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4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<sst xmlns="http://schemas.openxmlformats.org/spreadsheetml/2006/main" count="357" uniqueCount="199">
  <si>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</si>
  <si>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</si>
  <si>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</si>
  <si>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</si>
  <si>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</si>
  <si>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</si>
  <si>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</si>
  <si>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</si>
  <si>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</si>
  <si>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</si>
  <si>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</si>
  <si>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</si>
  <si>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</si>
  <si>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</si>
  <si>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</si>
  <si>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</si>
  <si>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</si>
  <si>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</si>
  <si>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</si>
  <si>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</si>
  <si>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</si>
  <si>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</si>
  <si>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</si>
  <si>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</si>
  <si>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</si>
  <si>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</si>
  <si>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</si>
  <si>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</si>
  <si>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</si>
  <si>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</si>
  <si>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</si>
  <si>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</si>
  <si>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</si>
  <si>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</si>
  <si>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</si>
  <si>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</si>
  <si>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</si>
  <si>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</si>
  <si>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</si>
  <si>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</si>
  <si>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</si>
  <si>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</si>
  <si>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</si>
  <si>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</si>
  <si>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</si>
  <si>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</si>
  <si>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</si>
  <si>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</si>
  <si>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</si>
  <si>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</si>
  <si>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</si>
  <si>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</si>
  <si>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</si>
  <si>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</si>
  <si>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</si>
  <si>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</si>
  <si>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</si>
  <si>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</si>
  <si>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</si>
  <si>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</si>
  <si>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</si>
  <si>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</si>
  <si>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</si>
  <si>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</si>
  <si>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</si>
  <si>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</si>
  <si>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</si>
  <si>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</si>
  <si>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</si>
  <si>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</si>
  <si>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</si>
  <si>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</si>
  <si>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</si>
  <si>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</si>
  <si>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</si>
  <si>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</si>
  <si>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</si>
  <si>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</si>
  <si>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</si>
  <si>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</si>
  <si>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</si>
  <si>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</si>
  <si>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</si>
  <si>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</si>
  <si>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</si>
  <si>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</si>
  <si>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</si>
  <si>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</si>
  <si>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</si>
  <si>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</si>
  <si>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</si>
  <si>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</si>
  <si>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</si>
  <si>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231</t>
  </si>
  <si>
    <t>潜江市城市管理执法局</t>
  </si>
  <si>
    <t>　231015</t>
  </si>
  <si>
    <t>　潜江市紫月湖公园服务中心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</si>
  <si>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</si>
  <si>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</si>
  <si>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</si>
  <si>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</si>
  <si>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</si>
  <si>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</si>
  <si>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</si>
  <si>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</si>
  <si>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</si>
  <si>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</si>
  <si>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</si>
  <si>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06</t>
  </si>
  <si>
    <t>经济建设科</t>
  </si>
  <si>
    <t>　231</t>
  </si>
  <si>
    <t>　潜江市城市管理执法局</t>
  </si>
  <si>
    <t>2120199</t>
  </si>
  <si>
    <t>其他城乡社区管理事务支出</t>
  </si>
  <si>
    <t>　　231015</t>
  </si>
  <si>
    <t>　　潜江市紫月湖公园服务中心</t>
  </si>
  <si>
    <t>2121399</t>
  </si>
  <si>
    <t>其他城市基础设施配套费安排的支出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</si>
  <si>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</si>
  <si>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</si>
  <si>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</si>
  <si>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</si>
  <si>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</si>
  <si>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</si>
  <si>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</si>
  <si>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</si>
  <si>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</si>
  <si>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</si>
  <si>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</si>
  <si>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</si>
  <si>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</si>
  <si>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r>
      <t>　</t>
    </r>
    <r>
      <rPr>
        <sz val="12"/>
        <color indexed="8"/>
        <rFont val="Calibri"/>
        <family val="2"/>
      </rPr>
      <t>231</t>
    </r>
  </si>
  <si>
    <r>
      <t>　　</t>
    </r>
    <r>
      <rPr>
        <sz val="12"/>
        <color indexed="8"/>
        <rFont val="Calibri"/>
        <family val="2"/>
      </rPr>
      <t>231015</t>
    </r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</si>
  <si>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</si>
  <si>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</si>
  <si>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</si>
  <si>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</si>
  <si>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</si>
  <si>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</si>
  <si>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302</t>
  </si>
  <si>
    <t>商品和服务支出</t>
  </si>
  <si>
    <t>　30218</t>
  </si>
  <si>
    <t>　专用材料费</t>
  </si>
  <si>
    <t>　30228</t>
  </si>
  <si>
    <t>　工会经费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</si>
  <si>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</si>
  <si>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</si>
  <si>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</si>
  <si>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</si>
  <si>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</si>
  <si>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</si>
  <si>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</si>
  <si>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</si>
  <si>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</si>
  <si>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</si>
  <si>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</si>
  <si>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</si>
  <si>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212</t>
  </si>
  <si>
    <t>城乡社区支出</t>
  </si>
  <si>
    <t>　21213</t>
  </si>
  <si>
    <t>　城市基础设施配套费安排的支出</t>
  </si>
  <si>
    <t>　　2121399</t>
  </si>
  <si>
    <t>　　其他城市基础设施配套费安排的支出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</si>
  <si>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</si>
  <si>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</si>
  <si>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</si>
  <si>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</si>
  <si>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</si>
  <si>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</si>
  <si>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</si>
  <si>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</si>
  <si>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</si>
  <si>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</si>
  <si>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</si>
  <si>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</si>
  <si>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</si>
  <si>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</si>
  <si>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</si>
  <si>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自收自支人员公用</t>
  </si>
  <si>
    <r>
      <t>[C23121000]</t>
    </r>
    <r>
      <rPr>
        <sz val="12"/>
        <color indexed="8"/>
        <rFont val="宋体"/>
        <family val="0"/>
      </rPr>
      <t>安保设备维修和保养服务</t>
    </r>
  </si>
  <si>
    <r>
      <t>[2120199]</t>
    </r>
    <r>
      <rPr>
        <sz val="12"/>
        <color indexed="8"/>
        <rFont val="宋体"/>
        <family val="0"/>
      </rPr>
      <t>其他城乡社区管理事务支出</t>
    </r>
  </si>
  <si>
    <r>
      <t>[30213]</t>
    </r>
    <r>
      <rPr>
        <sz val="12"/>
        <color indexed="8"/>
        <rFont val="宋体"/>
        <family val="0"/>
      </rPr>
      <t>维修（护）费</t>
    </r>
  </si>
  <si>
    <t>预计结转</t>
  </si>
  <si>
    <t>其他收入资金</t>
  </si>
  <si>
    <r>
      <t>[C11990000]</t>
    </r>
    <r>
      <rPr>
        <sz val="12"/>
        <color indexed="8"/>
        <rFont val="宋体"/>
        <family val="0"/>
      </rPr>
      <t>其他工程管理服务</t>
    </r>
  </si>
  <si>
    <r>
      <t>[30226]</t>
    </r>
    <r>
      <rPr>
        <sz val="12"/>
        <color indexed="8"/>
        <rFont val="宋体"/>
        <family val="0"/>
      </rPr>
      <t>劳务费</t>
    </r>
  </si>
  <si>
    <t>紫月湖公园养护综合管理经费</t>
  </si>
  <si>
    <r>
      <t>[A05049900]</t>
    </r>
    <r>
      <rPr>
        <sz val="12"/>
        <color indexed="8"/>
        <rFont val="宋体"/>
        <family val="0"/>
      </rPr>
      <t>其他办公用品</t>
    </r>
  </si>
  <si>
    <r>
      <t>[2121399]</t>
    </r>
    <r>
      <rPr>
        <sz val="12"/>
        <color indexed="8"/>
        <rFont val="宋体"/>
        <family val="0"/>
      </rPr>
      <t>其他城市基础设施配套费安排的支出</t>
    </r>
  </si>
  <si>
    <r>
      <t>[30201]</t>
    </r>
    <r>
      <rPr>
        <sz val="12"/>
        <color indexed="8"/>
        <rFont val="宋体"/>
        <family val="0"/>
      </rPr>
      <t>办公费</t>
    </r>
  </si>
  <si>
    <t>年初安排</t>
  </si>
  <si>
    <t>政府性基金预算资金</t>
  </si>
  <si>
    <r>
      <t>[A02020100]</t>
    </r>
    <r>
      <rPr>
        <sz val="12"/>
        <color indexed="8"/>
        <rFont val="宋体"/>
        <family val="0"/>
      </rPr>
      <t>复印机</t>
    </r>
  </si>
  <si>
    <r>
      <t>[31002]</t>
    </r>
    <r>
      <rPr>
        <sz val="12"/>
        <color indexed="8"/>
        <rFont val="宋体"/>
        <family val="0"/>
      </rPr>
      <t>办公设备购置</t>
    </r>
  </si>
  <si>
    <r>
      <t>[C23090199]</t>
    </r>
    <r>
      <rPr>
        <sz val="12"/>
        <color indexed="8"/>
        <rFont val="宋体"/>
        <family val="0"/>
      </rPr>
      <t>其他印刷服务</t>
    </r>
  </si>
  <si>
    <r>
      <t>[30202]</t>
    </r>
    <r>
      <rPr>
        <sz val="12"/>
        <color indexed="8"/>
        <rFont val="宋体"/>
        <family val="0"/>
      </rPr>
      <t>印刷费</t>
    </r>
  </si>
  <si>
    <r>
      <t>[C17010100]</t>
    </r>
    <r>
      <rPr>
        <sz val="12"/>
        <color indexed="8"/>
        <rFont val="宋体"/>
        <family val="0"/>
      </rPr>
      <t>基础电信服务</t>
    </r>
  </si>
  <si>
    <r>
      <t>[30207]</t>
    </r>
    <r>
      <rPr>
        <sz val="12"/>
        <color indexed="8"/>
        <rFont val="宋体"/>
        <family val="0"/>
      </rPr>
      <t>邮电费</t>
    </r>
  </si>
  <si>
    <r>
      <t>[B08990000]</t>
    </r>
    <r>
      <rPr>
        <sz val="12"/>
        <color indexed="8"/>
        <rFont val="宋体"/>
        <family val="0"/>
      </rPr>
      <t>其他建筑物、构筑物修缮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</si>
</sst>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  <numFmt numFmtId="181" formatCode="#,##0.00;[Red]#,##0.0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1" fontId="8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2" fontId="6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181" fontId="9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right"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180" fontId="2" fillId="0" borderId="10" xfId="0" applyNumberFormat="1" applyFont="1" applyBorder="1" applyAlignment="1" applyProtection="1">
      <alignment horizontal="center"/>
      <protection/>
    </xf>
    <xf numFmtId="2" fontId="2" fillId="0" borderId="10" xfId="0" applyNumberFormat="1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B7" sqref="B7"/>
    </sheetView>
  </sheetViews>
  <sheetFormatPr defaultColWidth="9.140625" defaultRowHeight="12.75" customHeight="1"/>
  <cols>
    <col min="1" max="1" width="44.8515625" style="1" customWidth="1"/>
    <col min="2" max="2" width="14.28125" style="1" customWidth="1"/>
    <col min="3" max="3" width="38.57421875" style="1" customWidth="1"/>
    <col min="4" max="4" width="15.7109375" style="1" customWidth="1"/>
    <col min="5" max="5" width="33.57421875" style="1" customWidth="1"/>
    <col min="6" max="6" width="25.281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30"/>
      <c r="F2" s="30" t="s">
        <v>1</v>
      </c>
    </row>
    <row r="3" spans="1:6" s="1" customFormat="1" ht="18.75" customHeight="1">
      <c r="A3" s="53" t="s">
        <v>2</v>
      </c>
      <c r="B3" s="54"/>
      <c r="C3" s="53" t="s">
        <v>3</v>
      </c>
      <c r="D3" s="55"/>
      <c r="E3" s="55"/>
      <c r="F3" s="55"/>
    </row>
    <row r="4" spans="1:6" s="1" customFormat="1" ht="18.75" customHeight="1">
      <c r="A4" s="53" t="s">
        <v>4</v>
      </c>
      <c r="B4" s="53" t="s">
        <v>5</v>
      </c>
      <c r="C4" s="53" t="s">
        <v>6</v>
      </c>
      <c r="D4" s="53" t="s">
        <v>5</v>
      </c>
      <c r="E4" s="53" t="s">
        <v>4</v>
      </c>
      <c r="F4" s="53" t="s">
        <v>5</v>
      </c>
    </row>
    <row r="5" spans="1:6" s="1" customFormat="1" ht="18.75" customHeight="1">
      <c r="A5" s="55" t="s">
        <v>7</v>
      </c>
      <c r="B5" s="56">
        <v>20</v>
      </c>
      <c r="C5" s="55" t="s">
        <v>8</v>
      </c>
      <c r="D5" s="57"/>
      <c r="E5" s="55" t="s">
        <v>9</v>
      </c>
      <c r="F5" s="58"/>
    </row>
    <row r="6" spans="1:6" s="1" customFormat="1" ht="18.75" customHeight="1">
      <c r="A6" s="55" t="s">
        <v>10</v>
      </c>
      <c r="B6" s="56">
        <v>401.76</v>
      </c>
      <c r="C6" s="55" t="s">
        <v>11</v>
      </c>
      <c r="D6" s="57"/>
      <c r="E6" s="55" t="s">
        <v>12</v>
      </c>
      <c r="F6" s="57"/>
    </row>
    <row r="7" spans="1:6" s="1" customFormat="1" ht="18.75" customHeight="1">
      <c r="A7" s="55" t="s">
        <v>13</v>
      </c>
      <c r="B7" s="56"/>
      <c r="C7" s="55" t="s">
        <v>14</v>
      </c>
      <c r="D7" s="57"/>
      <c r="E7" s="55" t="s">
        <v>15</v>
      </c>
      <c r="F7" s="57"/>
    </row>
    <row r="8" spans="1:6" s="1" customFormat="1" ht="18.75" customHeight="1">
      <c r="A8" s="55" t="s">
        <v>16</v>
      </c>
      <c r="B8" s="56"/>
      <c r="C8" s="55" t="s">
        <v>17</v>
      </c>
      <c r="D8" s="57"/>
      <c r="E8" s="55" t="s">
        <v>18</v>
      </c>
      <c r="F8" s="57"/>
    </row>
    <row r="9" spans="1:6" s="1" customFormat="1" ht="18.75" customHeight="1">
      <c r="A9" s="55" t="s">
        <v>19</v>
      </c>
      <c r="B9" s="59"/>
      <c r="C9" s="55" t="s">
        <v>20</v>
      </c>
      <c r="D9" s="57"/>
      <c r="E9" s="55" t="s">
        <v>21</v>
      </c>
      <c r="F9" s="57">
        <v>564.001204</v>
      </c>
    </row>
    <row r="10" spans="1:6" s="1" customFormat="1" ht="18.75" customHeight="1">
      <c r="A10" s="55" t="s">
        <v>22</v>
      </c>
      <c r="B10" s="56"/>
      <c r="C10" s="55" t="s">
        <v>23</v>
      </c>
      <c r="D10" s="57"/>
      <c r="E10" s="55" t="s">
        <v>24</v>
      </c>
      <c r="F10" s="57">
        <v>162.241204</v>
      </c>
    </row>
    <row r="11" spans="1:6" s="1" customFormat="1" ht="18.75" customHeight="1">
      <c r="A11" s="55" t="s">
        <v>25</v>
      </c>
      <c r="B11" s="56"/>
      <c r="C11" s="55" t="s">
        <v>26</v>
      </c>
      <c r="D11" s="57"/>
      <c r="E11" s="55" t="s">
        <v>27</v>
      </c>
      <c r="F11" s="57">
        <v>401.76</v>
      </c>
    </row>
    <row r="12" spans="1:6" s="1" customFormat="1" ht="18.75" customHeight="1">
      <c r="A12" s="55" t="s">
        <v>28</v>
      </c>
      <c r="B12" s="56"/>
      <c r="C12" s="55" t="s">
        <v>29</v>
      </c>
      <c r="D12" s="57"/>
      <c r="E12" s="55" t="s">
        <v>30</v>
      </c>
      <c r="F12" s="57"/>
    </row>
    <row r="13" spans="1:6" s="1" customFormat="1" ht="18.75" customHeight="1">
      <c r="A13" s="55" t="s">
        <v>31</v>
      </c>
      <c r="B13" s="56"/>
      <c r="C13" s="55" t="s">
        <v>32</v>
      </c>
      <c r="D13" s="57">
        <v>564.001204</v>
      </c>
      <c r="E13" s="55" t="s">
        <v>33</v>
      </c>
      <c r="F13" s="57"/>
    </row>
    <row r="14" spans="1:6" s="1" customFormat="1" ht="18.75" customHeight="1">
      <c r="A14" s="55" t="s">
        <v>34</v>
      </c>
      <c r="B14" s="56"/>
      <c r="C14" s="55" t="s">
        <v>35</v>
      </c>
      <c r="D14" s="57"/>
      <c r="E14" s="55" t="s">
        <v>36</v>
      </c>
      <c r="F14" s="57"/>
    </row>
    <row r="15" spans="1:6" s="1" customFormat="1" ht="18.75" customHeight="1">
      <c r="A15" s="54"/>
      <c r="B15" s="60"/>
      <c r="C15" s="55" t="s">
        <v>37</v>
      </c>
      <c r="D15" s="57"/>
      <c r="E15" s="54"/>
      <c r="F15" s="61"/>
    </row>
    <row r="16" spans="1:6" s="1" customFormat="1" ht="18.75" customHeight="1">
      <c r="A16" s="54"/>
      <c r="B16" s="60"/>
      <c r="C16" s="55" t="s">
        <v>38</v>
      </c>
      <c r="D16" s="57"/>
      <c r="E16" s="54"/>
      <c r="F16" s="61"/>
    </row>
    <row r="17" spans="1:6" s="1" customFormat="1" ht="18.75" customHeight="1">
      <c r="A17" s="54"/>
      <c r="B17" s="60"/>
      <c r="C17" s="55" t="s">
        <v>39</v>
      </c>
      <c r="D17" s="57"/>
      <c r="E17" s="54"/>
      <c r="F17" s="61"/>
    </row>
    <row r="18" spans="1:6" s="1" customFormat="1" ht="18.75" customHeight="1">
      <c r="A18" s="54"/>
      <c r="B18" s="60"/>
      <c r="C18" s="55" t="s">
        <v>40</v>
      </c>
      <c r="D18" s="57"/>
      <c r="E18" s="55" t="s">
        <v>41</v>
      </c>
      <c r="F18" s="59"/>
    </row>
    <row r="19" spans="1:6" s="1" customFormat="1" ht="18.75" customHeight="1">
      <c r="A19" s="54"/>
      <c r="B19" s="60"/>
      <c r="C19" s="55" t="s">
        <v>42</v>
      </c>
      <c r="D19" s="57"/>
      <c r="E19" s="55" t="s">
        <v>43</v>
      </c>
      <c r="F19" s="57"/>
    </row>
    <row r="20" spans="1:6" s="1" customFormat="1" ht="18.75" customHeight="1">
      <c r="A20" s="54"/>
      <c r="B20" s="60"/>
      <c r="C20" s="55" t="s">
        <v>44</v>
      </c>
      <c r="D20" s="57"/>
      <c r="E20" s="55" t="s">
        <v>45</v>
      </c>
      <c r="F20" s="57">
        <v>562.171204</v>
      </c>
    </row>
    <row r="21" spans="1:6" s="1" customFormat="1" ht="18.75" customHeight="1">
      <c r="A21" s="54"/>
      <c r="B21" s="60"/>
      <c r="C21" s="55" t="s">
        <v>46</v>
      </c>
      <c r="D21" s="57"/>
      <c r="E21" s="55" t="s">
        <v>47</v>
      </c>
      <c r="F21" s="57"/>
    </row>
    <row r="22" spans="1:6" s="1" customFormat="1" ht="18.75" customHeight="1">
      <c r="A22" s="54"/>
      <c r="B22" s="60"/>
      <c r="C22" s="55" t="s">
        <v>48</v>
      </c>
      <c r="D22" s="57"/>
      <c r="E22" s="55" t="s">
        <v>49</v>
      </c>
      <c r="F22" s="57"/>
    </row>
    <row r="23" spans="1:6" s="1" customFormat="1" ht="18.75" customHeight="1">
      <c r="A23" s="54"/>
      <c r="B23" s="60"/>
      <c r="C23" s="55" t="s">
        <v>50</v>
      </c>
      <c r="D23" s="57"/>
      <c r="E23" s="55" t="s">
        <v>51</v>
      </c>
      <c r="F23" s="57"/>
    </row>
    <row r="24" spans="1:6" s="1" customFormat="1" ht="18.75" customHeight="1">
      <c r="A24" s="54"/>
      <c r="B24" s="60"/>
      <c r="C24" s="55" t="s">
        <v>52</v>
      </c>
      <c r="D24" s="57"/>
      <c r="E24" s="55" t="s">
        <v>53</v>
      </c>
      <c r="F24" s="57">
        <v>1.83</v>
      </c>
    </row>
    <row r="25" spans="1:6" s="1" customFormat="1" ht="18.75" customHeight="1">
      <c r="A25" s="54"/>
      <c r="B25" s="60"/>
      <c r="C25" s="55" t="s">
        <v>54</v>
      </c>
      <c r="D25" s="57"/>
      <c r="E25" s="55" t="s">
        <v>55</v>
      </c>
      <c r="F25" s="57"/>
    </row>
    <row r="26" spans="1:6" s="1" customFormat="1" ht="18.75" customHeight="1">
      <c r="A26" s="54"/>
      <c r="B26" s="60"/>
      <c r="C26" s="55" t="s">
        <v>56</v>
      </c>
      <c r="D26" s="57"/>
      <c r="E26" s="55" t="s">
        <v>57</v>
      </c>
      <c r="F26" s="57"/>
    </row>
    <row r="27" spans="1:6" s="1" customFormat="1" ht="18.75" customHeight="1">
      <c r="A27" s="54"/>
      <c r="B27" s="60"/>
      <c r="C27" s="55" t="s">
        <v>58</v>
      </c>
      <c r="D27" s="57"/>
      <c r="E27" s="55" t="s">
        <v>59</v>
      </c>
      <c r="F27" s="57"/>
    </row>
    <row r="28" spans="1:6" s="1" customFormat="1" ht="18.75" customHeight="1">
      <c r="A28" s="54"/>
      <c r="B28" s="60"/>
      <c r="C28" s="55" t="s">
        <v>60</v>
      </c>
      <c r="D28" s="57"/>
      <c r="E28" s="55" t="s">
        <v>61</v>
      </c>
      <c r="F28" s="57"/>
    </row>
    <row r="29" spans="1:6" s="1" customFormat="1" ht="18.75" customHeight="1">
      <c r="A29" s="54"/>
      <c r="B29" s="60"/>
      <c r="C29" s="55" t="s">
        <v>62</v>
      </c>
      <c r="D29" s="57"/>
      <c r="E29" s="54"/>
      <c r="F29" s="61"/>
    </row>
    <row r="30" spans="1:6" s="1" customFormat="1" ht="18.75" customHeight="1">
      <c r="A30" s="54"/>
      <c r="B30" s="60"/>
      <c r="C30" s="55" t="s">
        <v>63</v>
      </c>
      <c r="D30" s="57"/>
      <c r="E30" s="54"/>
      <c r="F30" s="61"/>
    </row>
    <row r="31" spans="1:6" s="1" customFormat="1" ht="18.75" customHeight="1">
      <c r="A31" s="54"/>
      <c r="B31" s="60"/>
      <c r="C31" s="55" t="s">
        <v>64</v>
      </c>
      <c r="D31" s="57"/>
      <c r="E31" s="54"/>
      <c r="F31" s="61"/>
    </row>
    <row r="32" spans="1:6" s="1" customFormat="1" ht="18.75" customHeight="1">
      <c r="A32" s="54"/>
      <c r="B32" s="60"/>
      <c r="C32" s="55" t="s">
        <v>65</v>
      </c>
      <c r="D32" s="58"/>
      <c r="E32" s="54"/>
      <c r="F32" s="61"/>
    </row>
    <row r="33" spans="1:6" s="1" customFormat="1" ht="18.75" customHeight="1">
      <c r="A33" s="55" t="s">
        <v>66</v>
      </c>
      <c r="B33" s="58">
        <v>421.76</v>
      </c>
      <c r="C33" s="55" t="s">
        <v>67</v>
      </c>
      <c r="D33" s="58">
        <v>564.001204</v>
      </c>
      <c r="E33" s="55" t="s">
        <v>67</v>
      </c>
      <c r="F33" s="58">
        <v>564.001204</v>
      </c>
    </row>
    <row r="34" spans="1:6" s="1" customFormat="1" ht="18.75" customHeight="1">
      <c r="A34" s="55" t="s">
        <v>68</v>
      </c>
      <c r="B34" s="58">
        <v>142.241204</v>
      </c>
      <c r="C34" s="55" t="s">
        <v>69</v>
      </c>
      <c r="D34" s="58"/>
      <c r="E34" s="55" t="s">
        <v>69</v>
      </c>
      <c r="F34" s="58"/>
    </row>
    <row r="35" spans="1:6" s="1" customFormat="1" ht="18.75" customHeight="1">
      <c r="A35" s="55" t="s">
        <v>70</v>
      </c>
      <c r="B35" s="58"/>
      <c r="C35" s="54"/>
      <c r="D35" s="61"/>
      <c r="E35" s="54"/>
      <c r="F35" s="61"/>
    </row>
    <row r="36" spans="1:6" s="1" customFormat="1" ht="18.75" customHeight="1">
      <c r="A36" s="55" t="s">
        <v>71</v>
      </c>
      <c r="B36" s="58"/>
      <c r="C36" s="54"/>
      <c r="D36" s="61"/>
      <c r="E36" s="54"/>
      <c r="F36" s="61"/>
    </row>
    <row r="37" spans="1:6" s="1" customFormat="1" ht="18.75" customHeight="1">
      <c r="A37" s="55" t="s">
        <v>72</v>
      </c>
      <c r="B37" s="58">
        <v>142.241204</v>
      </c>
      <c r="C37" s="54"/>
      <c r="D37" s="61"/>
      <c r="E37" s="54"/>
      <c r="F37" s="61"/>
    </row>
    <row r="38" spans="1:6" s="1" customFormat="1" ht="18.75" customHeight="1">
      <c r="A38" s="54"/>
      <c r="B38" s="60"/>
      <c r="C38" s="54"/>
      <c r="D38" s="61"/>
      <c r="E38" s="54"/>
      <c r="F38" s="61"/>
    </row>
    <row r="39" spans="1:6" s="1" customFormat="1" ht="18.75" customHeight="1">
      <c r="A39" s="55" t="s">
        <v>73</v>
      </c>
      <c r="B39" s="58">
        <v>564.001204</v>
      </c>
      <c r="C39" s="55" t="s">
        <v>74</v>
      </c>
      <c r="D39" s="58">
        <v>564.001204</v>
      </c>
      <c r="E39" s="55" t="s">
        <v>74</v>
      </c>
      <c r="F39" s="58">
        <v>564.001204</v>
      </c>
    </row>
    <row r="40" spans="1:6" s="1" customFormat="1" ht="18.75" customHeight="1">
      <c r="A40" s="30"/>
      <c r="C40" s="30"/>
      <c r="D40" s="30"/>
      <c r="E40" s="30"/>
      <c r="F40" s="30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39305555555555555" right="0.2361111111111111" top="0.5118055555555555" bottom="0.4722222222222222" header="0.5" footer="0.5"/>
  <pageSetup fitToHeight="1" fitToWidth="1" horizontalDpi="300" verticalDpi="3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A6" sqref="A6:IV8"/>
    </sheetView>
  </sheetViews>
  <sheetFormatPr defaultColWidth="9.140625" defaultRowHeight="12.75" customHeight="1"/>
  <cols>
    <col min="1" max="1" width="13.421875" style="1" customWidth="1"/>
    <col min="2" max="2" width="31.28125" style="1" customWidth="1"/>
    <col min="3" max="3" width="9.140625" style="1" customWidth="1"/>
    <col min="4" max="4" width="8.8515625" style="1" customWidth="1"/>
    <col min="5" max="5" width="9.7109375" style="1" customWidth="1"/>
    <col min="6" max="6" width="10.57421875" style="1" customWidth="1"/>
    <col min="7" max="7" width="10.7109375" style="1" customWidth="1"/>
    <col min="8" max="8" width="11.28125" style="1" customWidth="1"/>
    <col min="9" max="9" width="7.00390625" style="1" customWidth="1"/>
    <col min="10" max="10" width="10.57421875" style="1" customWidth="1"/>
    <col min="11" max="11" width="9.421875" style="1" customWidth="1"/>
    <col min="12" max="12" width="10.421875" style="1" customWidth="1"/>
    <col min="13" max="13" width="6.28125" style="1" customWidth="1"/>
    <col min="14" max="14" width="8.421875" style="1" customWidth="1"/>
    <col min="15" max="15" width="8.00390625" style="1" customWidth="1"/>
    <col min="16" max="16" width="10.00390625" style="1" customWidth="1"/>
    <col min="17" max="17" width="10.57421875" style="1" customWidth="1"/>
    <col min="18" max="18" width="10.28125" style="1" customWidth="1"/>
    <col min="19" max="19" width="8.421875" style="1" customWidth="1"/>
    <col min="20" max="20" width="9.140625" style="1" customWidth="1"/>
  </cols>
  <sheetData>
    <row r="1" spans="1:19" s="1" customFormat="1" ht="21" customHeight="1">
      <c r="A1" s="9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" customFormat="1" ht="38.25" customHeight="1">
      <c r="A2" s="46" t="s">
        <v>75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s="1" customFormat="1" ht="48" customHeight="1">
      <c r="A3" s="47" t="s">
        <v>76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52"/>
      <c r="R3" s="47"/>
      <c r="S3" s="47" t="s">
        <v>1</v>
      </c>
    </row>
    <row r="4" spans="1:19" s="1" customFormat="1" ht="51.75" customHeight="1">
      <c r="A4" s="48" t="s">
        <v>77</v>
      </c>
      <c r="B4" s="13" t="s">
        <v>78</v>
      </c>
      <c r="C4" s="13" t="s">
        <v>79</v>
      </c>
      <c r="D4" s="13" t="s">
        <v>80</v>
      </c>
      <c r="E4" s="49"/>
      <c r="F4" s="49"/>
      <c r="G4" s="49"/>
      <c r="H4" s="49"/>
      <c r="I4" s="49"/>
      <c r="J4" s="49"/>
      <c r="K4" s="49"/>
      <c r="L4" s="49"/>
      <c r="M4" s="49"/>
      <c r="N4" s="13" t="s">
        <v>81</v>
      </c>
      <c r="O4" s="49"/>
      <c r="P4" s="49"/>
      <c r="Q4" s="49"/>
      <c r="R4" s="49"/>
      <c r="S4" s="49"/>
    </row>
    <row r="5" spans="1:19" s="1" customFormat="1" ht="69" customHeight="1">
      <c r="A5" s="48"/>
      <c r="B5" s="13"/>
      <c r="C5" s="13"/>
      <c r="D5" s="13" t="s">
        <v>82</v>
      </c>
      <c r="E5" s="48" t="s">
        <v>83</v>
      </c>
      <c r="F5" s="48" t="s">
        <v>84</v>
      </c>
      <c r="G5" s="48" t="s">
        <v>85</v>
      </c>
      <c r="H5" s="48" t="s">
        <v>86</v>
      </c>
      <c r="I5" s="48" t="s">
        <v>87</v>
      </c>
      <c r="J5" s="48" t="s">
        <v>88</v>
      </c>
      <c r="K5" s="48" t="s">
        <v>89</v>
      </c>
      <c r="L5" s="48" t="s">
        <v>90</v>
      </c>
      <c r="M5" s="48" t="s">
        <v>91</v>
      </c>
      <c r="N5" s="48" t="s">
        <v>82</v>
      </c>
      <c r="O5" s="48" t="s">
        <v>83</v>
      </c>
      <c r="P5" s="48" t="s">
        <v>84</v>
      </c>
      <c r="Q5" s="48" t="s">
        <v>85</v>
      </c>
      <c r="R5" s="48" t="s">
        <v>86</v>
      </c>
      <c r="S5" s="48" t="s">
        <v>92</v>
      </c>
    </row>
    <row r="6" spans="1:19" s="1" customFormat="1" ht="88.5" customHeight="1">
      <c r="A6" s="14"/>
      <c r="B6" s="14" t="s">
        <v>79</v>
      </c>
      <c r="C6" s="50">
        <v>564.001204</v>
      </c>
      <c r="D6" s="50">
        <v>421.76</v>
      </c>
      <c r="E6" s="50">
        <v>20</v>
      </c>
      <c r="F6" s="50">
        <v>401.76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142.241204</v>
      </c>
      <c r="O6" s="50">
        <v>0</v>
      </c>
      <c r="P6" s="50">
        <v>0</v>
      </c>
      <c r="Q6" s="50">
        <v>0</v>
      </c>
      <c r="R6" s="50">
        <v>0</v>
      </c>
      <c r="S6" s="50">
        <v>142.241204</v>
      </c>
    </row>
    <row r="7" spans="1:19" s="1" customFormat="1" ht="88.5" customHeight="1">
      <c r="A7" s="14" t="s">
        <v>93</v>
      </c>
      <c r="B7" s="14" t="s">
        <v>94</v>
      </c>
      <c r="C7" s="50">
        <v>564.001204</v>
      </c>
      <c r="D7" s="50">
        <v>421.76</v>
      </c>
      <c r="E7" s="50">
        <v>20</v>
      </c>
      <c r="F7" s="50">
        <v>401.76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142.241204</v>
      </c>
      <c r="O7" s="50">
        <v>0</v>
      </c>
      <c r="P7" s="50">
        <v>0</v>
      </c>
      <c r="Q7" s="50">
        <v>0</v>
      </c>
      <c r="R7" s="50">
        <v>0</v>
      </c>
      <c r="S7" s="50">
        <v>142.241204</v>
      </c>
    </row>
    <row r="8" spans="1:19" s="1" customFormat="1" ht="88.5" customHeight="1">
      <c r="A8" s="16" t="s">
        <v>95</v>
      </c>
      <c r="B8" s="16" t="s">
        <v>96</v>
      </c>
      <c r="C8" s="51">
        <v>564.001204</v>
      </c>
      <c r="D8" s="51">
        <v>421.76</v>
      </c>
      <c r="E8" s="51">
        <v>20</v>
      </c>
      <c r="F8" s="51">
        <v>401.76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142.241204</v>
      </c>
      <c r="O8" s="51">
        <v>0</v>
      </c>
      <c r="P8" s="51">
        <v>0</v>
      </c>
      <c r="Q8" s="51">
        <v>0</v>
      </c>
      <c r="R8" s="51">
        <v>0</v>
      </c>
      <c r="S8" s="51">
        <v>142.241204</v>
      </c>
    </row>
    <row r="9" spans="1:19" s="1" customFormat="1" ht="2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1" customFormat="1" ht="2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1" customFormat="1" ht="2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39305555555555555" right="0.39305555555555555" top="1" bottom="1" header="0.5" footer="0.5"/>
  <pageSetup fitToHeight="1" fitToWidth="1" horizontalDpi="300" verticalDpi="300" orientation="landscape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workbookViewId="0" topLeftCell="A1">
      <selection activeCell="D15" sqref="D15"/>
    </sheetView>
  </sheetViews>
  <sheetFormatPr defaultColWidth="9.140625" defaultRowHeight="12.75" customHeight="1"/>
  <cols>
    <col min="1" max="1" width="9.140625" style="1" customWidth="1"/>
    <col min="2" max="2" width="35.7109375" style="1" customWidth="1"/>
    <col min="3" max="3" width="12.421875" style="1" customWidth="1"/>
    <col min="4" max="4" width="32.7109375" style="1" customWidth="1"/>
    <col min="5" max="5" width="11.421875" style="1" customWidth="1"/>
    <col min="6" max="6" width="9.421875" style="1" customWidth="1"/>
    <col min="7" max="7" width="14.140625" style="1" customWidth="1"/>
    <col min="8" max="8" width="13.421875" style="1" customWidth="1"/>
    <col min="9" max="9" width="14.851562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30"/>
      <c r="I2" s="30" t="s">
        <v>1</v>
      </c>
    </row>
    <row r="3" spans="1:9" s="1" customFormat="1" ht="39" customHeight="1">
      <c r="A3" s="33" t="s">
        <v>98</v>
      </c>
      <c r="B3" s="33" t="s">
        <v>99</v>
      </c>
      <c r="C3" s="33" t="s">
        <v>100</v>
      </c>
      <c r="D3" s="33" t="s">
        <v>101</v>
      </c>
      <c r="E3" s="33" t="s">
        <v>102</v>
      </c>
      <c r="F3" s="33" t="s">
        <v>103</v>
      </c>
      <c r="G3" s="33" t="s">
        <v>104</v>
      </c>
      <c r="H3" s="44"/>
      <c r="I3" s="33" t="s">
        <v>105</v>
      </c>
    </row>
    <row r="4" spans="1:9" s="1" customFormat="1" ht="36.75" customHeight="1">
      <c r="A4" s="44"/>
      <c r="B4" s="44"/>
      <c r="C4" s="44"/>
      <c r="D4" s="44"/>
      <c r="E4" s="44"/>
      <c r="F4" s="44"/>
      <c r="G4" s="44" t="s">
        <v>106</v>
      </c>
      <c r="H4" s="44" t="s">
        <v>107</v>
      </c>
      <c r="I4" s="44"/>
    </row>
    <row r="5" spans="1:9" s="1" customFormat="1" ht="39" customHeight="1">
      <c r="A5" s="32">
        <v>1</v>
      </c>
      <c r="B5" s="32">
        <v>2</v>
      </c>
      <c r="C5" s="4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1" customFormat="1" ht="39" customHeight="1">
      <c r="A6" s="45"/>
      <c r="B6" s="45"/>
      <c r="C6" s="45"/>
      <c r="D6" s="45" t="s">
        <v>79</v>
      </c>
      <c r="E6" s="34">
        <v>564.001204</v>
      </c>
      <c r="F6" s="34"/>
      <c r="G6" s="34">
        <v>162.241204</v>
      </c>
      <c r="H6" s="34">
        <v>401.76</v>
      </c>
      <c r="I6" s="34"/>
    </row>
    <row r="7" spans="1:9" s="1" customFormat="1" ht="39" customHeight="1">
      <c r="A7" s="45"/>
      <c r="B7" s="45"/>
      <c r="C7" s="42" t="s">
        <v>108</v>
      </c>
      <c r="D7" s="45" t="s">
        <v>109</v>
      </c>
      <c r="E7" s="34">
        <v>564.001204</v>
      </c>
      <c r="F7" s="34"/>
      <c r="G7" s="34">
        <v>162.241204</v>
      </c>
      <c r="H7" s="34">
        <v>401.76</v>
      </c>
      <c r="I7" s="34"/>
    </row>
    <row r="8" spans="1:9" s="1" customFormat="1" ht="39" customHeight="1">
      <c r="A8" s="45"/>
      <c r="B8" s="45"/>
      <c r="C8" s="42" t="s">
        <v>110</v>
      </c>
      <c r="D8" s="45" t="s">
        <v>111</v>
      </c>
      <c r="E8" s="34">
        <v>564.001204</v>
      </c>
      <c r="F8" s="34"/>
      <c r="G8" s="34">
        <v>162.241204</v>
      </c>
      <c r="H8" s="34">
        <v>401.76</v>
      </c>
      <c r="I8" s="34"/>
    </row>
    <row r="9" spans="1:9" s="1" customFormat="1" ht="39" customHeight="1">
      <c r="A9" s="45" t="s">
        <v>112</v>
      </c>
      <c r="B9" s="45" t="s">
        <v>113</v>
      </c>
      <c r="C9" s="42" t="s">
        <v>114</v>
      </c>
      <c r="D9" s="45" t="s">
        <v>115</v>
      </c>
      <c r="E9" s="34">
        <v>162.241204</v>
      </c>
      <c r="F9" s="34"/>
      <c r="G9" s="34">
        <v>162.241204</v>
      </c>
      <c r="H9" s="34"/>
      <c r="I9" s="34"/>
    </row>
    <row r="10" spans="1:9" s="1" customFormat="1" ht="39" customHeight="1">
      <c r="A10" s="45" t="s">
        <v>116</v>
      </c>
      <c r="B10" s="45" t="s">
        <v>117</v>
      </c>
      <c r="C10" s="42" t="s">
        <v>114</v>
      </c>
      <c r="D10" s="45" t="s">
        <v>115</v>
      </c>
      <c r="E10" s="34">
        <v>401.76</v>
      </c>
      <c r="F10" s="34"/>
      <c r="G10" s="34"/>
      <c r="H10" s="34">
        <v>401.76</v>
      </c>
      <c r="I10" s="34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4">
      <selection activeCell="P12" sqref="P12"/>
    </sheetView>
  </sheetViews>
  <sheetFormatPr defaultColWidth="9.140625" defaultRowHeight="12.75" customHeight="1"/>
  <cols>
    <col min="1" max="1" width="39.281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11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10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118</v>
      </c>
      <c r="B1" s="3"/>
      <c r="C1" s="3"/>
      <c r="D1" s="3"/>
      <c r="E1" s="3"/>
      <c r="F1" s="3"/>
      <c r="G1" s="3"/>
      <c r="H1" s="29"/>
      <c r="I1" s="3"/>
      <c r="J1" s="3"/>
      <c r="K1" s="3"/>
      <c r="L1" s="3"/>
    </row>
    <row r="2" spans="1:12" s="1" customFormat="1" ht="13.5" customHeight="1">
      <c r="A2" s="30"/>
      <c r="H2" s="31"/>
      <c r="L2" s="30" t="s">
        <v>1</v>
      </c>
    </row>
    <row r="3" spans="1:12" s="1" customFormat="1" ht="18.75" customHeight="1">
      <c r="A3" s="32" t="s">
        <v>2</v>
      </c>
      <c r="B3" s="32"/>
      <c r="C3" s="32" t="s">
        <v>3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s="1" customFormat="1" ht="33" customHeight="1">
      <c r="A4" s="33" t="s">
        <v>4</v>
      </c>
      <c r="B4" s="33" t="s">
        <v>5</v>
      </c>
      <c r="C4" s="33" t="s">
        <v>6</v>
      </c>
      <c r="D4" s="33" t="s">
        <v>79</v>
      </c>
      <c r="E4" s="33" t="s">
        <v>83</v>
      </c>
      <c r="F4" s="33" t="s">
        <v>84</v>
      </c>
      <c r="G4" s="33" t="s">
        <v>85</v>
      </c>
      <c r="H4" s="32" t="s">
        <v>4</v>
      </c>
      <c r="I4" s="33" t="s">
        <v>79</v>
      </c>
      <c r="J4" s="33" t="s">
        <v>83</v>
      </c>
      <c r="K4" s="33" t="s">
        <v>84</v>
      </c>
      <c r="L4" s="33" t="s">
        <v>85</v>
      </c>
    </row>
    <row r="5" spans="1:12" s="1" customFormat="1" ht="18.75" customHeight="1">
      <c r="A5" s="23" t="s">
        <v>7</v>
      </c>
      <c r="B5" s="34">
        <v>20</v>
      </c>
      <c r="C5" s="23" t="s">
        <v>8</v>
      </c>
      <c r="D5" s="35">
        <f aca="true" t="shared" si="0" ref="D5:D32">E5+F5+G5</f>
        <v>0</v>
      </c>
      <c r="E5" s="36"/>
      <c r="F5" s="35"/>
      <c r="G5" s="35"/>
      <c r="H5" s="37" t="s">
        <v>9</v>
      </c>
      <c r="I5" s="35">
        <f>I6+I9+I12</f>
        <v>421.76</v>
      </c>
      <c r="J5" s="35">
        <f>J6+J9+J12</f>
        <v>20</v>
      </c>
      <c r="K5" s="35">
        <f>K6+K9+K12</f>
        <v>401.76</v>
      </c>
      <c r="L5" s="35">
        <f>L6+L9+L12</f>
        <v>0</v>
      </c>
    </row>
    <row r="6" spans="1:12" s="1" customFormat="1" ht="18.75" customHeight="1">
      <c r="A6" s="23" t="s">
        <v>10</v>
      </c>
      <c r="B6" s="34">
        <v>401.76</v>
      </c>
      <c r="C6" s="23" t="s">
        <v>11</v>
      </c>
      <c r="D6" s="35">
        <f t="shared" si="0"/>
        <v>0</v>
      </c>
      <c r="E6" s="35"/>
      <c r="F6" s="35"/>
      <c r="G6" s="35"/>
      <c r="H6" s="37" t="s">
        <v>12</v>
      </c>
      <c r="I6" s="35">
        <f aca="true" t="shared" si="1" ref="I6:I14">J6+K6+L6</f>
        <v>0</v>
      </c>
      <c r="J6" s="35"/>
      <c r="K6" s="35"/>
      <c r="L6" s="35"/>
    </row>
    <row r="7" spans="1:12" s="1" customFormat="1" ht="18.75" customHeight="1">
      <c r="A7" s="23" t="s">
        <v>13</v>
      </c>
      <c r="B7" s="34"/>
      <c r="C7" s="23" t="s">
        <v>14</v>
      </c>
      <c r="D7" s="35">
        <f t="shared" si="0"/>
        <v>0</v>
      </c>
      <c r="E7" s="35"/>
      <c r="F7" s="35"/>
      <c r="G7" s="35"/>
      <c r="H7" s="37" t="s">
        <v>119</v>
      </c>
      <c r="I7" s="35">
        <f t="shared" si="1"/>
        <v>0</v>
      </c>
      <c r="J7" s="35"/>
      <c r="K7" s="35"/>
      <c r="L7" s="35"/>
    </row>
    <row r="8" spans="1:12" s="1" customFormat="1" ht="18.75" customHeight="1">
      <c r="A8" s="38"/>
      <c r="B8" s="39"/>
      <c r="C8" s="23" t="s">
        <v>17</v>
      </c>
      <c r="D8" s="35">
        <f t="shared" si="0"/>
        <v>0</v>
      </c>
      <c r="E8" s="35"/>
      <c r="F8" s="35"/>
      <c r="G8" s="35"/>
      <c r="H8" s="37" t="s">
        <v>120</v>
      </c>
      <c r="I8" s="35">
        <f t="shared" si="1"/>
        <v>0</v>
      </c>
      <c r="J8" s="35"/>
      <c r="K8" s="35"/>
      <c r="L8" s="35"/>
    </row>
    <row r="9" spans="1:12" s="1" customFormat="1" ht="18.75" customHeight="1">
      <c r="A9" s="38"/>
      <c r="B9" s="39"/>
      <c r="C9" s="23" t="s">
        <v>20</v>
      </c>
      <c r="D9" s="35">
        <f t="shared" si="0"/>
        <v>0</v>
      </c>
      <c r="E9" s="35"/>
      <c r="F9" s="35"/>
      <c r="G9" s="35"/>
      <c r="H9" s="37" t="s">
        <v>21</v>
      </c>
      <c r="I9" s="35">
        <f t="shared" si="1"/>
        <v>421.76</v>
      </c>
      <c r="J9" s="35">
        <v>20</v>
      </c>
      <c r="K9" s="35">
        <v>401.76</v>
      </c>
      <c r="L9" s="35"/>
    </row>
    <row r="10" spans="1:12" s="1" customFormat="1" ht="18.75" customHeight="1">
      <c r="A10" s="38"/>
      <c r="B10" s="39"/>
      <c r="C10" s="23" t="s">
        <v>23</v>
      </c>
      <c r="D10" s="35">
        <f t="shared" si="0"/>
        <v>0</v>
      </c>
      <c r="E10" s="35"/>
      <c r="F10" s="35"/>
      <c r="G10" s="35"/>
      <c r="H10" s="37" t="s">
        <v>121</v>
      </c>
      <c r="I10" s="35">
        <f t="shared" si="1"/>
        <v>20</v>
      </c>
      <c r="J10" s="35">
        <v>20</v>
      </c>
      <c r="K10" s="35"/>
      <c r="L10" s="35"/>
    </row>
    <row r="11" spans="1:12" s="1" customFormat="1" ht="18.75" customHeight="1">
      <c r="A11" s="38"/>
      <c r="B11" s="39"/>
      <c r="C11" s="23" t="s">
        <v>26</v>
      </c>
      <c r="D11" s="35">
        <f t="shared" si="0"/>
        <v>0</v>
      </c>
      <c r="E11" s="35"/>
      <c r="F11" s="35"/>
      <c r="G11" s="35"/>
      <c r="H11" s="37" t="s">
        <v>122</v>
      </c>
      <c r="I11" s="35">
        <f t="shared" si="1"/>
        <v>401.76</v>
      </c>
      <c r="J11" s="35"/>
      <c r="K11" s="35">
        <v>401.76</v>
      </c>
      <c r="L11" s="35"/>
    </row>
    <row r="12" spans="1:12" s="1" customFormat="1" ht="18.75" customHeight="1">
      <c r="A12" s="38"/>
      <c r="B12" s="39"/>
      <c r="C12" s="23" t="s">
        <v>29</v>
      </c>
      <c r="D12" s="35">
        <f t="shared" si="0"/>
        <v>0</v>
      </c>
      <c r="E12" s="35"/>
      <c r="F12" s="35"/>
      <c r="G12" s="35"/>
      <c r="H12" s="37" t="s">
        <v>30</v>
      </c>
      <c r="I12" s="35">
        <f t="shared" si="1"/>
        <v>0</v>
      </c>
      <c r="J12" s="35"/>
      <c r="K12" s="35"/>
      <c r="L12" s="35"/>
    </row>
    <row r="13" spans="1:12" s="1" customFormat="1" ht="18.75" customHeight="1">
      <c r="A13" s="38"/>
      <c r="B13" s="39"/>
      <c r="C13" s="23" t="s">
        <v>32</v>
      </c>
      <c r="D13" s="35">
        <f t="shared" si="0"/>
        <v>421.76</v>
      </c>
      <c r="E13" s="35">
        <v>20</v>
      </c>
      <c r="F13" s="35">
        <v>401.76</v>
      </c>
      <c r="G13" s="35"/>
      <c r="H13" s="37" t="s">
        <v>123</v>
      </c>
      <c r="I13" s="35">
        <f t="shared" si="1"/>
        <v>0</v>
      </c>
      <c r="J13" s="35"/>
      <c r="K13" s="35"/>
      <c r="L13" s="35"/>
    </row>
    <row r="14" spans="1:12" s="1" customFormat="1" ht="18.75" customHeight="1">
      <c r="A14" s="38"/>
      <c r="B14" s="39"/>
      <c r="C14" s="23" t="s">
        <v>35</v>
      </c>
      <c r="D14" s="35">
        <f t="shared" si="0"/>
        <v>0</v>
      </c>
      <c r="E14" s="35"/>
      <c r="F14" s="35"/>
      <c r="G14" s="35"/>
      <c r="H14" s="37" t="s">
        <v>124</v>
      </c>
      <c r="I14" s="35">
        <f t="shared" si="1"/>
        <v>0</v>
      </c>
      <c r="J14" s="35"/>
      <c r="K14" s="35"/>
      <c r="L14" s="35"/>
    </row>
    <row r="15" spans="1:12" s="1" customFormat="1" ht="18.75" customHeight="1">
      <c r="A15" s="38"/>
      <c r="B15" s="39"/>
      <c r="C15" s="23" t="s">
        <v>37</v>
      </c>
      <c r="D15" s="35">
        <f t="shared" si="0"/>
        <v>0</v>
      </c>
      <c r="E15" s="35"/>
      <c r="F15" s="35"/>
      <c r="G15" s="35"/>
      <c r="H15" s="40"/>
      <c r="I15" s="35"/>
      <c r="J15" s="43"/>
      <c r="K15" s="43"/>
      <c r="L15" s="43"/>
    </row>
    <row r="16" spans="1:12" s="1" customFormat="1" ht="18.75" customHeight="1">
      <c r="A16" s="38"/>
      <c r="B16" s="39"/>
      <c r="C16" s="23" t="s">
        <v>38</v>
      </c>
      <c r="D16" s="35">
        <f t="shared" si="0"/>
        <v>0</v>
      </c>
      <c r="E16" s="35"/>
      <c r="F16" s="35"/>
      <c r="G16" s="35"/>
      <c r="H16" s="40"/>
      <c r="I16" s="35"/>
      <c r="J16" s="43"/>
      <c r="K16" s="43"/>
      <c r="L16" s="43"/>
    </row>
    <row r="17" spans="1:12" s="1" customFormat="1" ht="18.75" customHeight="1">
      <c r="A17" s="38"/>
      <c r="B17" s="39"/>
      <c r="C17" s="23" t="s">
        <v>39</v>
      </c>
      <c r="D17" s="35">
        <f t="shared" si="0"/>
        <v>0</v>
      </c>
      <c r="E17" s="35"/>
      <c r="F17" s="35"/>
      <c r="G17" s="35"/>
      <c r="H17" s="40"/>
      <c r="I17" s="35"/>
      <c r="J17" s="43"/>
      <c r="K17" s="43"/>
      <c r="L17" s="43"/>
    </row>
    <row r="18" spans="1:12" s="1" customFormat="1" ht="18.75" customHeight="1">
      <c r="A18" s="38"/>
      <c r="B18" s="39"/>
      <c r="C18" s="23" t="s">
        <v>40</v>
      </c>
      <c r="D18" s="35">
        <f t="shared" si="0"/>
        <v>0</v>
      </c>
      <c r="E18" s="35"/>
      <c r="F18" s="35"/>
      <c r="G18" s="35"/>
      <c r="H18" s="37" t="s">
        <v>41</v>
      </c>
      <c r="I18" s="35">
        <f>I19+I20+I21+I22+I23+I24+I25+I26+I27+I28</f>
        <v>421.76</v>
      </c>
      <c r="J18" s="35">
        <f>J19+J20+J21+J22+J23+J24+J25+J26+J27+J28</f>
        <v>20</v>
      </c>
      <c r="K18" s="35">
        <f>K19+K20+K21+K22+K23+K24+K25+K26+K27+K28</f>
        <v>401.76</v>
      </c>
      <c r="L18" s="35">
        <f>L19+L20+L21+L22+L23+L24+L25+L26+L27+L28</f>
        <v>0</v>
      </c>
    </row>
    <row r="19" spans="1:12" s="1" customFormat="1" ht="18.75" customHeight="1">
      <c r="A19" s="38"/>
      <c r="B19" s="39"/>
      <c r="C19" s="23" t="s">
        <v>42</v>
      </c>
      <c r="D19" s="35">
        <f t="shared" si="0"/>
        <v>0</v>
      </c>
      <c r="E19" s="35"/>
      <c r="F19" s="35"/>
      <c r="G19" s="35"/>
      <c r="H19" s="37" t="s">
        <v>43</v>
      </c>
      <c r="I19" s="35">
        <f aca="true" t="shared" si="2" ref="I19:I28">J19+K19+L19</f>
        <v>0</v>
      </c>
      <c r="J19" s="35"/>
      <c r="K19" s="35"/>
      <c r="L19" s="35"/>
    </row>
    <row r="20" spans="1:12" s="1" customFormat="1" ht="18.75" customHeight="1">
      <c r="A20" s="38"/>
      <c r="B20" s="39"/>
      <c r="C20" s="23" t="s">
        <v>44</v>
      </c>
      <c r="D20" s="35">
        <f t="shared" si="0"/>
        <v>0</v>
      </c>
      <c r="E20" s="35"/>
      <c r="F20" s="35"/>
      <c r="G20" s="35"/>
      <c r="H20" s="37" t="s">
        <v>45</v>
      </c>
      <c r="I20" s="35">
        <f t="shared" si="2"/>
        <v>419.93</v>
      </c>
      <c r="J20" s="35">
        <v>20</v>
      </c>
      <c r="K20" s="35">
        <v>399.93</v>
      </c>
      <c r="L20" s="35"/>
    </row>
    <row r="21" spans="1:12" s="1" customFormat="1" ht="18.75" customHeight="1">
      <c r="A21" s="38"/>
      <c r="B21" s="39"/>
      <c r="C21" s="23" t="s">
        <v>46</v>
      </c>
      <c r="D21" s="35">
        <f t="shared" si="0"/>
        <v>0</v>
      </c>
      <c r="E21" s="35"/>
      <c r="F21" s="35"/>
      <c r="G21" s="35"/>
      <c r="H21" s="37" t="s">
        <v>47</v>
      </c>
      <c r="I21" s="35">
        <f t="shared" si="2"/>
        <v>0</v>
      </c>
      <c r="J21" s="35"/>
      <c r="K21" s="35"/>
      <c r="L21" s="35"/>
    </row>
    <row r="22" spans="1:12" s="1" customFormat="1" ht="18.75" customHeight="1">
      <c r="A22" s="38"/>
      <c r="B22" s="39"/>
      <c r="C22" s="23" t="s">
        <v>48</v>
      </c>
      <c r="D22" s="35">
        <f t="shared" si="0"/>
        <v>0</v>
      </c>
      <c r="E22" s="35"/>
      <c r="F22" s="35"/>
      <c r="G22" s="35"/>
      <c r="H22" s="37" t="s">
        <v>49</v>
      </c>
      <c r="I22" s="35">
        <f t="shared" si="2"/>
        <v>0</v>
      </c>
      <c r="J22" s="35"/>
      <c r="K22" s="35"/>
      <c r="L22" s="35"/>
    </row>
    <row r="23" spans="1:12" s="1" customFormat="1" ht="18.75" customHeight="1">
      <c r="A23" s="38"/>
      <c r="B23" s="39"/>
      <c r="C23" s="23" t="s">
        <v>50</v>
      </c>
      <c r="D23" s="35">
        <f t="shared" si="0"/>
        <v>0</v>
      </c>
      <c r="E23" s="35"/>
      <c r="F23" s="35"/>
      <c r="G23" s="35"/>
      <c r="H23" s="37" t="s">
        <v>51</v>
      </c>
      <c r="I23" s="35">
        <f t="shared" si="2"/>
        <v>0</v>
      </c>
      <c r="J23" s="35"/>
      <c r="K23" s="35"/>
      <c r="L23" s="35"/>
    </row>
    <row r="24" spans="1:12" s="1" customFormat="1" ht="18.75" customHeight="1">
      <c r="A24" s="38"/>
      <c r="B24" s="39"/>
      <c r="C24" s="23" t="s">
        <v>52</v>
      </c>
      <c r="D24" s="35">
        <f t="shared" si="0"/>
        <v>0</v>
      </c>
      <c r="E24" s="35"/>
      <c r="F24" s="35"/>
      <c r="G24" s="35"/>
      <c r="H24" s="37" t="s">
        <v>53</v>
      </c>
      <c r="I24" s="35">
        <f t="shared" si="2"/>
        <v>1.83</v>
      </c>
      <c r="J24" s="35"/>
      <c r="K24" s="35">
        <v>1.83</v>
      </c>
      <c r="L24" s="35"/>
    </row>
    <row r="25" spans="1:12" s="1" customFormat="1" ht="18.75" customHeight="1">
      <c r="A25" s="38"/>
      <c r="B25" s="39"/>
      <c r="C25" s="23" t="s">
        <v>54</v>
      </c>
      <c r="D25" s="35">
        <f t="shared" si="0"/>
        <v>0</v>
      </c>
      <c r="E25" s="35"/>
      <c r="F25" s="35"/>
      <c r="G25" s="35"/>
      <c r="H25" s="37" t="s">
        <v>55</v>
      </c>
      <c r="I25" s="35">
        <f t="shared" si="2"/>
        <v>0</v>
      </c>
      <c r="J25" s="35"/>
      <c r="K25" s="35"/>
      <c r="L25" s="35"/>
    </row>
    <row r="26" spans="1:12" s="1" customFormat="1" ht="18.75" customHeight="1">
      <c r="A26" s="38"/>
      <c r="B26" s="39"/>
      <c r="C26" s="23" t="s">
        <v>56</v>
      </c>
      <c r="D26" s="35">
        <f t="shared" si="0"/>
        <v>0</v>
      </c>
      <c r="E26" s="35"/>
      <c r="F26" s="35"/>
      <c r="G26" s="35"/>
      <c r="H26" s="37" t="s">
        <v>57</v>
      </c>
      <c r="I26" s="35">
        <f t="shared" si="2"/>
        <v>0</v>
      </c>
      <c r="J26" s="35"/>
      <c r="K26" s="35"/>
      <c r="L26" s="35"/>
    </row>
    <row r="27" spans="1:12" s="1" customFormat="1" ht="18.75" customHeight="1">
      <c r="A27" s="38"/>
      <c r="B27" s="39"/>
      <c r="C27" s="23" t="s">
        <v>58</v>
      </c>
      <c r="D27" s="35">
        <f t="shared" si="0"/>
        <v>0</v>
      </c>
      <c r="E27" s="35"/>
      <c r="F27" s="35"/>
      <c r="G27" s="35"/>
      <c r="H27" s="37" t="s">
        <v>59</v>
      </c>
      <c r="I27" s="35">
        <f t="shared" si="2"/>
        <v>0</v>
      </c>
      <c r="J27" s="35"/>
      <c r="K27" s="35"/>
      <c r="L27" s="35"/>
    </row>
    <row r="28" spans="1:12" s="1" customFormat="1" ht="18.75" customHeight="1">
      <c r="A28" s="38"/>
      <c r="B28" s="39"/>
      <c r="C28" s="23" t="s">
        <v>60</v>
      </c>
      <c r="D28" s="35">
        <f t="shared" si="0"/>
        <v>0</v>
      </c>
      <c r="E28" s="35"/>
      <c r="F28" s="35"/>
      <c r="G28" s="35"/>
      <c r="H28" s="37" t="s">
        <v>61</v>
      </c>
      <c r="I28" s="35">
        <f t="shared" si="2"/>
        <v>0</v>
      </c>
      <c r="J28" s="35"/>
      <c r="K28" s="35"/>
      <c r="L28" s="35"/>
    </row>
    <row r="29" spans="1:12" s="1" customFormat="1" ht="18.75" customHeight="1">
      <c r="A29" s="38"/>
      <c r="B29" s="39"/>
      <c r="C29" s="23" t="s">
        <v>62</v>
      </c>
      <c r="D29" s="35">
        <f t="shared" si="0"/>
        <v>0</v>
      </c>
      <c r="E29" s="35"/>
      <c r="F29" s="35"/>
      <c r="G29" s="35"/>
      <c r="H29" s="40"/>
      <c r="I29" s="43"/>
      <c r="J29" s="43"/>
      <c r="K29" s="43"/>
      <c r="L29" s="43"/>
    </row>
    <row r="30" spans="1:12" s="1" customFormat="1" ht="18.75" customHeight="1">
      <c r="A30" s="38"/>
      <c r="B30" s="39"/>
      <c r="C30" s="23" t="s">
        <v>63</v>
      </c>
      <c r="D30" s="41">
        <f t="shared" si="0"/>
        <v>0</v>
      </c>
      <c r="E30" s="41"/>
      <c r="F30" s="41"/>
      <c r="G30" s="41"/>
      <c r="H30" s="40"/>
      <c r="I30" s="43"/>
      <c r="J30" s="43"/>
      <c r="K30" s="43"/>
      <c r="L30" s="43"/>
    </row>
    <row r="31" spans="1:12" s="1" customFormat="1" ht="18.75" customHeight="1">
      <c r="A31" s="38"/>
      <c r="B31" s="39"/>
      <c r="C31" s="38" t="s">
        <v>64</v>
      </c>
      <c r="D31" s="35">
        <f t="shared" si="0"/>
        <v>0</v>
      </c>
      <c r="E31" s="35"/>
      <c r="F31" s="35"/>
      <c r="G31" s="35"/>
      <c r="H31" s="40"/>
      <c r="I31" s="43"/>
      <c r="J31" s="43"/>
      <c r="K31" s="43"/>
      <c r="L31" s="43"/>
    </row>
    <row r="32" spans="1:12" s="1" customFormat="1" ht="18.75" customHeight="1">
      <c r="A32" s="38"/>
      <c r="B32" s="39"/>
      <c r="C32" s="38" t="s">
        <v>65</v>
      </c>
      <c r="D32" s="35">
        <f t="shared" si="0"/>
        <v>0</v>
      </c>
      <c r="E32" s="35"/>
      <c r="F32" s="35"/>
      <c r="G32" s="35"/>
      <c r="H32" s="40"/>
      <c r="I32" s="43"/>
      <c r="J32" s="43"/>
      <c r="K32" s="43"/>
      <c r="L32" s="43"/>
    </row>
    <row r="33" spans="1:12" s="1" customFormat="1" ht="18.75" customHeight="1">
      <c r="A33" s="23" t="s">
        <v>66</v>
      </c>
      <c r="B33" s="42">
        <f>B6+B7+B5</f>
        <v>421.76</v>
      </c>
      <c r="C33" s="23" t="s">
        <v>67</v>
      </c>
      <c r="D33" s="42">
        <f>D5+D6+D7+D8+D9+D10+D11+D12+D13+D14+D15+D16+D17+D18+D19+D20+D21+D22+D23+D24+D25+D26+D27+D28+D29+D30+D31+D32</f>
        <v>421.76</v>
      </c>
      <c r="E33" s="42">
        <f>E5+E6+E7+E8+E9+E10+E11+E12+E13+E14+E15+E16+E17+E18+E19+E20+E21+E22+E23+E24+E25+E26+E27+E28+E29+E30+E31+E32</f>
        <v>20</v>
      </c>
      <c r="F33" s="42">
        <f>F5+F6+F7+F8+F9+F10+F11+F12+F13+F14+F15+F16+F17+F18+F19+F20+F21+F22+F23+F24+F25+F26+F27+F28+F29+F30+F31+F32</f>
        <v>401.76</v>
      </c>
      <c r="G33" s="42">
        <f>G5+G6+G7+G8+G9+G10+G11+G12+G13+G14+G15+G16+G17+G18+G19+G20+G21+G22+G23+G24+G25+G26+G27+G28+G29+G30+G31+G32</f>
        <v>0</v>
      </c>
      <c r="H33" s="37" t="s">
        <v>67</v>
      </c>
      <c r="I33" s="42">
        <f>I19+I20+I21+I22+I23+I24+I25+I26+I27+I28</f>
        <v>421.76</v>
      </c>
      <c r="J33" s="42">
        <f>J19+J20+J21+J22+J23+J24+J25+J26+J27+J28</f>
        <v>20</v>
      </c>
      <c r="K33" s="42">
        <f>K19+K20+K21+K22+K23+K24+K25+K26+K27+K28</f>
        <v>401.76</v>
      </c>
      <c r="L33" s="42">
        <f>L19+L20+L21+L22+L23+L24+L25+L26+L27+L28</f>
        <v>0</v>
      </c>
    </row>
    <row r="34" spans="1:12" s="1" customFormat="1" ht="18.75" customHeight="1">
      <c r="A34" s="38"/>
      <c r="B34" s="39"/>
      <c r="C34" s="38"/>
      <c r="D34" s="35"/>
      <c r="E34" s="43"/>
      <c r="F34" s="43"/>
      <c r="G34" s="43"/>
      <c r="H34" s="40"/>
      <c r="I34" s="43"/>
      <c r="J34" s="43"/>
      <c r="K34" s="43"/>
      <c r="L34" s="43"/>
    </row>
    <row r="35" spans="1:12" s="1" customFormat="1" ht="18.75" customHeight="1">
      <c r="A35" s="23" t="s">
        <v>125</v>
      </c>
      <c r="B35" s="42"/>
      <c r="C35" s="23" t="s">
        <v>69</v>
      </c>
      <c r="D35" s="42">
        <f>B33+B35-D33</f>
        <v>0</v>
      </c>
      <c r="E35" s="42">
        <f>B5+B35-E33</f>
        <v>0</v>
      </c>
      <c r="F35" s="42">
        <f>B6+B37-F33</f>
        <v>0</v>
      </c>
      <c r="G35" s="42">
        <f>B7+B38-G33</f>
        <v>0</v>
      </c>
      <c r="H35" s="37" t="s">
        <v>69</v>
      </c>
      <c r="I35" s="42">
        <f>B40-I33</f>
        <v>0</v>
      </c>
      <c r="J35" s="42">
        <f>B5+B35-J33</f>
        <v>0</v>
      </c>
      <c r="K35" s="42">
        <f>B6+B37-K33</f>
        <v>0</v>
      </c>
      <c r="L35" s="42">
        <f>B7+B38-L33</f>
        <v>0</v>
      </c>
    </row>
    <row r="36" spans="1:12" s="1" customFormat="1" ht="18.75" customHeight="1">
      <c r="A36" s="23" t="s">
        <v>126</v>
      </c>
      <c r="B36" s="42"/>
      <c r="C36" s="38"/>
      <c r="D36" s="43"/>
      <c r="E36" s="43"/>
      <c r="F36" s="43"/>
      <c r="G36" s="43"/>
      <c r="H36" s="40"/>
      <c r="I36" s="43"/>
      <c r="J36" s="43"/>
      <c r="K36" s="43"/>
      <c r="L36" s="43"/>
    </row>
    <row r="37" spans="1:12" s="1" customFormat="1" ht="18.75" customHeight="1">
      <c r="A37" s="23" t="s">
        <v>127</v>
      </c>
      <c r="B37" s="42"/>
      <c r="C37" s="38"/>
      <c r="D37" s="43"/>
      <c r="E37" s="43"/>
      <c r="F37" s="43"/>
      <c r="G37" s="43"/>
      <c r="H37" s="40"/>
      <c r="I37" s="43"/>
      <c r="J37" s="43"/>
      <c r="K37" s="43"/>
      <c r="L37" s="43"/>
    </row>
    <row r="38" spans="1:12" s="1" customFormat="1" ht="18.75" customHeight="1">
      <c r="A38" s="23" t="s">
        <v>128</v>
      </c>
      <c r="B38" s="42"/>
      <c r="C38" s="38"/>
      <c r="D38" s="43"/>
      <c r="E38" s="43"/>
      <c r="F38" s="43"/>
      <c r="G38" s="43"/>
      <c r="H38" s="40"/>
      <c r="I38" s="43"/>
      <c r="J38" s="43"/>
      <c r="K38" s="43"/>
      <c r="L38" s="43"/>
    </row>
    <row r="39" spans="1:12" s="1" customFormat="1" ht="18.75" customHeight="1">
      <c r="A39" s="38"/>
      <c r="B39" s="39"/>
      <c r="C39" s="38"/>
      <c r="D39" s="43"/>
      <c r="E39" s="43"/>
      <c r="F39" s="43"/>
      <c r="G39" s="43"/>
      <c r="H39" s="40"/>
      <c r="I39" s="43"/>
      <c r="J39" s="43"/>
      <c r="K39" s="43"/>
      <c r="L39" s="43"/>
    </row>
    <row r="40" spans="1:12" s="1" customFormat="1" ht="18.75" customHeight="1">
      <c r="A40" s="23" t="s">
        <v>73</v>
      </c>
      <c r="B40" s="42">
        <v>421.76</v>
      </c>
      <c r="C40" s="23" t="s">
        <v>74</v>
      </c>
      <c r="D40" s="42">
        <f>B40</f>
        <v>421.76</v>
      </c>
      <c r="E40" s="42">
        <f>B5+B35</f>
        <v>20</v>
      </c>
      <c r="F40" s="42">
        <f>B6+B36</f>
        <v>401.76</v>
      </c>
      <c r="G40" s="42">
        <f>B7+B37</f>
        <v>0</v>
      </c>
      <c r="H40" s="37" t="s">
        <v>74</v>
      </c>
      <c r="I40" s="42">
        <f>B40</f>
        <v>421.76</v>
      </c>
      <c r="J40" s="42">
        <f>B5+B35</f>
        <v>20</v>
      </c>
      <c r="K40" s="42">
        <f>B6+B36</f>
        <v>401.76</v>
      </c>
      <c r="L40" s="42">
        <f>B7+B37</f>
        <v>0</v>
      </c>
    </row>
    <row r="41" s="1" customFormat="1" ht="15"/>
    <row r="42" spans="1:8" s="1" customFormat="1" ht="13.5" customHeight="1">
      <c r="A42" s="30"/>
      <c r="C42" s="30"/>
      <c r="H42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39305555555555555" right="0.39305555555555555" top="1" bottom="1" header="0.5" footer="0.5"/>
  <pageSetup fitToHeight="1" fitToWidth="1" horizontalDpi="300" verticalDpi="300" orientation="landscape" scale="6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workbookViewId="0" topLeftCell="A1">
      <selection activeCell="F21" sqref="F21"/>
    </sheetView>
  </sheetViews>
  <sheetFormatPr defaultColWidth="9.140625" defaultRowHeight="12.75" customHeight="1"/>
  <cols>
    <col min="1" max="1" width="11.57421875" style="1" customWidth="1"/>
    <col min="2" max="2" width="30.421875" style="1" customWidth="1"/>
    <col min="3" max="3" width="11.57421875" style="1" customWidth="1"/>
    <col min="4" max="4" width="34.281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129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130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5"/>
      <c r="I3" s="4" t="s">
        <v>105</v>
      </c>
    </row>
    <row r="4" spans="1:9" s="1" customFormat="1" ht="30" customHeight="1">
      <c r="A4" s="5"/>
      <c r="B4" s="5"/>
      <c r="C4" s="5"/>
      <c r="D4" s="5"/>
      <c r="E4" s="5"/>
      <c r="F4" s="5"/>
      <c r="G4" s="7" t="s">
        <v>106</v>
      </c>
      <c r="H4" s="7" t="s">
        <v>107</v>
      </c>
      <c r="I4" s="5"/>
    </row>
    <row r="5" spans="1:9" s="1" customFormat="1" ht="25.5" customHeight="1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</row>
    <row r="6" spans="1:9" s="1" customFormat="1" ht="25.5" customHeight="1">
      <c r="A6" s="26"/>
      <c r="B6" s="26"/>
      <c r="C6" s="26"/>
      <c r="D6" s="27" t="s">
        <v>79</v>
      </c>
      <c r="E6" s="28">
        <v>20</v>
      </c>
      <c r="F6" s="28"/>
      <c r="G6" s="28">
        <v>20</v>
      </c>
      <c r="H6" s="28"/>
      <c r="I6" s="28"/>
    </row>
    <row r="7" spans="1:9" s="1" customFormat="1" ht="25.5" customHeight="1">
      <c r="A7" s="26"/>
      <c r="B7" s="26"/>
      <c r="C7" s="26" t="s">
        <v>108</v>
      </c>
      <c r="D7" s="27" t="s">
        <v>109</v>
      </c>
      <c r="E7" s="28">
        <v>20</v>
      </c>
      <c r="F7" s="28"/>
      <c r="G7" s="28">
        <v>20</v>
      </c>
      <c r="H7" s="28"/>
      <c r="I7" s="28"/>
    </row>
    <row r="8" spans="1:9" s="1" customFormat="1" ht="25.5" customHeight="1">
      <c r="A8" s="26"/>
      <c r="B8" s="26"/>
      <c r="C8" s="27" t="s">
        <v>131</v>
      </c>
      <c r="D8" s="27" t="s">
        <v>111</v>
      </c>
      <c r="E8" s="28">
        <v>20</v>
      </c>
      <c r="F8" s="28"/>
      <c r="G8" s="28">
        <v>20</v>
      </c>
      <c r="H8" s="28"/>
      <c r="I8" s="28"/>
    </row>
    <row r="9" spans="1:9" s="1" customFormat="1" ht="25.5" customHeight="1">
      <c r="A9" s="26" t="s">
        <v>112</v>
      </c>
      <c r="B9" s="27" t="s">
        <v>113</v>
      </c>
      <c r="C9" s="27" t="s">
        <v>132</v>
      </c>
      <c r="D9" s="27" t="s">
        <v>115</v>
      </c>
      <c r="E9" s="28">
        <v>20</v>
      </c>
      <c r="F9" s="28"/>
      <c r="G9" s="28">
        <v>20</v>
      </c>
      <c r="H9" s="28"/>
      <c r="I9" s="2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8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23.140625" style="1" customWidth="1"/>
    <col min="2" max="2" width="25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"/>
      <c r="B1" s="10"/>
      <c r="C1" s="10"/>
      <c r="D1" s="10"/>
      <c r="E1" s="10"/>
      <c r="F1" s="10"/>
      <c r="G1" s="10"/>
    </row>
    <row r="2" spans="1:7" s="1" customFormat="1" ht="37.5" customHeight="1">
      <c r="A2" s="11" t="s">
        <v>133</v>
      </c>
      <c r="B2" s="11"/>
      <c r="C2" s="11"/>
      <c r="D2" s="11"/>
      <c r="E2" s="11"/>
      <c r="F2" s="10"/>
      <c r="G2" s="10"/>
    </row>
    <row r="3" spans="1:7" s="1" customFormat="1" ht="21" customHeight="1">
      <c r="A3" s="10" t="s">
        <v>76</v>
      </c>
      <c r="B3" s="10"/>
      <c r="C3" s="10"/>
      <c r="D3" s="10"/>
      <c r="E3" s="10" t="s">
        <v>1</v>
      </c>
      <c r="F3" s="10"/>
      <c r="G3" s="10"/>
    </row>
    <row r="4" spans="1:7" s="1" customFormat="1" ht="25.5" customHeight="1">
      <c r="A4" s="19" t="s">
        <v>134</v>
      </c>
      <c r="B4" s="19"/>
      <c r="C4" s="19" t="s">
        <v>135</v>
      </c>
      <c r="D4" s="19"/>
      <c r="E4" s="19"/>
      <c r="F4" s="10"/>
      <c r="G4" s="10"/>
    </row>
    <row r="5" spans="1:7" s="1" customFormat="1" ht="24" customHeight="1">
      <c r="A5" s="19" t="s">
        <v>136</v>
      </c>
      <c r="B5" s="19" t="s">
        <v>99</v>
      </c>
      <c r="C5" s="19" t="s">
        <v>79</v>
      </c>
      <c r="D5" s="19" t="s">
        <v>137</v>
      </c>
      <c r="E5" s="19" t="s">
        <v>138</v>
      </c>
      <c r="F5" s="10"/>
      <c r="G5" s="10"/>
    </row>
    <row r="6" spans="1:7" s="1" customFormat="1" ht="21" customHeight="1">
      <c r="A6" s="21"/>
      <c r="B6" s="21" t="s">
        <v>79</v>
      </c>
      <c r="C6" s="22">
        <v>20</v>
      </c>
      <c r="D6" s="22">
        <v>0</v>
      </c>
      <c r="E6" s="22">
        <v>20</v>
      </c>
      <c r="F6" s="10"/>
      <c r="G6" s="10"/>
    </row>
    <row r="7" spans="1:7" s="1" customFormat="1" ht="21" customHeight="1">
      <c r="A7" s="21" t="s">
        <v>139</v>
      </c>
      <c r="B7" s="21" t="s">
        <v>140</v>
      </c>
      <c r="C7" s="22">
        <v>20</v>
      </c>
      <c r="D7" s="22">
        <v>0</v>
      </c>
      <c r="E7" s="22">
        <v>20</v>
      </c>
      <c r="F7" s="10"/>
      <c r="G7" s="10"/>
    </row>
    <row r="8" spans="1:5" s="1" customFormat="1" ht="21" customHeight="1">
      <c r="A8" s="23" t="s">
        <v>141</v>
      </c>
      <c r="B8" s="23" t="s">
        <v>142</v>
      </c>
      <c r="C8" s="24">
        <v>10</v>
      </c>
      <c r="D8" s="24">
        <v>0</v>
      </c>
      <c r="E8" s="24">
        <v>10</v>
      </c>
    </row>
    <row r="9" spans="1:5" s="1" customFormat="1" ht="21" customHeight="1">
      <c r="A9" s="23" t="s">
        <v>143</v>
      </c>
      <c r="B9" s="23" t="s">
        <v>144</v>
      </c>
      <c r="C9" s="24">
        <v>10</v>
      </c>
      <c r="D9" s="24">
        <v>0</v>
      </c>
      <c r="E9" s="24">
        <v>10</v>
      </c>
    </row>
    <row r="10" s="1" customFormat="1" ht="21" customHeight="1"/>
    <row r="11" spans="1:7" s="1" customFormat="1" ht="21" customHeight="1">
      <c r="A11" s="10"/>
      <c r="B11" s="10"/>
      <c r="C11" s="10"/>
      <c r="D11" s="10"/>
      <c r="E11" s="10"/>
      <c r="F11" s="10"/>
      <c r="G11" s="10"/>
    </row>
    <row r="12" spans="1:7" s="1" customFormat="1" ht="21" customHeight="1">
      <c r="A12" s="10"/>
      <c r="B12" s="10"/>
      <c r="C12" s="10"/>
      <c r="D12" s="10"/>
      <c r="E12" s="10"/>
      <c r="F12" s="10"/>
      <c r="G12" s="10"/>
    </row>
    <row r="13" spans="1:7" s="1" customFormat="1" ht="21" customHeight="1">
      <c r="A13" s="10"/>
      <c r="B13" s="10"/>
      <c r="C13" s="10"/>
      <c r="D13" s="10"/>
      <c r="E13" s="10"/>
      <c r="F13" s="10"/>
      <c r="G13" s="10"/>
    </row>
    <row r="14" spans="1:7" s="1" customFormat="1" ht="21" customHeight="1">
      <c r="A14" s="10"/>
      <c r="B14" s="10"/>
      <c r="C14" s="10"/>
      <c r="D14" s="10"/>
      <c r="E14" s="10"/>
      <c r="F14" s="10"/>
      <c r="G14" s="10"/>
    </row>
    <row r="15" spans="1:7" s="1" customFormat="1" ht="21" customHeight="1">
      <c r="A15" s="10"/>
      <c r="B15" s="10"/>
      <c r="C15" s="10"/>
      <c r="D15" s="10"/>
      <c r="E15" s="10"/>
      <c r="F15" s="10"/>
      <c r="G15" s="10"/>
    </row>
    <row r="16" spans="1:7" s="1" customFormat="1" ht="21" customHeight="1">
      <c r="A16" s="10"/>
      <c r="B16" s="10"/>
      <c r="C16" s="10"/>
      <c r="D16" s="10"/>
      <c r="E16" s="10"/>
      <c r="F16" s="10"/>
      <c r="G16" s="10"/>
    </row>
    <row r="17" spans="1:7" s="1" customFormat="1" ht="21" customHeight="1">
      <c r="A17" s="10"/>
      <c r="B17" s="10"/>
      <c r="C17" s="10"/>
      <c r="D17" s="10"/>
      <c r="E17" s="10"/>
      <c r="F17" s="10"/>
      <c r="G17" s="10"/>
    </row>
    <row r="18" spans="1:7" s="1" customFormat="1" ht="21" customHeight="1">
      <c r="A18" s="10"/>
      <c r="B18" s="10"/>
      <c r="C18" s="10"/>
      <c r="D18" s="10"/>
      <c r="E18" s="10"/>
      <c r="F18" s="10"/>
      <c r="G18" s="10"/>
    </row>
    <row r="19" spans="1:7" s="1" customFormat="1" ht="15">
      <c r="A19" s="10"/>
      <c r="B19" s="10"/>
      <c r="C19" s="10"/>
      <c r="D19" s="10"/>
      <c r="E19" s="10"/>
      <c r="F19" s="10"/>
      <c r="G19" s="1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F13" sqref="F13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7.8515625" style="1" customWidth="1"/>
    <col min="6" max="6" width="22.421875" style="1" customWidth="1"/>
    <col min="7" max="7" width="9.140625" style="1" customWidth="1"/>
  </cols>
  <sheetData>
    <row r="1" s="1" customFormat="1" ht="18" customHeight="1">
      <c r="A1" s="9"/>
    </row>
    <row r="2" spans="1:6" s="1" customFormat="1" ht="37.5" customHeight="1">
      <c r="A2" s="11" t="s">
        <v>145</v>
      </c>
      <c r="B2" s="11"/>
      <c r="C2" s="11"/>
      <c r="D2" s="11"/>
      <c r="E2" s="11"/>
      <c r="F2" s="11"/>
    </row>
    <row r="3" spans="1:6" s="1" customFormat="1" ht="21" customHeight="1">
      <c r="A3" s="10" t="s">
        <v>76</v>
      </c>
      <c r="F3" s="12" t="s">
        <v>146</v>
      </c>
    </row>
    <row r="4" spans="1:6" s="1" customFormat="1" ht="21" customHeight="1">
      <c r="A4" s="18" t="s">
        <v>147</v>
      </c>
      <c r="B4" s="18" t="s">
        <v>148</v>
      </c>
      <c r="C4" s="19" t="s">
        <v>149</v>
      </c>
      <c r="D4" s="19"/>
      <c r="E4" s="19"/>
      <c r="F4" s="19" t="s">
        <v>150</v>
      </c>
    </row>
    <row r="5" spans="1:6" s="1" customFormat="1" ht="21" customHeight="1">
      <c r="A5" s="18"/>
      <c r="B5" s="18"/>
      <c r="C5" s="19" t="s">
        <v>82</v>
      </c>
      <c r="D5" s="19" t="s">
        <v>151</v>
      </c>
      <c r="E5" s="19" t="s">
        <v>152</v>
      </c>
      <c r="F5" s="19"/>
    </row>
    <row r="6" spans="1:6" s="1" customFormat="1" ht="21" customHeight="1">
      <c r="A6" s="20">
        <v>0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I9" sqref="I9"/>
    </sheetView>
  </sheetViews>
  <sheetFormatPr defaultColWidth="9.140625" defaultRowHeight="12.75" customHeight="1"/>
  <cols>
    <col min="1" max="1" width="18.00390625" style="1" customWidth="1"/>
    <col min="2" max="2" width="42.7109375" style="1" customWidth="1"/>
    <col min="3" max="3" width="22.8515625" style="1" customWidth="1"/>
    <col min="4" max="4" width="18.8515625" style="1" customWidth="1"/>
    <col min="5" max="5" width="19.140625" style="1" customWidth="1"/>
    <col min="6" max="8" width="9.140625" style="1" customWidth="1"/>
  </cols>
  <sheetData>
    <row r="1" spans="1:7" s="1" customFormat="1" ht="16.5" customHeight="1">
      <c r="A1" s="9"/>
      <c r="B1" s="10"/>
      <c r="C1" s="10"/>
      <c r="D1" s="10"/>
      <c r="E1" s="10"/>
      <c r="F1" s="10"/>
      <c r="G1" s="10"/>
    </row>
    <row r="2" spans="1:7" s="1" customFormat="1" ht="37.5" customHeight="1">
      <c r="A2" s="11" t="s">
        <v>153</v>
      </c>
      <c r="B2" s="11"/>
      <c r="C2" s="11"/>
      <c r="D2" s="11"/>
      <c r="E2" s="11"/>
      <c r="F2" s="10"/>
      <c r="G2" s="10"/>
    </row>
    <row r="3" spans="1:7" s="1" customFormat="1" ht="21" customHeight="1">
      <c r="A3" s="10" t="s">
        <v>76</v>
      </c>
      <c r="B3" s="10"/>
      <c r="C3" s="10"/>
      <c r="D3" s="10"/>
      <c r="E3" s="12" t="s">
        <v>1</v>
      </c>
      <c r="F3" s="10"/>
      <c r="G3" s="10"/>
    </row>
    <row r="4" spans="1:7" s="1" customFormat="1" ht="21" customHeight="1">
      <c r="A4" s="13" t="s">
        <v>136</v>
      </c>
      <c r="B4" s="13" t="s">
        <v>99</v>
      </c>
      <c r="C4" s="13" t="s">
        <v>154</v>
      </c>
      <c r="D4" s="13"/>
      <c r="E4" s="13"/>
      <c r="F4" s="10"/>
      <c r="G4" s="10"/>
    </row>
    <row r="5" spans="1:7" s="1" customFormat="1" ht="21" customHeight="1">
      <c r="A5" s="13"/>
      <c r="B5" s="13"/>
      <c r="C5" s="13" t="s">
        <v>79</v>
      </c>
      <c r="D5" s="13" t="s">
        <v>155</v>
      </c>
      <c r="E5" s="13" t="s">
        <v>156</v>
      </c>
      <c r="F5" s="10"/>
      <c r="G5" s="10"/>
    </row>
    <row r="6" spans="1:7" s="1" customFormat="1" ht="25.5" customHeight="1">
      <c r="A6" s="14"/>
      <c r="B6" s="14" t="s">
        <v>79</v>
      </c>
      <c r="C6" s="15">
        <v>401.76</v>
      </c>
      <c r="D6" s="15">
        <v>0</v>
      </c>
      <c r="E6" s="15">
        <v>401.76</v>
      </c>
      <c r="F6" s="10"/>
      <c r="G6" s="10"/>
    </row>
    <row r="7" spans="1:7" s="1" customFormat="1" ht="25.5" customHeight="1">
      <c r="A7" s="14" t="s">
        <v>157</v>
      </c>
      <c r="B7" s="14" t="s">
        <v>158</v>
      </c>
      <c r="C7" s="15">
        <v>401.76</v>
      </c>
      <c r="D7" s="15">
        <v>0</v>
      </c>
      <c r="E7" s="15">
        <v>401.76</v>
      </c>
      <c r="F7" s="10"/>
      <c r="G7" s="10"/>
    </row>
    <row r="8" spans="1:7" s="1" customFormat="1" ht="25.5" customHeight="1">
      <c r="A8" s="14" t="s">
        <v>159</v>
      </c>
      <c r="B8" s="14" t="s">
        <v>160</v>
      </c>
      <c r="C8" s="15">
        <v>401.76</v>
      </c>
      <c r="D8" s="15">
        <v>0</v>
      </c>
      <c r="E8" s="15">
        <v>401.76</v>
      </c>
      <c r="F8" s="10"/>
      <c r="G8" s="10"/>
    </row>
    <row r="9" spans="1:7" s="1" customFormat="1" ht="25.5" customHeight="1">
      <c r="A9" s="16" t="s">
        <v>161</v>
      </c>
      <c r="B9" s="16" t="s">
        <v>162</v>
      </c>
      <c r="C9" s="17">
        <v>401.76</v>
      </c>
      <c r="D9" s="17">
        <v>0</v>
      </c>
      <c r="E9" s="17">
        <v>401.76</v>
      </c>
      <c r="F9" s="10"/>
      <c r="G9" s="10"/>
    </row>
    <row r="10" spans="1:7" s="1" customFormat="1" ht="21" customHeight="1">
      <c r="A10" s="10"/>
      <c r="B10" s="10"/>
      <c r="C10" s="10"/>
      <c r="D10" s="10"/>
      <c r="E10" s="10"/>
      <c r="F10" s="10"/>
      <c r="G10" s="10"/>
    </row>
    <row r="11" spans="1:7" s="1" customFormat="1" ht="21" customHeight="1">
      <c r="A11" s="10"/>
      <c r="B11" s="10"/>
      <c r="C11" s="10"/>
      <c r="D11" s="10"/>
      <c r="E11" s="10"/>
      <c r="F11" s="10"/>
      <c r="G11" s="10"/>
    </row>
    <row r="12" spans="1:7" s="1" customFormat="1" ht="21" customHeight="1">
      <c r="A12" s="10"/>
      <c r="B12" s="10"/>
      <c r="C12" s="10"/>
      <c r="D12" s="10"/>
      <c r="E12" s="10"/>
      <c r="F12" s="10"/>
      <c r="G12" s="10"/>
    </row>
    <row r="13" spans="1:7" s="1" customFormat="1" ht="21" customHeight="1">
      <c r="A13" s="10"/>
      <c r="B13" s="10"/>
      <c r="C13" s="10"/>
      <c r="D13" s="10"/>
      <c r="E13" s="10"/>
      <c r="F13" s="10"/>
      <c r="G13" s="10"/>
    </row>
    <row r="14" spans="1:7" s="1" customFormat="1" ht="21" customHeight="1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4">
      <selection activeCell="A6" sqref="A6:IV8"/>
    </sheetView>
  </sheetViews>
  <sheetFormatPr defaultColWidth="9.140625" defaultRowHeight="12.75" customHeight="1"/>
  <cols>
    <col min="1" max="1" width="11.7109375" style="1" customWidth="1"/>
    <col min="2" max="2" width="20.421875" style="1" customWidth="1"/>
    <col min="3" max="3" width="22.57421875" style="1" customWidth="1"/>
    <col min="4" max="4" width="20.421875" style="1" customWidth="1"/>
    <col min="5" max="5" width="25.421875" style="1" customWidth="1"/>
    <col min="6" max="6" width="20.28125" style="1" customWidth="1"/>
    <col min="7" max="7" width="10.140625" style="1" customWidth="1"/>
    <col min="8" max="8" width="13.57421875" style="1" customWidth="1"/>
    <col min="9" max="9" width="6.28125" style="1" customWidth="1"/>
    <col min="10" max="10" width="10.57421875" style="1" customWidth="1"/>
    <col min="11" max="11" width="6.8515625" style="1" customWidth="1"/>
    <col min="12" max="12" width="14.421875" style="1" customWidth="1"/>
    <col min="13" max="13" width="10.421875" style="1" customWidth="1"/>
    <col min="14" max="14" width="11.57421875" style="1" customWidth="1"/>
    <col min="15" max="15" width="9.140625" style="1" customWidth="1"/>
  </cols>
  <sheetData>
    <row r="1" spans="1:14" s="1" customFormat="1" ht="24" customHeight="1">
      <c r="A1" s="2" t="s">
        <v>163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164</v>
      </c>
    </row>
    <row r="3" spans="1:14" s="1" customFormat="1" ht="30" customHeight="1">
      <c r="A3" s="4" t="s">
        <v>165</v>
      </c>
      <c r="B3" s="4" t="s">
        <v>101</v>
      </c>
      <c r="C3" s="4" t="s">
        <v>4</v>
      </c>
      <c r="D3" s="4" t="s">
        <v>166</v>
      </c>
      <c r="E3" s="4" t="s">
        <v>167</v>
      </c>
      <c r="F3" s="4" t="s">
        <v>168</v>
      </c>
      <c r="G3" s="4" t="s">
        <v>169</v>
      </c>
      <c r="H3" s="4" t="s">
        <v>170</v>
      </c>
      <c r="I3" s="4" t="s">
        <v>171</v>
      </c>
      <c r="J3" s="4" t="s">
        <v>172</v>
      </c>
      <c r="K3" s="4" t="s">
        <v>173</v>
      </c>
      <c r="L3" s="4" t="s">
        <v>174</v>
      </c>
      <c r="M3" s="5"/>
      <c r="N3" s="5"/>
    </row>
    <row r="4" spans="1:14" s="1" customFormat="1" ht="4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4" t="s">
        <v>175</v>
      </c>
      <c r="M4" s="4" t="s">
        <v>176</v>
      </c>
      <c r="N4" s="4" t="s">
        <v>177</v>
      </c>
    </row>
    <row r="5" spans="1:14" s="1" customFormat="1" ht="60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51" customHeight="1">
      <c r="A6" s="6"/>
      <c r="B6" s="7" t="s">
        <v>79</v>
      </c>
      <c r="C6" s="6"/>
      <c r="D6" s="6"/>
      <c r="E6" s="6"/>
      <c r="F6" s="6"/>
      <c r="G6" s="6"/>
      <c r="H6" s="6"/>
      <c r="I6" s="5"/>
      <c r="J6" s="5"/>
      <c r="K6" s="6"/>
      <c r="L6" s="8">
        <v>4797600</v>
      </c>
      <c r="M6" s="8"/>
      <c r="N6" s="8">
        <v>4797600</v>
      </c>
    </row>
    <row r="7" spans="1:14" s="1" customFormat="1" ht="51" customHeight="1">
      <c r="A7" s="6" t="s">
        <v>108</v>
      </c>
      <c r="B7" s="7" t="s">
        <v>109</v>
      </c>
      <c r="C7" s="6"/>
      <c r="D7" s="6"/>
      <c r="E7" s="6"/>
      <c r="F7" s="6"/>
      <c r="G7" s="6"/>
      <c r="H7" s="6"/>
      <c r="I7" s="5"/>
      <c r="J7" s="5"/>
      <c r="K7" s="6"/>
      <c r="L7" s="8">
        <v>4797600</v>
      </c>
      <c r="M7" s="8"/>
      <c r="N7" s="8">
        <v>4797600</v>
      </c>
    </row>
    <row r="8" spans="1:14" s="1" customFormat="1" ht="51" customHeight="1">
      <c r="A8" s="7" t="s">
        <v>131</v>
      </c>
      <c r="B8" s="7" t="s">
        <v>111</v>
      </c>
      <c r="C8" s="6"/>
      <c r="D8" s="6"/>
      <c r="E8" s="6"/>
      <c r="F8" s="6"/>
      <c r="G8" s="6"/>
      <c r="H8" s="6"/>
      <c r="I8" s="5"/>
      <c r="J8" s="5"/>
      <c r="K8" s="6"/>
      <c r="L8" s="8">
        <v>4797600</v>
      </c>
      <c r="M8" s="8"/>
      <c r="N8" s="8">
        <v>4797600</v>
      </c>
    </row>
    <row r="9" spans="1:14" s="1" customFormat="1" ht="60.75" customHeight="1">
      <c r="A9" s="7" t="s">
        <v>132</v>
      </c>
      <c r="B9" s="7" t="s">
        <v>115</v>
      </c>
      <c r="C9" s="7" t="s">
        <v>178</v>
      </c>
      <c r="D9" s="6" t="s">
        <v>179</v>
      </c>
      <c r="E9" s="6" t="s">
        <v>180</v>
      </c>
      <c r="F9" s="6" t="s">
        <v>181</v>
      </c>
      <c r="G9" s="7" t="s">
        <v>182</v>
      </c>
      <c r="H9" s="7" t="s">
        <v>183</v>
      </c>
      <c r="I9" s="5">
        <v>1</v>
      </c>
      <c r="J9" s="5">
        <v>600000</v>
      </c>
      <c r="K9" s="6"/>
      <c r="L9" s="8">
        <v>600000</v>
      </c>
      <c r="M9" s="8"/>
      <c r="N9" s="8">
        <v>600000</v>
      </c>
    </row>
    <row r="10" spans="1:14" s="1" customFormat="1" ht="60.75" customHeight="1">
      <c r="A10" s="7" t="s">
        <v>132</v>
      </c>
      <c r="B10" s="7" t="s">
        <v>115</v>
      </c>
      <c r="C10" s="7" t="s">
        <v>178</v>
      </c>
      <c r="D10" s="6" t="s">
        <v>184</v>
      </c>
      <c r="E10" s="6" t="s">
        <v>180</v>
      </c>
      <c r="F10" s="6" t="s">
        <v>185</v>
      </c>
      <c r="G10" s="7" t="s">
        <v>182</v>
      </c>
      <c r="H10" s="7" t="s">
        <v>183</v>
      </c>
      <c r="I10" s="5">
        <v>1</v>
      </c>
      <c r="J10" s="5">
        <v>600000</v>
      </c>
      <c r="K10" s="6"/>
      <c r="L10" s="8">
        <v>600000</v>
      </c>
      <c r="M10" s="8"/>
      <c r="N10" s="8">
        <v>600000</v>
      </c>
    </row>
    <row r="11" spans="1:14" s="1" customFormat="1" ht="60.75" customHeight="1">
      <c r="A11" s="7" t="s">
        <v>132</v>
      </c>
      <c r="B11" s="7" t="s">
        <v>115</v>
      </c>
      <c r="C11" s="7" t="s">
        <v>186</v>
      </c>
      <c r="D11" s="6" t="s">
        <v>187</v>
      </c>
      <c r="E11" s="6" t="s">
        <v>188</v>
      </c>
      <c r="F11" s="6" t="s">
        <v>189</v>
      </c>
      <c r="G11" s="7" t="s">
        <v>190</v>
      </c>
      <c r="H11" s="7" t="s">
        <v>191</v>
      </c>
      <c r="I11" s="5">
        <v>1</v>
      </c>
      <c r="J11" s="5">
        <v>20000</v>
      </c>
      <c r="K11" s="6"/>
      <c r="L11" s="8">
        <v>20000</v>
      </c>
      <c r="M11" s="8"/>
      <c r="N11" s="8">
        <v>20000</v>
      </c>
    </row>
    <row r="12" spans="1:14" s="1" customFormat="1" ht="60.75" customHeight="1">
      <c r="A12" s="7" t="s">
        <v>132</v>
      </c>
      <c r="B12" s="7" t="s">
        <v>115</v>
      </c>
      <c r="C12" s="7" t="s">
        <v>186</v>
      </c>
      <c r="D12" s="6" t="s">
        <v>192</v>
      </c>
      <c r="E12" s="6" t="s">
        <v>188</v>
      </c>
      <c r="F12" s="6" t="s">
        <v>193</v>
      </c>
      <c r="G12" s="7" t="s">
        <v>190</v>
      </c>
      <c r="H12" s="7" t="s">
        <v>191</v>
      </c>
      <c r="I12" s="5">
        <v>1</v>
      </c>
      <c r="J12" s="5">
        <v>18300</v>
      </c>
      <c r="K12" s="6"/>
      <c r="L12" s="8">
        <v>18300</v>
      </c>
      <c r="M12" s="8"/>
      <c r="N12" s="8">
        <v>18300</v>
      </c>
    </row>
    <row r="13" spans="1:14" s="1" customFormat="1" ht="60.75" customHeight="1">
      <c r="A13" s="7" t="s">
        <v>132</v>
      </c>
      <c r="B13" s="7" t="s">
        <v>115</v>
      </c>
      <c r="C13" s="7" t="s">
        <v>186</v>
      </c>
      <c r="D13" s="6" t="s">
        <v>194</v>
      </c>
      <c r="E13" s="6" t="s">
        <v>188</v>
      </c>
      <c r="F13" s="6" t="s">
        <v>195</v>
      </c>
      <c r="G13" s="7" t="s">
        <v>190</v>
      </c>
      <c r="H13" s="7" t="s">
        <v>191</v>
      </c>
      <c r="I13" s="5">
        <v>1</v>
      </c>
      <c r="J13" s="5">
        <v>16000</v>
      </c>
      <c r="K13" s="6"/>
      <c r="L13" s="8">
        <v>16000</v>
      </c>
      <c r="M13" s="8"/>
      <c r="N13" s="8">
        <v>16000</v>
      </c>
    </row>
    <row r="14" spans="1:14" s="1" customFormat="1" ht="60.75" customHeight="1">
      <c r="A14" s="7" t="s">
        <v>132</v>
      </c>
      <c r="B14" s="7" t="s">
        <v>115</v>
      </c>
      <c r="C14" s="7" t="s">
        <v>186</v>
      </c>
      <c r="D14" s="6" t="s">
        <v>196</v>
      </c>
      <c r="E14" s="6" t="s">
        <v>188</v>
      </c>
      <c r="F14" s="6" t="s">
        <v>197</v>
      </c>
      <c r="G14" s="7" t="s">
        <v>190</v>
      </c>
      <c r="H14" s="7" t="s">
        <v>191</v>
      </c>
      <c r="I14" s="5">
        <v>1</v>
      </c>
      <c r="J14" s="5">
        <v>20000</v>
      </c>
      <c r="K14" s="6"/>
      <c r="L14" s="8">
        <v>20000</v>
      </c>
      <c r="M14" s="8"/>
      <c r="N14" s="8">
        <v>20000</v>
      </c>
    </row>
    <row r="15" spans="1:14" s="1" customFormat="1" ht="60.75" customHeight="1">
      <c r="A15" s="7" t="s">
        <v>132</v>
      </c>
      <c r="B15" s="7" t="s">
        <v>115</v>
      </c>
      <c r="C15" s="7" t="s">
        <v>186</v>
      </c>
      <c r="D15" s="6" t="s">
        <v>198</v>
      </c>
      <c r="E15" s="6" t="s">
        <v>188</v>
      </c>
      <c r="F15" s="6" t="s">
        <v>185</v>
      </c>
      <c r="G15" s="7" t="s">
        <v>190</v>
      </c>
      <c r="H15" s="7" t="s">
        <v>191</v>
      </c>
      <c r="I15" s="5">
        <v>1</v>
      </c>
      <c r="J15" s="5">
        <v>3523300</v>
      </c>
      <c r="K15" s="6"/>
      <c r="L15" s="8">
        <v>3523300</v>
      </c>
      <c r="M15" s="8"/>
      <c r="N15" s="8">
        <v>3523300</v>
      </c>
    </row>
    <row r="16" s="1" customFormat="1" ht="15"/>
    <row r="17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fitToHeight="1" fitToWidth="1" horizontalDpi="300" verticalDpi="3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2023-01-13T07:25:40Z</dcterms:created>
  <dcterms:modified xsi:type="dcterms:W3CDTF">2023-01-16T08:21:44Z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