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<sst xmlns="http://schemas.openxmlformats.org/spreadsheetml/2006/main" count="458" uniqueCount="235">
  <si>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</si>
  <si>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</si>
  <si>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</si>
  <si>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</si>
  <si>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</si>
  <si>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</si>
  <si>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</si>
  <si>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</si>
  <si>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</si>
  <si>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</si>
  <si>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</si>
  <si>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</si>
  <si>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</si>
  <si>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</si>
  <si>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</si>
  <si>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</si>
  <si>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</si>
  <si>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</si>
  <si>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</si>
  <si>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</si>
  <si>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</si>
  <si>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</si>
  <si>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</si>
  <si>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</si>
  <si>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</si>
  <si>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</si>
  <si>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</si>
  <si>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</si>
  <si>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</si>
  <si>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</si>
  <si>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</si>
  <si>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</si>
  <si>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</si>
  <si>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</si>
  <si>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</si>
  <si>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</si>
  <si>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</si>
  <si>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</si>
  <si>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</si>
  <si>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</si>
  <si>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</si>
  <si>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</si>
  <si>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</si>
  <si>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</si>
  <si>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</si>
  <si>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</si>
  <si>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</si>
  <si>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</si>
  <si>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</si>
  <si>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</si>
  <si>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</si>
  <si>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</si>
  <si>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</si>
  <si>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</si>
  <si>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</si>
  <si>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</si>
  <si>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</si>
  <si>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</si>
  <si>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</si>
  <si>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</si>
  <si>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</si>
  <si>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</si>
  <si>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</si>
  <si>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</si>
  <si>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</si>
  <si>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</si>
  <si>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</si>
  <si>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</si>
  <si>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</si>
  <si>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</si>
  <si>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</si>
  <si>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</si>
  <si>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</si>
  <si>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</si>
  <si>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</si>
  <si>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</si>
  <si>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</si>
  <si>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</si>
  <si>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</si>
  <si>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</si>
  <si>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</si>
  <si>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</si>
  <si>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</si>
  <si>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</si>
  <si>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</si>
  <si>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</si>
  <si>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</si>
  <si>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</si>
  <si>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</si>
  <si>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</si>
  <si>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</si>
  <si>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</si>
  <si>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</si>
  <si>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204</t>
  </si>
  <si>
    <t>潜江市财政局</t>
  </si>
  <si>
    <t>　204002</t>
  </si>
  <si>
    <t>　潜江市财政局票据监管中心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</si>
  <si>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</si>
  <si>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</si>
  <si>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</si>
  <si>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</si>
  <si>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</si>
  <si>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</si>
  <si>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</si>
  <si>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</si>
  <si>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</si>
  <si>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</si>
  <si>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</si>
  <si>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</si>
  <si>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</si>
  <si>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204</t>
  </si>
  <si>
    <t>　潜江市财政局</t>
  </si>
  <si>
    <t>2010601</t>
  </si>
  <si>
    <t>行政运行</t>
  </si>
  <si>
    <t>　　204002</t>
  </si>
  <si>
    <t>　　潜江市财政局票据监管中心</t>
  </si>
  <si>
    <t>2010602</t>
  </si>
  <si>
    <t>一般行政管理事务</t>
  </si>
  <si>
    <t>2010607</t>
  </si>
  <si>
    <t>信息化建设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</si>
  <si>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</si>
  <si>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</si>
  <si>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</si>
  <si>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</si>
  <si>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</si>
  <si>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</si>
  <si>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</si>
  <si>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</si>
  <si>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</si>
  <si>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</si>
  <si>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</si>
  <si>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</si>
  <si>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</si>
  <si>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</si>
  <si>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</si>
  <si>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</si>
  <si>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</si>
  <si>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</si>
  <si>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</si>
  <si>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</si>
  <si>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</si>
  <si>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</si>
  <si>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</si>
  <si>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</si>
  <si>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</si>
  <si>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</si>
  <si>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</si>
  <si>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</si>
  <si>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</si>
  <si>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</si>
  <si>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</si>
  <si>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</si>
  <si>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</si>
  <si>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</si>
  <si>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</si>
  <si>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</si>
  <si>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</si>
  <si>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</si>
  <si>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</si>
  <si>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</si>
  <si>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</si>
  <si>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</si>
  <si>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</si>
  <si>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</si>
  <si>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</si>
  <si>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</si>
  <si>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</si>
  <si>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</si>
  <si>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</si>
  <si>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</si>
  <si>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</si>
  <si>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</si>
  <si>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</si>
  <si>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</si>
  <si>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</si>
  <si>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</si>
  <si>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</si>
  <si>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</si>
  <si>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</si>
  <si>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</si>
  <si>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</si>
  <si>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</si>
  <si>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</si>
  <si>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31099</t>
  </si>
  <si>
    <t>　其他资本性支出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</si>
  <si>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</si>
  <si>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</si>
  <si>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</si>
  <si>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</si>
  <si>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</si>
  <si>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</si>
  <si>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</si>
  <si>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</si>
  <si>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</si>
  <si>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</si>
  <si>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</si>
  <si>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</si>
  <si>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</si>
  <si>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</si>
  <si>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</si>
  <si>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</si>
  <si>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</si>
  <si>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</si>
  <si>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</si>
  <si>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</si>
  <si>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</si>
  <si>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</si>
  <si>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</si>
  <si>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</si>
  <si>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</si>
  <si>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</si>
  <si>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</si>
  <si>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</si>
  <si>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[A05010204]茶几</t>
  </si>
  <si>
    <t>[2010601]行政运行</t>
  </si>
  <si>
    <t>[30201]办公费</t>
  </si>
  <si>
    <t>年初安排</t>
  </si>
  <si>
    <t>经费拨款补助</t>
  </si>
  <si>
    <t>[A02061804]空调机</t>
  </si>
  <si>
    <t>[A02080799]其他电话通信设备</t>
  </si>
  <si>
    <t>[A05010401]三人沙发</t>
  </si>
  <si>
    <t>[A05010502]文件柜</t>
  </si>
  <si>
    <t>[A02020400]多功能一体机</t>
  </si>
  <si>
    <t>[A04010101]书籍、课本</t>
  </si>
  <si>
    <t>[A05010201]办公桌</t>
  </si>
  <si>
    <t>[A05049900]其他办公用品</t>
  </si>
  <si>
    <t>预计结转</t>
  </si>
  <si>
    <t>其他收入资金</t>
  </si>
  <si>
    <t>[A05040201]鼓粉盒</t>
  </si>
  <si>
    <t>[A05040401]文具</t>
  </si>
  <si>
    <t>[A07100300]纸制品</t>
  </si>
  <si>
    <t>[A02010105]台式计算机</t>
  </si>
  <si>
    <t>票据监管事务综合管理经费</t>
  </si>
  <si>
    <t>[2010602]一般行政管理事务</t>
  </si>
  <si>
    <t>[31099]其他资本性支出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</si>
</sst>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="192" zoomScaleNormal="192" workbookViewId="0" topLeftCell="B1">
      <selection activeCell="B5" sqref="B5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166.57743</v>
      </c>
      <c r="C5" s="19" t="s">
        <v>8</v>
      </c>
      <c r="D5" s="26">
        <v>214.711382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122.958182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120.558182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2.4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91.7532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31.6332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60.12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120.558182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31.6332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2.4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60.12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166.57743</v>
      </c>
      <c r="C33" s="19" t="s">
        <v>67</v>
      </c>
      <c r="D33" s="6">
        <v>214.711382</v>
      </c>
      <c r="E33" s="19" t="s">
        <v>67</v>
      </c>
      <c r="F33" s="6">
        <v>214.711382</v>
      </c>
    </row>
    <row r="34" spans="1:6" s="1" customFormat="1" ht="18.75" customHeight="1">
      <c r="A34" s="19" t="s">
        <v>68</v>
      </c>
      <c r="B34" s="6">
        <v>48.133952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48.133952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214.711382</v>
      </c>
      <c r="C39" s="19" t="s">
        <v>74</v>
      </c>
      <c r="D39" s="6">
        <v>214.711382</v>
      </c>
      <c r="E39" s="19" t="s">
        <v>74</v>
      </c>
      <c r="F39" s="6">
        <v>214.711382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214.711382</v>
      </c>
      <c r="D6" s="37">
        <v>166.5774</v>
      </c>
      <c r="E6" s="37">
        <v>166.57743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48.133952</v>
      </c>
      <c r="O6" s="37">
        <v>0</v>
      </c>
      <c r="P6" s="37">
        <v>0</v>
      </c>
      <c r="Q6" s="37">
        <v>0</v>
      </c>
      <c r="R6" s="37">
        <v>0</v>
      </c>
      <c r="S6" s="37">
        <v>48.133952</v>
      </c>
    </row>
    <row r="7" spans="1:19" s="1" customFormat="1" ht="21" customHeight="1">
      <c r="A7" s="36" t="s">
        <v>93</v>
      </c>
      <c r="B7" s="36" t="s">
        <v>94</v>
      </c>
      <c r="C7" s="37">
        <v>214.711382</v>
      </c>
      <c r="D7" s="37">
        <v>166.5774</v>
      </c>
      <c r="E7" s="37">
        <v>166.57743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48.133952</v>
      </c>
      <c r="O7" s="37">
        <v>0</v>
      </c>
      <c r="P7" s="37">
        <v>0</v>
      </c>
      <c r="Q7" s="37">
        <v>0</v>
      </c>
      <c r="R7" s="37">
        <v>0</v>
      </c>
      <c r="S7" s="37">
        <v>48.133952</v>
      </c>
    </row>
    <row r="8" spans="1:19" s="1" customFormat="1" ht="21" customHeight="1">
      <c r="A8" s="13" t="s">
        <v>95</v>
      </c>
      <c r="B8" s="13" t="s">
        <v>96</v>
      </c>
      <c r="C8" s="16">
        <v>214.711382</v>
      </c>
      <c r="D8" s="16">
        <v>166.5774</v>
      </c>
      <c r="E8" s="16">
        <v>166.57743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48.133952</v>
      </c>
      <c r="O8" s="16">
        <v>0</v>
      </c>
      <c r="P8" s="16">
        <v>0</v>
      </c>
      <c r="Q8" s="16">
        <v>0</v>
      </c>
      <c r="R8" s="16">
        <v>0</v>
      </c>
      <c r="S8" s="16">
        <v>48.133952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H6" sqref="H6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214.711382</v>
      </c>
      <c r="F6" s="7">
        <v>122.958182</v>
      </c>
      <c r="G6" s="7">
        <v>31.6332</v>
      </c>
      <c r="H6" s="7">
        <v>60.12</v>
      </c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214.711382</v>
      </c>
      <c r="F7" s="7">
        <v>122.958182</v>
      </c>
      <c r="G7" s="7">
        <v>31.6332</v>
      </c>
      <c r="H7" s="7">
        <v>60.12</v>
      </c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214.711382</v>
      </c>
      <c r="F8" s="7">
        <v>122.958182</v>
      </c>
      <c r="G8" s="7">
        <v>31.6332</v>
      </c>
      <c r="H8" s="7">
        <v>60.12</v>
      </c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154.591382</v>
      </c>
      <c r="F9" s="7">
        <v>122.958182</v>
      </c>
      <c r="G9" s="7">
        <v>31.6332</v>
      </c>
      <c r="H9" s="7"/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53.12</v>
      </c>
      <c r="F10" s="7"/>
      <c r="G10" s="7"/>
      <c r="H10" s="7">
        <v>53.12</v>
      </c>
      <c r="I10" s="7"/>
    </row>
    <row r="11" spans="1:9" s="1" customFormat="1" ht="18.7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7</v>
      </c>
      <c r="F11" s="7"/>
      <c r="G11" s="7"/>
      <c r="H11" s="7">
        <v>7</v>
      </c>
      <c r="I11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="178" zoomScaleNormal="178" workbookViewId="0" topLeftCell="C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120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166.57743</v>
      </c>
      <c r="C5" s="19" t="s">
        <v>8</v>
      </c>
      <c r="D5" s="26">
        <f aca="true" t="shared" si="0" ref="D5:D32">E5+F5+G5</f>
        <v>166.57743</v>
      </c>
      <c r="E5" s="27">
        <v>166.57743</v>
      </c>
      <c r="F5" s="26"/>
      <c r="G5" s="26"/>
      <c r="H5" s="13" t="s">
        <v>9</v>
      </c>
      <c r="I5" s="26">
        <f>I6+I9+I12</f>
        <v>166.57743</v>
      </c>
      <c r="J5" s="26">
        <f>J6+J9+J12</f>
        <v>166.57743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96.72423</v>
      </c>
      <c r="J6" s="26">
        <v>96.72423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121</v>
      </c>
      <c r="I7" s="26">
        <f t="shared" si="1"/>
        <v>94.32423</v>
      </c>
      <c r="J7" s="26">
        <v>94.32423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122</v>
      </c>
      <c r="I8" s="26">
        <f t="shared" si="1"/>
        <v>2.4</v>
      </c>
      <c r="J8" s="26">
        <v>2.4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69.8532</v>
      </c>
      <c r="J9" s="26">
        <v>69.8532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123</v>
      </c>
      <c r="I10" s="26">
        <f t="shared" si="1"/>
        <v>9.7332</v>
      </c>
      <c r="J10" s="26">
        <v>9.7332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124</v>
      </c>
      <c r="I11" s="26">
        <f t="shared" si="1"/>
        <v>60.12</v>
      </c>
      <c r="J11" s="26">
        <v>60.12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125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126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166.57743</v>
      </c>
      <c r="J18" s="26">
        <f>J19+J20+J21+J22+J23+J24+J25+J26+J27+J28</f>
        <v>166.57743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94.32423</v>
      </c>
      <c r="J19" s="26">
        <v>94.32423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9.7332</v>
      </c>
      <c r="J20" s="26">
        <v>9.7332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2.4</v>
      </c>
      <c r="J21" s="26">
        <v>2.4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60.12</v>
      </c>
      <c r="J24" s="26">
        <v>60.12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166.57743</v>
      </c>
      <c r="C33" s="19" t="s">
        <v>67</v>
      </c>
      <c r="D33" s="6">
        <f>D5+D6+D7+D8+D9+D10+D11+D12+D13+D14+D15+D16+D17+D18+D19+D20+D21+D22+D23+D24+D25+D26+D27+D28+D29+D30+D31+D32</f>
        <v>166.57743</v>
      </c>
      <c r="E33" s="6">
        <f>E5+E6+E7+E8+E9+E10+E11+E12+E13+E14+E15+E16+E17+E18+E19+E20+E21+E22+E23+E24+E25+E26+E27+E28+E29+E30+E31+E32</f>
        <v>166.57743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166.57743</v>
      </c>
      <c r="J33" s="6">
        <f>J19+J20+J21+J22+J23+J24+J25+J26+J27+J28</f>
        <v>166.57743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127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128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129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130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166.57743</v>
      </c>
      <c r="C40" s="19" t="s">
        <v>74</v>
      </c>
      <c r="D40" s="6">
        <f>B40</f>
        <v>166.57743</v>
      </c>
      <c r="E40" s="6">
        <f>B5+B35</f>
        <v>166.57743</v>
      </c>
      <c r="F40" s="6">
        <f>B6+B36</f>
        <v>0</v>
      </c>
      <c r="G40" s="6">
        <f>B7+B37</f>
        <v>0</v>
      </c>
      <c r="H40" s="13" t="s">
        <v>74</v>
      </c>
      <c r="I40" s="6">
        <f>B40</f>
        <v>166.57743</v>
      </c>
      <c r="J40" s="6">
        <f>B5+B35</f>
        <v>166.57743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="183" zoomScaleNormal="183" workbookViewId="0" topLeftCell="A1">
      <selection activeCell="F6" sqref="F6:G6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131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132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166.57743</v>
      </c>
      <c r="F6" s="7">
        <v>96.72423</v>
      </c>
      <c r="G6" s="7">
        <v>9.7332</v>
      </c>
      <c r="H6" s="7">
        <v>60.12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166.57743</v>
      </c>
      <c r="F7" s="7">
        <v>96.72423</v>
      </c>
      <c r="G7" s="7">
        <v>9.7332</v>
      </c>
      <c r="H7" s="7">
        <v>60.12</v>
      </c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166.57743</v>
      </c>
      <c r="F8" s="7">
        <v>96.72423</v>
      </c>
      <c r="G8" s="7">
        <v>9.7332</v>
      </c>
      <c r="H8" s="7">
        <v>60.12</v>
      </c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106.45743</v>
      </c>
      <c r="F9" s="7">
        <v>96.72423</v>
      </c>
      <c r="G9" s="7">
        <v>9.7332</v>
      </c>
      <c r="H9" s="7"/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53.12</v>
      </c>
      <c r="F10" s="7"/>
      <c r="G10" s="7"/>
      <c r="H10" s="7">
        <v>53.12</v>
      </c>
      <c r="I10" s="7"/>
    </row>
    <row r="11" spans="1:9" s="1" customFormat="1" ht="19.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7</v>
      </c>
      <c r="F11" s="7"/>
      <c r="G11" s="7"/>
      <c r="H11" s="7">
        <v>7</v>
      </c>
      <c r="I11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="161" zoomScaleNormal="161" workbookViewId="0" topLeftCell="A1">
      <selection activeCell="C19" sqref="C19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134</v>
      </c>
      <c r="B4" s="12"/>
      <c r="C4" s="12" t="s">
        <v>135</v>
      </c>
      <c r="D4" s="12"/>
      <c r="E4" s="12"/>
      <c r="F4" s="9"/>
      <c r="G4" s="9"/>
    </row>
    <row r="5" spans="1:7" s="1" customFormat="1" ht="21" customHeight="1">
      <c r="A5" s="12" t="s">
        <v>136</v>
      </c>
      <c r="B5" s="12" t="s">
        <v>99</v>
      </c>
      <c r="C5" s="12" t="s">
        <v>79</v>
      </c>
      <c r="D5" s="12" t="s">
        <v>137</v>
      </c>
      <c r="E5" s="12" t="s">
        <v>138</v>
      </c>
      <c r="F5" s="9"/>
      <c r="G5" s="9"/>
    </row>
    <row r="6" spans="1:7" s="1" customFormat="1" ht="21" customHeight="1">
      <c r="A6" s="17"/>
      <c r="B6" s="17" t="s">
        <v>79</v>
      </c>
      <c r="C6" s="18">
        <v>106.45743</v>
      </c>
      <c r="D6" s="18">
        <v>96.72423</v>
      </c>
      <c r="E6" s="18">
        <v>9.7332</v>
      </c>
      <c r="F6" s="9"/>
      <c r="G6" s="9"/>
    </row>
    <row r="7" spans="1:7" s="1" customFormat="1" ht="21" customHeight="1">
      <c r="A7" s="17" t="s">
        <v>139</v>
      </c>
      <c r="B7" s="17" t="s">
        <v>140</v>
      </c>
      <c r="C7" s="18">
        <v>94.32423</v>
      </c>
      <c r="D7" s="18">
        <v>94.32423</v>
      </c>
      <c r="E7" s="18">
        <v>0</v>
      </c>
      <c r="F7" s="9"/>
      <c r="G7" s="9"/>
    </row>
    <row r="8" spans="1:5" s="1" customFormat="1" ht="21" customHeight="1">
      <c r="A8" s="19" t="s">
        <v>141</v>
      </c>
      <c r="B8" s="19" t="s">
        <v>142</v>
      </c>
      <c r="C8" s="14">
        <v>25.8804</v>
      </c>
      <c r="D8" s="14">
        <v>25.8804</v>
      </c>
      <c r="E8" s="14">
        <v>0</v>
      </c>
    </row>
    <row r="9" spans="1:5" s="1" customFormat="1" ht="21" customHeight="1">
      <c r="A9" s="19" t="s">
        <v>143</v>
      </c>
      <c r="B9" s="19" t="s">
        <v>144</v>
      </c>
      <c r="C9" s="14">
        <v>20.3064</v>
      </c>
      <c r="D9" s="14">
        <v>20.3064</v>
      </c>
      <c r="E9" s="14">
        <v>0</v>
      </c>
    </row>
    <row r="10" spans="1:5" s="1" customFormat="1" ht="21" customHeight="1">
      <c r="A10" s="19" t="s">
        <v>145</v>
      </c>
      <c r="B10" s="19" t="s">
        <v>146</v>
      </c>
      <c r="C10" s="14">
        <v>30.8667</v>
      </c>
      <c r="D10" s="14">
        <v>30.8667</v>
      </c>
      <c r="E10" s="14">
        <v>0</v>
      </c>
    </row>
    <row r="11" spans="1:5" s="1" customFormat="1" ht="21" customHeight="1">
      <c r="A11" s="19" t="s">
        <v>147</v>
      </c>
      <c r="B11" s="19" t="s">
        <v>148</v>
      </c>
      <c r="C11" s="14">
        <v>9.385968</v>
      </c>
      <c r="D11" s="14">
        <v>9.385968</v>
      </c>
      <c r="E11" s="14">
        <v>0</v>
      </c>
    </row>
    <row r="12" spans="1:5" s="1" customFormat="1" ht="21" customHeight="1">
      <c r="A12" s="19" t="s">
        <v>149</v>
      </c>
      <c r="B12" s="19" t="s">
        <v>150</v>
      </c>
      <c r="C12" s="14">
        <v>2.685462</v>
      </c>
      <c r="D12" s="14">
        <v>2.685462</v>
      </c>
      <c r="E12" s="14">
        <v>0</v>
      </c>
    </row>
    <row r="13" spans="1:5" s="1" customFormat="1" ht="21" customHeight="1">
      <c r="A13" s="19" t="s">
        <v>151</v>
      </c>
      <c r="B13" s="19" t="s">
        <v>152</v>
      </c>
      <c r="C13" s="14">
        <v>5.1993</v>
      </c>
      <c r="D13" s="14">
        <v>5.1993</v>
      </c>
      <c r="E13" s="14">
        <v>0</v>
      </c>
    </row>
    <row r="14" spans="1:5" s="1" customFormat="1" ht="21" customHeight="1">
      <c r="A14" s="17" t="s">
        <v>153</v>
      </c>
      <c r="B14" s="17" t="s">
        <v>154</v>
      </c>
      <c r="C14" s="18">
        <v>9.7332</v>
      </c>
      <c r="D14" s="18">
        <v>0</v>
      </c>
      <c r="E14" s="18">
        <v>9.7332</v>
      </c>
    </row>
    <row r="15" spans="1:5" s="1" customFormat="1" ht="21" customHeight="1">
      <c r="A15" s="19" t="s">
        <v>155</v>
      </c>
      <c r="B15" s="19" t="s">
        <v>156</v>
      </c>
      <c r="C15" s="14">
        <v>1.8</v>
      </c>
      <c r="D15" s="14">
        <v>0</v>
      </c>
      <c r="E15" s="14">
        <v>1.8</v>
      </c>
    </row>
    <row r="16" spans="1:5" s="1" customFormat="1" ht="21" customHeight="1">
      <c r="A16" s="19" t="s">
        <v>157</v>
      </c>
      <c r="B16" s="19" t="s">
        <v>158</v>
      </c>
      <c r="C16" s="14">
        <v>0.45</v>
      </c>
      <c r="D16" s="14">
        <v>0</v>
      </c>
      <c r="E16" s="14">
        <v>0.45</v>
      </c>
    </row>
    <row r="17" spans="1:5" s="1" customFormat="1" ht="21" customHeight="1">
      <c r="A17" s="19" t="s">
        <v>159</v>
      </c>
      <c r="B17" s="19" t="s">
        <v>160</v>
      </c>
      <c r="C17" s="14">
        <v>0.45</v>
      </c>
      <c r="D17" s="14">
        <v>0</v>
      </c>
      <c r="E17" s="14">
        <v>0.45</v>
      </c>
    </row>
    <row r="18" spans="1:5" s="1" customFormat="1" ht="21" customHeight="1">
      <c r="A18" s="19" t="s">
        <v>161</v>
      </c>
      <c r="B18" s="19" t="s">
        <v>162</v>
      </c>
      <c r="C18" s="14">
        <v>0.119954</v>
      </c>
      <c r="D18" s="14">
        <v>0</v>
      </c>
      <c r="E18" s="14">
        <v>0.119954</v>
      </c>
    </row>
    <row r="19" spans="1:5" s="1" customFormat="1" ht="21" customHeight="1">
      <c r="A19" s="19" t="s">
        <v>163</v>
      </c>
      <c r="B19" s="19" t="s">
        <v>164</v>
      </c>
      <c r="C19" s="14">
        <v>1.63</v>
      </c>
      <c r="D19" s="14">
        <v>0</v>
      </c>
      <c r="E19" s="14">
        <v>1.63</v>
      </c>
    </row>
    <row r="20" spans="1:5" s="1" customFormat="1" ht="21" customHeight="1">
      <c r="A20" s="19" t="s">
        <v>165</v>
      </c>
      <c r="B20" s="19" t="s">
        <v>166</v>
      </c>
      <c r="C20" s="14">
        <v>0.35</v>
      </c>
      <c r="D20" s="14">
        <v>0</v>
      </c>
      <c r="E20" s="14">
        <v>0.35</v>
      </c>
    </row>
    <row r="21" spans="1:5" s="1" customFormat="1" ht="21" customHeight="1">
      <c r="A21" s="19" t="s">
        <v>167</v>
      </c>
      <c r="B21" s="19" t="s">
        <v>168</v>
      </c>
      <c r="C21" s="14">
        <v>0.3</v>
      </c>
      <c r="D21" s="14">
        <v>0</v>
      </c>
      <c r="E21" s="14">
        <v>0.3</v>
      </c>
    </row>
    <row r="22" spans="1:5" s="1" customFormat="1" ht="21" customHeight="1">
      <c r="A22" s="19" t="s">
        <v>169</v>
      </c>
      <c r="B22" s="19" t="s">
        <v>170</v>
      </c>
      <c r="C22" s="14">
        <v>0.3</v>
      </c>
      <c r="D22" s="14">
        <v>0</v>
      </c>
      <c r="E22" s="14">
        <v>0.3</v>
      </c>
    </row>
    <row r="23" spans="1:5" s="1" customFormat="1" ht="21" customHeight="1">
      <c r="A23" s="19" t="s">
        <v>171</v>
      </c>
      <c r="B23" s="19" t="s">
        <v>172</v>
      </c>
      <c r="C23" s="14">
        <v>0.9</v>
      </c>
      <c r="D23" s="14">
        <v>0</v>
      </c>
      <c r="E23" s="14">
        <v>0.9</v>
      </c>
    </row>
    <row r="24" spans="1:5" s="1" customFormat="1" ht="21" customHeight="1">
      <c r="A24" s="19" t="s">
        <v>173</v>
      </c>
      <c r="B24" s="19" t="s">
        <v>174</v>
      </c>
      <c r="C24" s="14">
        <v>1.173246</v>
      </c>
      <c r="D24" s="14">
        <v>0</v>
      </c>
      <c r="E24" s="14">
        <v>1.173246</v>
      </c>
    </row>
    <row r="25" spans="1:5" s="1" customFormat="1" ht="21" customHeight="1">
      <c r="A25" s="19" t="s">
        <v>175</v>
      </c>
      <c r="B25" s="19" t="s">
        <v>176</v>
      </c>
      <c r="C25" s="14">
        <v>2.26</v>
      </c>
      <c r="D25" s="14">
        <v>0</v>
      </c>
      <c r="E25" s="14">
        <v>2.26</v>
      </c>
    </row>
    <row r="26" spans="1:5" s="1" customFormat="1" ht="21" customHeight="1">
      <c r="A26" s="17" t="s">
        <v>177</v>
      </c>
      <c r="B26" s="17" t="s">
        <v>178</v>
      </c>
      <c r="C26" s="18">
        <v>2.4</v>
      </c>
      <c r="D26" s="18">
        <v>2.4</v>
      </c>
      <c r="E26" s="18">
        <v>0</v>
      </c>
    </row>
    <row r="27" spans="1:5" s="1" customFormat="1" ht="21" customHeight="1">
      <c r="A27" s="19" t="s">
        <v>179</v>
      </c>
      <c r="B27" s="19" t="s">
        <v>180</v>
      </c>
      <c r="C27" s="14">
        <v>2.4</v>
      </c>
      <c r="D27" s="14">
        <v>2.4</v>
      </c>
      <c r="E27" s="14">
        <v>0</v>
      </c>
    </row>
    <row r="28" spans="1:5" s="1" customFormat="1" ht="21" customHeight="1">
      <c r="A28" s="17" t="s">
        <v>181</v>
      </c>
      <c r="B28" s="17" t="s">
        <v>182</v>
      </c>
      <c r="C28" s="18">
        <v>0</v>
      </c>
      <c r="D28" s="18">
        <v>0</v>
      </c>
      <c r="E28" s="18">
        <v>0</v>
      </c>
    </row>
    <row r="29" spans="1:5" s="1" customFormat="1" ht="21" customHeight="1">
      <c r="A29" s="19" t="s">
        <v>183</v>
      </c>
      <c r="B29" s="19" t="s">
        <v>184</v>
      </c>
      <c r="C29" s="14">
        <v>0</v>
      </c>
      <c r="D29" s="14">
        <v>0</v>
      </c>
      <c r="E29" s="14">
        <v>0</v>
      </c>
    </row>
    <row r="30" s="1" customFormat="1" ht="15"/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15">
      <c r="A39" s="9"/>
      <c r="B39" s="9"/>
      <c r="C39" s="9"/>
      <c r="D39" s="9"/>
      <c r="E39" s="9"/>
      <c r="F39" s="9"/>
      <c r="G39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185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186</v>
      </c>
    </row>
    <row r="4" spans="1:6" s="1" customFormat="1" ht="21" customHeight="1">
      <c r="A4" s="15" t="s">
        <v>187</v>
      </c>
      <c r="B4" s="15" t="s">
        <v>188</v>
      </c>
      <c r="C4" s="12" t="s">
        <v>189</v>
      </c>
      <c r="D4" s="12"/>
      <c r="E4" s="12"/>
      <c r="F4" s="12" t="s">
        <v>190</v>
      </c>
    </row>
    <row r="5" spans="1:6" s="1" customFormat="1" ht="21" customHeight="1">
      <c r="A5" s="15"/>
      <c r="B5" s="15"/>
      <c r="C5" s="12" t="s">
        <v>82</v>
      </c>
      <c r="D5" s="12" t="s">
        <v>191</v>
      </c>
      <c r="E5" s="12" t="s">
        <v>192</v>
      </c>
      <c r="F5" s="12"/>
    </row>
    <row r="6" spans="1:6" s="1" customFormat="1" ht="21" customHeight="1">
      <c r="A6" s="16">
        <v>0.9</v>
      </c>
      <c r="B6" s="16">
        <v>0</v>
      </c>
      <c r="C6" s="16">
        <v>0</v>
      </c>
      <c r="D6" s="16">
        <v>0</v>
      </c>
      <c r="E6" s="16">
        <v>0</v>
      </c>
      <c r="F6" s="16">
        <v>0.9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136</v>
      </c>
      <c r="B4" s="12" t="s">
        <v>99</v>
      </c>
      <c r="C4" s="12" t="s">
        <v>194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195</v>
      </c>
      <c r="E5" s="12" t="s">
        <v>196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="152" zoomScaleNormal="152" workbookViewId="0" topLeftCell="C3">
      <selection activeCell="D3" sqref="D3:D4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36.42187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198</v>
      </c>
    </row>
    <row r="3" spans="1:14" s="1" customFormat="1" ht="30" customHeight="1">
      <c r="A3" s="4" t="s">
        <v>199</v>
      </c>
      <c r="B3" s="4" t="s">
        <v>101</v>
      </c>
      <c r="C3" s="4" t="s">
        <v>4</v>
      </c>
      <c r="D3" s="4" t="s">
        <v>200</v>
      </c>
      <c r="E3" s="4" t="s">
        <v>201</v>
      </c>
      <c r="F3" s="4" t="s">
        <v>202</v>
      </c>
      <c r="G3" s="4" t="s">
        <v>203</v>
      </c>
      <c r="H3" s="4" t="s">
        <v>204</v>
      </c>
      <c r="I3" s="4" t="s">
        <v>205</v>
      </c>
      <c r="J3" s="4" t="s">
        <v>206</v>
      </c>
      <c r="K3" s="4" t="s">
        <v>207</v>
      </c>
      <c r="L3" s="4" t="s">
        <v>208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209</v>
      </c>
      <c r="M4" s="4" t="s">
        <v>210</v>
      </c>
      <c r="N4" s="4" t="s">
        <v>211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486200</v>
      </c>
      <c r="M6" s="7"/>
      <c r="N6" s="7">
        <v>486200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486200</v>
      </c>
      <c r="M7" s="7"/>
      <c r="N7" s="7">
        <v>486200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486200</v>
      </c>
      <c r="M8" s="7"/>
      <c r="N8" s="7">
        <v>486200</v>
      </c>
    </row>
    <row r="9" spans="1:14" s="1" customFormat="1" ht="18.75" customHeight="1">
      <c r="A9" s="6" t="s">
        <v>114</v>
      </c>
      <c r="B9" s="6" t="s">
        <v>115</v>
      </c>
      <c r="C9" s="6" t="s">
        <v>212</v>
      </c>
      <c r="D9" s="6" t="s">
        <v>213</v>
      </c>
      <c r="E9" s="6" t="s">
        <v>214</v>
      </c>
      <c r="F9" s="6" t="s">
        <v>215</v>
      </c>
      <c r="G9" s="6" t="s">
        <v>216</v>
      </c>
      <c r="H9" s="6" t="s">
        <v>217</v>
      </c>
      <c r="I9" s="5">
        <v>2</v>
      </c>
      <c r="J9" s="5">
        <v>500</v>
      </c>
      <c r="K9" s="6"/>
      <c r="L9" s="7">
        <v>1000</v>
      </c>
      <c r="M9" s="7"/>
      <c r="N9" s="7">
        <v>1000</v>
      </c>
    </row>
    <row r="10" spans="1:14" s="1" customFormat="1" ht="18.75" customHeight="1">
      <c r="A10" s="6" t="s">
        <v>114</v>
      </c>
      <c r="B10" s="6" t="s">
        <v>115</v>
      </c>
      <c r="C10" s="6" t="s">
        <v>212</v>
      </c>
      <c r="D10" s="6" t="s">
        <v>218</v>
      </c>
      <c r="E10" s="6" t="s">
        <v>214</v>
      </c>
      <c r="F10" s="6" t="s">
        <v>215</v>
      </c>
      <c r="G10" s="6" t="s">
        <v>216</v>
      </c>
      <c r="H10" s="6" t="s">
        <v>217</v>
      </c>
      <c r="I10" s="5">
        <v>2</v>
      </c>
      <c r="J10" s="5">
        <v>3500</v>
      </c>
      <c r="K10" s="6"/>
      <c r="L10" s="7">
        <v>7000</v>
      </c>
      <c r="M10" s="7"/>
      <c r="N10" s="7">
        <v>7000</v>
      </c>
    </row>
    <row r="11" spans="1:14" s="1" customFormat="1" ht="18.75" customHeight="1">
      <c r="A11" s="6" t="s">
        <v>114</v>
      </c>
      <c r="B11" s="6" t="s">
        <v>115</v>
      </c>
      <c r="C11" s="6" t="s">
        <v>212</v>
      </c>
      <c r="D11" s="6" t="s">
        <v>219</v>
      </c>
      <c r="E11" s="6" t="s">
        <v>214</v>
      </c>
      <c r="F11" s="6" t="s">
        <v>215</v>
      </c>
      <c r="G11" s="6" t="s">
        <v>216</v>
      </c>
      <c r="H11" s="6" t="s">
        <v>217</v>
      </c>
      <c r="I11" s="5">
        <v>1</v>
      </c>
      <c r="J11" s="5">
        <v>1000</v>
      </c>
      <c r="K11" s="6"/>
      <c r="L11" s="7">
        <v>1000</v>
      </c>
      <c r="M11" s="7"/>
      <c r="N11" s="7">
        <v>1000</v>
      </c>
    </row>
    <row r="12" spans="1:14" s="1" customFormat="1" ht="18.75" customHeight="1">
      <c r="A12" s="6" t="s">
        <v>114</v>
      </c>
      <c r="B12" s="6" t="s">
        <v>115</v>
      </c>
      <c r="C12" s="6" t="s">
        <v>212</v>
      </c>
      <c r="D12" s="6" t="s">
        <v>220</v>
      </c>
      <c r="E12" s="6" t="s">
        <v>214</v>
      </c>
      <c r="F12" s="6" t="s">
        <v>215</v>
      </c>
      <c r="G12" s="6" t="s">
        <v>216</v>
      </c>
      <c r="H12" s="6" t="s">
        <v>217</v>
      </c>
      <c r="I12" s="5">
        <v>1</v>
      </c>
      <c r="J12" s="5">
        <v>1000</v>
      </c>
      <c r="K12" s="6"/>
      <c r="L12" s="7">
        <v>1000</v>
      </c>
      <c r="M12" s="7"/>
      <c r="N12" s="7">
        <v>1000</v>
      </c>
    </row>
    <row r="13" spans="1:14" s="1" customFormat="1" ht="18.75" customHeight="1">
      <c r="A13" s="6" t="s">
        <v>114</v>
      </c>
      <c r="B13" s="6" t="s">
        <v>115</v>
      </c>
      <c r="C13" s="6" t="s">
        <v>212</v>
      </c>
      <c r="D13" s="6" t="s">
        <v>221</v>
      </c>
      <c r="E13" s="6" t="s">
        <v>214</v>
      </c>
      <c r="F13" s="6" t="s">
        <v>215</v>
      </c>
      <c r="G13" s="6" t="s">
        <v>216</v>
      </c>
      <c r="H13" s="6" t="s">
        <v>217</v>
      </c>
      <c r="I13" s="5">
        <v>5</v>
      </c>
      <c r="J13" s="5">
        <v>800</v>
      </c>
      <c r="K13" s="6"/>
      <c r="L13" s="7">
        <v>4000</v>
      </c>
      <c r="M13" s="7"/>
      <c r="N13" s="7">
        <v>4000</v>
      </c>
    </row>
    <row r="14" spans="1:14" s="1" customFormat="1" ht="18.75" customHeight="1">
      <c r="A14" s="6" t="s">
        <v>114</v>
      </c>
      <c r="B14" s="6" t="s">
        <v>115</v>
      </c>
      <c r="C14" s="6" t="s">
        <v>212</v>
      </c>
      <c r="D14" s="6" t="s">
        <v>222</v>
      </c>
      <c r="E14" s="6" t="s">
        <v>214</v>
      </c>
      <c r="F14" s="6" t="s">
        <v>215</v>
      </c>
      <c r="G14" s="6" t="s">
        <v>216</v>
      </c>
      <c r="H14" s="6" t="s">
        <v>217</v>
      </c>
      <c r="I14" s="5">
        <v>1</v>
      </c>
      <c r="J14" s="5">
        <v>1200</v>
      </c>
      <c r="K14" s="6"/>
      <c r="L14" s="7">
        <v>1200</v>
      </c>
      <c r="M14" s="7"/>
      <c r="N14" s="7">
        <v>1200</v>
      </c>
    </row>
    <row r="15" spans="1:14" s="1" customFormat="1" ht="18.75" customHeight="1">
      <c r="A15" s="6" t="s">
        <v>114</v>
      </c>
      <c r="B15" s="6" t="s">
        <v>115</v>
      </c>
      <c r="C15" s="6" t="s">
        <v>212</v>
      </c>
      <c r="D15" s="6" t="s">
        <v>223</v>
      </c>
      <c r="E15" s="6" t="s">
        <v>214</v>
      </c>
      <c r="F15" s="6" t="s">
        <v>215</v>
      </c>
      <c r="G15" s="6" t="s">
        <v>216</v>
      </c>
      <c r="H15" s="6" t="s">
        <v>217</v>
      </c>
      <c r="I15" s="5">
        <v>8</v>
      </c>
      <c r="J15" s="5">
        <v>50</v>
      </c>
      <c r="K15" s="6"/>
      <c r="L15" s="7">
        <v>400</v>
      </c>
      <c r="M15" s="7"/>
      <c r="N15" s="7">
        <v>400</v>
      </c>
    </row>
    <row r="16" spans="1:14" s="1" customFormat="1" ht="18.75" customHeight="1">
      <c r="A16" s="6" t="s">
        <v>114</v>
      </c>
      <c r="B16" s="6" t="s">
        <v>115</v>
      </c>
      <c r="C16" s="6" t="s">
        <v>212</v>
      </c>
      <c r="D16" s="6" t="s">
        <v>224</v>
      </c>
      <c r="E16" s="6" t="s">
        <v>214</v>
      </c>
      <c r="F16" s="6" t="s">
        <v>215</v>
      </c>
      <c r="G16" s="6" t="s">
        <v>216</v>
      </c>
      <c r="H16" s="6" t="s">
        <v>217</v>
      </c>
      <c r="I16" s="5">
        <v>2</v>
      </c>
      <c r="J16" s="5">
        <v>1200</v>
      </c>
      <c r="K16" s="6"/>
      <c r="L16" s="7">
        <v>2400</v>
      </c>
      <c r="M16" s="7"/>
      <c r="N16" s="7">
        <v>2400</v>
      </c>
    </row>
    <row r="17" spans="1:14" s="1" customFormat="1" ht="18.75" customHeight="1">
      <c r="A17" s="6" t="s">
        <v>114</v>
      </c>
      <c r="B17" s="6" t="s">
        <v>115</v>
      </c>
      <c r="C17" s="6" t="s">
        <v>212</v>
      </c>
      <c r="D17" s="6" t="s">
        <v>225</v>
      </c>
      <c r="E17" s="6" t="s">
        <v>214</v>
      </c>
      <c r="F17" s="6" t="s">
        <v>215</v>
      </c>
      <c r="G17" s="6" t="s">
        <v>226</v>
      </c>
      <c r="H17" s="6" t="s">
        <v>227</v>
      </c>
      <c r="I17" s="5">
        <v>200</v>
      </c>
      <c r="J17" s="5">
        <v>73</v>
      </c>
      <c r="K17" s="6"/>
      <c r="L17" s="7">
        <v>14600</v>
      </c>
      <c r="M17" s="7"/>
      <c r="N17" s="7">
        <v>14600</v>
      </c>
    </row>
    <row r="18" spans="1:14" s="1" customFormat="1" ht="18.75" customHeight="1">
      <c r="A18" s="6" t="s">
        <v>114</v>
      </c>
      <c r="B18" s="6" t="s">
        <v>115</v>
      </c>
      <c r="C18" s="6" t="s">
        <v>212</v>
      </c>
      <c r="D18" s="6" t="s">
        <v>228</v>
      </c>
      <c r="E18" s="6" t="s">
        <v>214</v>
      </c>
      <c r="F18" s="6" t="s">
        <v>215</v>
      </c>
      <c r="G18" s="6" t="s">
        <v>226</v>
      </c>
      <c r="H18" s="6" t="s">
        <v>227</v>
      </c>
      <c r="I18" s="5">
        <v>16</v>
      </c>
      <c r="J18" s="5">
        <v>200</v>
      </c>
      <c r="K18" s="6"/>
      <c r="L18" s="7">
        <v>3200</v>
      </c>
      <c r="M18" s="7"/>
      <c r="N18" s="7">
        <v>3200</v>
      </c>
    </row>
    <row r="19" spans="1:14" s="1" customFormat="1" ht="18.75" customHeight="1">
      <c r="A19" s="6" t="s">
        <v>114</v>
      </c>
      <c r="B19" s="6" t="s">
        <v>115</v>
      </c>
      <c r="C19" s="6" t="s">
        <v>212</v>
      </c>
      <c r="D19" s="6" t="s">
        <v>229</v>
      </c>
      <c r="E19" s="6" t="s">
        <v>214</v>
      </c>
      <c r="F19" s="6" t="s">
        <v>215</v>
      </c>
      <c r="G19" s="6" t="s">
        <v>226</v>
      </c>
      <c r="H19" s="6" t="s">
        <v>227</v>
      </c>
      <c r="I19" s="5">
        <v>4</v>
      </c>
      <c r="J19" s="5">
        <v>450</v>
      </c>
      <c r="K19" s="6"/>
      <c r="L19" s="7">
        <v>1800</v>
      </c>
      <c r="M19" s="7"/>
      <c r="N19" s="7">
        <v>1800</v>
      </c>
    </row>
    <row r="20" spans="1:14" s="1" customFormat="1" ht="18.75" customHeight="1">
      <c r="A20" s="6" t="s">
        <v>114</v>
      </c>
      <c r="B20" s="6" t="s">
        <v>115</v>
      </c>
      <c r="C20" s="6" t="s">
        <v>212</v>
      </c>
      <c r="D20" s="6" t="s">
        <v>230</v>
      </c>
      <c r="E20" s="6" t="s">
        <v>214</v>
      </c>
      <c r="F20" s="6" t="s">
        <v>215</v>
      </c>
      <c r="G20" s="6" t="s">
        <v>226</v>
      </c>
      <c r="H20" s="6" t="s">
        <v>227</v>
      </c>
      <c r="I20" s="5">
        <v>20</v>
      </c>
      <c r="J20" s="5">
        <v>220</v>
      </c>
      <c r="K20" s="6"/>
      <c r="L20" s="7">
        <v>4400</v>
      </c>
      <c r="M20" s="7"/>
      <c r="N20" s="7">
        <v>4400</v>
      </c>
    </row>
    <row r="21" spans="1:14" s="1" customFormat="1" ht="18.75" customHeight="1">
      <c r="A21" s="6" t="s">
        <v>114</v>
      </c>
      <c r="B21" s="6" t="s">
        <v>115</v>
      </c>
      <c r="C21" s="6" t="s">
        <v>212</v>
      </c>
      <c r="D21" s="6" t="s">
        <v>231</v>
      </c>
      <c r="E21" s="6" t="s">
        <v>214</v>
      </c>
      <c r="F21" s="6" t="s">
        <v>215</v>
      </c>
      <c r="G21" s="6" t="s">
        <v>226</v>
      </c>
      <c r="H21" s="6" t="s">
        <v>227</v>
      </c>
      <c r="I21" s="5">
        <v>2</v>
      </c>
      <c r="J21" s="5">
        <v>5500</v>
      </c>
      <c r="K21" s="6"/>
      <c r="L21" s="7">
        <v>11000</v>
      </c>
      <c r="M21" s="7"/>
      <c r="N21" s="7">
        <v>11000</v>
      </c>
    </row>
    <row r="22" spans="1:14" s="1" customFormat="1" ht="18.75" customHeight="1">
      <c r="A22" s="6" t="s">
        <v>114</v>
      </c>
      <c r="B22" s="6" t="s">
        <v>115</v>
      </c>
      <c r="C22" s="6" t="s">
        <v>232</v>
      </c>
      <c r="D22" s="6" t="s">
        <v>230</v>
      </c>
      <c r="E22" s="6" t="s">
        <v>233</v>
      </c>
      <c r="F22" s="6" t="s">
        <v>234</v>
      </c>
      <c r="G22" s="6" t="s">
        <v>216</v>
      </c>
      <c r="H22" s="6" t="s">
        <v>217</v>
      </c>
      <c r="I22" s="5">
        <v>1342001</v>
      </c>
      <c r="J22" s="5">
        <v>66608.51</v>
      </c>
      <c r="K22" s="6"/>
      <c r="L22" s="7">
        <v>433200</v>
      </c>
      <c r="M22" s="7"/>
      <c r="N22" s="7">
        <v>433200</v>
      </c>
    </row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″朵．蘿茜 ら</cp:lastModifiedBy>
  <dcterms:created xsi:type="dcterms:W3CDTF">2023-01-13T02:51:49Z</dcterms:created>
  <dcterms:modified xsi:type="dcterms:W3CDTF">2023-01-13T03:28:28Z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9BF13B67FABF4F26B49B6645F7EC18E3</vt:lpwstr>
  </property>
  <property fmtid="{D5CDD505-2E9C-101B-9397-08002B2CF9AE}" pid="4" name="KSOProductBuildV">
    <vt:lpwstr>2052-11.1.0.13703</vt:lpwstr>
  </property>
</Properties>
</file>