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95" activeTab="7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<sst xmlns="http://schemas.openxmlformats.org/spreadsheetml/2006/main" count="354" uniqueCount="210">
  <si>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</si>
  <si>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</si>
  <si>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</si>
  <si>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</si>
  <si>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</si>
  <si>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</si>
  <si>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</si>
  <si>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</si>
  <si>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</si>
  <si>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</si>
  <si>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</si>
  <si>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</si>
  <si>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</si>
  <si>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</si>
  <si>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</si>
  <si>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</si>
  <si>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</si>
  <si>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</si>
  <si>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</si>
  <si>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</si>
  <si>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</si>
  <si>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</si>
  <si>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</si>
  <si>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</si>
  <si>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</si>
  <si>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</si>
  <si>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</si>
  <si>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</si>
  <si>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</si>
  <si>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</si>
  <si>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</si>
  <si>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</si>
  <si>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</si>
  <si>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</si>
  <si>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</si>
  <si>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</si>
  <si>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</si>
  <si>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</si>
  <si>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</si>
  <si>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</si>
  <si>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</si>
  <si>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</si>
  <si>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</si>
  <si>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</si>
  <si>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</si>
  <si>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</si>
  <si>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</si>
  <si>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</si>
  <si>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</si>
  <si>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</si>
  <si>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</si>
  <si>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</si>
  <si>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</si>
  <si>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</si>
  <si>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</si>
  <si>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</si>
  <si>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</si>
  <si>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</si>
  <si>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</si>
  <si>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</si>
  <si>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</si>
  <si>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</si>
  <si>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</si>
  <si>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</si>
  <si>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</si>
  <si>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</si>
  <si>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</si>
  <si>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</si>
  <si>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</si>
  <si>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</si>
  <si>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</si>
  <si>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</si>
  <si>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</si>
  <si>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</si>
  <si>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</si>
  <si>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</si>
  <si>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</si>
  <si>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</si>
  <si>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</si>
  <si>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</si>
  <si>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</si>
  <si>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</si>
  <si>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</si>
  <si>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</si>
  <si>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</si>
  <si>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</si>
  <si>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</si>
  <si>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</si>
  <si>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</si>
  <si>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</si>
  <si>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</si>
  <si>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</si>
  <si>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</si>
  <si>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204</t>
  </si>
  <si>
    <t>潜江市财政局</t>
  </si>
  <si>
    <t>　204019</t>
  </si>
  <si>
    <t>　潜江市财源建设工作领导小组办公室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</si>
  <si>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</si>
  <si>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</si>
  <si>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</si>
  <si>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</si>
  <si>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</si>
  <si>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</si>
  <si>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</si>
  <si>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</si>
  <si>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</si>
  <si>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</si>
  <si>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</si>
  <si>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</si>
  <si>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</si>
  <si>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204</t>
  </si>
  <si>
    <t>　潜江市财政局</t>
  </si>
  <si>
    <t>2010601</t>
  </si>
  <si>
    <t>行政运行</t>
  </si>
  <si>
    <t>　　204019</t>
  </si>
  <si>
    <t>　　潜江市财源建设工作领导小组办公室</t>
  </si>
  <si>
    <t>2010603</t>
  </si>
  <si>
    <t>机关服务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</si>
  <si>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</si>
  <si>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</si>
  <si>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</si>
  <si>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</si>
  <si>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</si>
  <si>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</si>
  <si>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</si>
  <si>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</si>
  <si>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</si>
  <si>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</si>
  <si>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</si>
  <si>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</si>
  <si>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</si>
  <si>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</si>
  <si>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</si>
  <si>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</si>
  <si>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</si>
  <si>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</si>
  <si>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</si>
  <si>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</si>
  <si>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</si>
  <si>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</si>
  <si>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</si>
  <si>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</si>
  <si>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</si>
  <si>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</si>
  <si>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</si>
  <si>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</si>
  <si>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</si>
  <si>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</si>
  <si>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</si>
  <si>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</si>
  <si>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</si>
  <si>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</si>
  <si>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</si>
  <si>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</si>
  <si>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</si>
  <si>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</si>
  <si>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</si>
  <si>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</si>
  <si>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</si>
  <si>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30211</t>
  </si>
  <si>
    <t>　差旅费</t>
  </si>
  <si>
    <t>　30215</t>
  </si>
  <si>
    <t>　会议费</t>
  </si>
  <si>
    <t>　30217</t>
  </si>
  <si>
    <t>　公务接待费</t>
  </si>
  <si>
    <t>　30228</t>
  </si>
  <si>
    <t>　工会经费</t>
  </si>
  <si>
    <t>　30299</t>
  </si>
  <si>
    <t>　其他商品和服务支出</t>
  </si>
  <si>
    <t>310</t>
  </si>
  <si>
    <t>资本性支出</t>
  </si>
  <si>
    <t>　31002</t>
  </si>
  <si>
    <t>　办公设备购置</t>
  </si>
  <si>
    <t>　31007</t>
  </si>
  <si>
    <t>　信息网络及软件购置更新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</si>
  <si>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</si>
  <si>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</si>
  <si>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</si>
  <si>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</si>
  <si>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</si>
  <si>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</si>
  <si>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</si>
  <si>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</si>
  <si>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</si>
  <si>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</si>
  <si>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</si>
  <si>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</si>
  <si>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</si>
  <si>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</si>
  <si>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</si>
  <si>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</si>
  <si>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</si>
  <si>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</si>
  <si>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</si>
  <si>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</si>
  <si>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</si>
  <si>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</si>
  <si>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</si>
  <si>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</si>
  <si>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</si>
  <si>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</si>
  <si>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</si>
  <si>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财源办事务综合管理经费</t>
  </si>
  <si>
    <t>[A02010105]台式计算机</t>
  </si>
  <si>
    <t>[2010601]行政运行</t>
  </si>
  <si>
    <t>[31007]信息网络及软件购置更新</t>
  </si>
  <si>
    <t>年初安排</t>
  </si>
  <si>
    <t>经费拨款补助</t>
  </si>
  <si>
    <t>[C16070300]软件运维服务</t>
  </si>
  <si>
    <t>[A02019900]其他信息化设备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</si>
</sst>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82.671352</v>
      </c>
      <c r="C5" s="19" t="s">
        <v>8</v>
      </c>
      <c r="D5" s="26">
        <v>99.671352</v>
      </c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78.22461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78.22461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/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21.446742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6.396742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15.05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/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/>
    </row>
    <row r="14" spans="1:6" s="1" customFormat="1" ht="18.75" customHeight="1">
      <c r="A14" s="19" t="s">
        <v>34</v>
      </c>
      <c r="B14" s="7"/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78.22461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12.446742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/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>
        <v>9</v>
      </c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82.671352</v>
      </c>
      <c r="C33" s="19" t="s">
        <v>67</v>
      </c>
      <c r="D33" s="6">
        <v>99.671352</v>
      </c>
      <c r="E33" s="19" t="s">
        <v>67</v>
      </c>
      <c r="F33" s="6">
        <v>99.671352</v>
      </c>
    </row>
    <row r="34" spans="1:6" s="1" customFormat="1" ht="18.75" customHeight="1">
      <c r="A34" s="19" t="s">
        <v>68</v>
      </c>
      <c r="B34" s="6">
        <v>17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>
        <v>17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99.671352</v>
      </c>
      <c r="C39" s="19" t="s">
        <v>74</v>
      </c>
      <c r="D39" s="6">
        <v>99.671352</v>
      </c>
      <c r="E39" s="19" t="s">
        <v>74</v>
      </c>
      <c r="F39" s="6">
        <v>99.671352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fitToHeight="1" fitToWidth="1" horizontalDpi="300" verticalDpi="300"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99.671352</v>
      </c>
      <c r="D6" s="37">
        <v>82.6714</v>
      </c>
      <c r="E6" s="37">
        <v>82.671352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17</v>
      </c>
      <c r="O6" s="37">
        <v>0</v>
      </c>
      <c r="P6" s="37">
        <v>0</v>
      </c>
      <c r="Q6" s="37">
        <v>0</v>
      </c>
      <c r="R6" s="37">
        <v>0</v>
      </c>
      <c r="S6" s="37">
        <v>17</v>
      </c>
    </row>
    <row r="7" spans="1:19" s="1" customFormat="1" ht="21" customHeight="1">
      <c r="A7" s="36" t="s">
        <v>93</v>
      </c>
      <c r="B7" s="36" t="s">
        <v>94</v>
      </c>
      <c r="C7" s="37">
        <v>99.671352</v>
      </c>
      <c r="D7" s="37">
        <v>82.6714</v>
      </c>
      <c r="E7" s="37">
        <v>82.671352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17</v>
      </c>
      <c r="O7" s="37">
        <v>0</v>
      </c>
      <c r="P7" s="37">
        <v>0</v>
      </c>
      <c r="Q7" s="37">
        <v>0</v>
      </c>
      <c r="R7" s="37">
        <v>0</v>
      </c>
      <c r="S7" s="37">
        <v>17</v>
      </c>
    </row>
    <row r="8" spans="1:19" s="1" customFormat="1" ht="21" customHeight="1">
      <c r="A8" s="13" t="s">
        <v>95</v>
      </c>
      <c r="B8" s="13" t="s">
        <v>96</v>
      </c>
      <c r="C8" s="16">
        <v>99.671352</v>
      </c>
      <c r="D8" s="16">
        <v>82.6714</v>
      </c>
      <c r="E8" s="16">
        <v>82.671352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17</v>
      </c>
      <c r="O8" s="16">
        <v>0</v>
      </c>
      <c r="P8" s="16">
        <v>0</v>
      </c>
      <c r="Q8" s="16">
        <v>0</v>
      </c>
      <c r="R8" s="16">
        <v>0</v>
      </c>
      <c r="S8" s="16">
        <v>17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fitToHeight="1" fitToWidth="1" horizontalDpi="300" verticalDpi="300" orientation="landscape" scale="4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99.671352</v>
      </c>
      <c r="F6" s="7">
        <v>78.22461</v>
      </c>
      <c r="G6" s="7">
        <v>6.396742</v>
      </c>
      <c r="H6" s="7">
        <v>15.05</v>
      </c>
      <c r="I6" s="7"/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99.671352</v>
      </c>
      <c r="F7" s="7">
        <v>78.22461</v>
      </c>
      <c r="G7" s="7">
        <v>6.396742</v>
      </c>
      <c r="H7" s="7">
        <v>15.05</v>
      </c>
      <c r="I7" s="7"/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99.671352</v>
      </c>
      <c r="F8" s="7">
        <v>78.22461</v>
      </c>
      <c r="G8" s="7">
        <v>6.396742</v>
      </c>
      <c r="H8" s="7">
        <v>15.05</v>
      </c>
      <c r="I8" s="7"/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98.671352</v>
      </c>
      <c r="F9" s="7">
        <v>78.22461</v>
      </c>
      <c r="G9" s="7">
        <v>6.396742</v>
      </c>
      <c r="H9" s="7">
        <v>14.05</v>
      </c>
      <c r="I9" s="7"/>
    </row>
    <row r="10" spans="1:9" s="1" customFormat="1" ht="18.7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1</v>
      </c>
      <c r="F10" s="7"/>
      <c r="G10" s="7"/>
      <c r="H10" s="7">
        <v>1</v>
      </c>
      <c r="I10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118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82.671352</v>
      </c>
      <c r="C5" s="19" t="s">
        <v>8</v>
      </c>
      <c r="D5" s="26">
        <f aca="true" t="shared" si="0" ref="D5:D32">E5+F5+G5</f>
        <v>82.671352</v>
      </c>
      <c r="E5" s="27">
        <v>82.671352</v>
      </c>
      <c r="F5" s="26"/>
      <c r="G5" s="26"/>
      <c r="H5" s="13" t="s">
        <v>9</v>
      </c>
      <c r="I5" s="26">
        <f aca="true" t="shared" si="1" ref="I5:L5">I6+I9+I12</f>
        <v>82.671352</v>
      </c>
      <c r="J5" s="26">
        <f t="shared" si="1"/>
        <v>82.671352</v>
      </c>
      <c r="K5" s="26">
        <f t="shared" si="1"/>
        <v>0</v>
      </c>
      <c r="L5" s="26">
        <f t="shared" si="1"/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2" ref="I6:I14">J6+K6+L6</f>
        <v>61.22461</v>
      </c>
      <c r="J6" s="26">
        <v>61.22461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119</v>
      </c>
      <c r="I7" s="26">
        <f t="shared" si="2"/>
        <v>61.22461</v>
      </c>
      <c r="J7" s="26">
        <v>61.22461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120</v>
      </c>
      <c r="I8" s="26">
        <f t="shared" si="2"/>
        <v>0</v>
      </c>
      <c r="J8" s="26"/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2"/>
        <v>21.446742</v>
      </c>
      <c r="J9" s="26">
        <v>21.446742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121</v>
      </c>
      <c r="I10" s="26">
        <f t="shared" si="2"/>
        <v>6.396742</v>
      </c>
      <c r="J10" s="26">
        <v>6.396742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122</v>
      </c>
      <c r="I11" s="26">
        <f t="shared" si="2"/>
        <v>15.05</v>
      </c>
      <c r="J11" s="26">
        <v>15.05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2"/>
        <v>0</v>
      </c>
      <c r="J12" s="26"/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123</v>
      </c>
      <c r="I13" s="26">
        <f t="shared" si="2"/>
        <v>0</v>
      </c>
      <c r="J13" s="26"/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124</v>
      </c>
      <c r="I14" s="26">
        <f t="shared" si="2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 aca="true" t="shared" si="3" ref="I18:L18">I19+I20+I21+I22+I23+I24+I25+I26+I27+I28</f>
        <v>82.671352</v>
      </c>
      <c r="J18" s="26">
        <f t="shared" si="3"/>
        <v>82.671352</v>
      </c>
      <c r="K18" s="26">
        <f t="shared" si="3"/>
        <v>0</v>
      </c>
      <c r="L18" s="26">
        <f t="shared" si="3"/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4" ref="I19:I28">J19+K19+L19</f>
        <v>61.22461</v>
      </c>
      <c r="J19" s="26">
        <v>61.22461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4"/>
        <v>12.446742</v>
      </c>
      <c r="J20" s="26">
        <v>12.446742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4"/>
        <v>0</v>
      </c>
      <c r="J21" s="26"/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4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4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4"/>
        <v>9</v>
      </c>
      <c r="J24" s="26">
        <v>9</v>
      </c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4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4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4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4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82.671352</v>
      </c>
      <c r="C33" s="19" t="s">
        <v>67</v>
      </c>
      <c r="D33" s="6">
        <f aca="true" t="shared" si="5" ref="D33:G33">D5+D6+D7+D8+D9+D10+D11+D12+D13+D14+D15+D16+D17+D18+D19+D20+D21+D22+D23+D24+D25+D26+D27+D28+D29+D30+D31+D32</f>
        <v>82.671352</v>
      </c>
      <c r="E33" s="6">
        <f t="shared" si="5"/>
        <v>82.671352</v>
      </c>
      <c r="F33" s="6">
        <f t="shared" si="5"/>
        <v>0</v>
      </c>
      <c r="G33" s="6">
        <f t="shared" si="5"/>
        <v>0</v>
      </c>
      <c r="H33" s="13" t="s">
        <v>67</v>
      </c>
      <c r="I33" s="6">
        <f aca="true" t="shared" si="6" ref="I33:L33">I19+I20+I21+I22+I23+I24+I25+I26+I27+I28</f>
        <v>82.671352</v>
      </c>
      <c r="J33" s="6">
        <f t="shared" si="6"/>
        <v>82.671352</v>
      </c>
      <c r="K33" s="6">
        <f t="shared" si="6"/>
        <v>0</v>
      </c>
      <c r="L33" s="6">
        <f t="shared" si="6"/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125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126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127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128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82.671352</v>
      </c>
      <c r="C40" s="19" t="s">
        <v>74</v>
      </c>
      <c r="D40" s="6">
        <f>B40</f>
        <v>82.671352</v>
      </c>
      <c r="E40" s="6">
        <f>B5+B35</f>
        <v>82.671352</v>
      </c>
      <c r="F40" s="6">
        <f>B6+B36</f>
        <v>0</v>
      </c>
      <c r="G40" s="6">
        <f>B7+B37</f>
        <v>0</v>
      </c>
      <c r="H40" s="13" t="s">
        <v>74</v>
      </c>
      <c r="I40" s="6">
        <f>B40</f>
        <v>82.671352</v>
      </c>
      <c r="J40" s="6">
        <f>B5+B35</f>
        <v>82.671352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fitToHeight="1" fitToWidth="1" horizontalDpi="300" verticalDpi="300" orientation="landscape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129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130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82.671352</v>
      </c>
      <c r="F6" s="7">
        <v>61.22461</v>
      </c>
      <c r="G6" s="7">
        <v>6.396742</v>
      </c>
      <c r="H6" s="7">
        <v>15.05</v>
      </c>
      <c r="I6" s="7"/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82.671352</v>
      </c>
      <c r="F7" s="7">
        <v>61.22461</v>
      </c>
      <c r="G7" s="7">
        <v>6.396742</v>
      </c>
      <c r="H7" s="7">
        <v>15.05</v>
      </c>
      <c r="I7" s="7"/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82.671352</v>
      </c>
      <c r="F8" s="7">
        <v>61.22461</v>
      </c>
      <c r="G8" s="7">
        <v>6.396742</v>
      </c>
      <c r="H8" s="7">
        <v>15.05</v>
      </c>
      <c r="I8" s="7"/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81.671352</v>
      </c>
      <c r="F9" s="7">
        <v>61.22461</v>
      </c>
      <c r="G9" s="7">
        <v>6.396742</v>
      </c>
      <c r="H9" s="7">
        <v>14.05</v>
      </c>
      <c r="I9" s="7"/>
    </row>
    <row r="10" spans="1:9" s="1" customFormat="1" ht="19.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1</v>
      </c>
      <c r="F10" s="7"/>
      <c r="G10" s="7"/>
      <c r="H10" s="7">
        <v>1</v>
      </c>
      <c r="I10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131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132</v>
      </c>
      <c r="B4" s="12"/>
      <c r="C4" s="12" t="s">
        <v>133</v>
      </c>
      <c r="D4" s="12"/>
      <c r="E4" s="12"/>
      <c r="F4" s="9"/>
      <c r="G4" s="9"/>
    </row>
    <row r="5" spans="1:7" s="1" customFormat="1" ht="21" customHeight="1">
      <c r="A5" s="12" t="s">
        <v>134</v>
      </c>
      <c r="B5" s="12" t="s">
        <v>99</v>
      </c>
      <c r="C5" s="12" t="s">
        <v>79</v>
      </c>
      <c r="D5" s="12" t="s">
        <v>135</v>
      </c>
      <c r="E5" s="12" t="s">
        <v>136</v>
      </c>
      <c r="F5" s="9"/>
      <c r="G5" s="9"/>
    </row>
    <row r="6" spans="1:7" s="1" customFormat="1" ht="21" customHeight="1">
      <c r="A6" s="17"/>
      <c r="B6" s="17" t="s">
        <v>79</v>
      </c>
      <c r="C6" s="18">
        <v>67.621352</v>
      </c>
      <c r="D6" s="18">
        <v>61.22461</v>
      </c>
      <c r="E6" s="18">
        <v>6.396742</v>
      </c>
      <c r="F6" s="9"/>
      <c r="G6" s="9"/>
    </row>
    <row r="7" spans="1:7" s="1" customFormat="1" ht="21" customHeight="1">
      <c r="A7" s="17" t="s">
        <v>137</v>
      </c>
      <c r="B7" s="17" t="s">
        <v>138</v>
      </c>
      <c r="C7" s="18">
        <v>61.22461</v>
      </c>
      <c r="D7" s="18">
        <v>61.22461</v>
      </c>
      <c r="E7" s="18">
        <v>0</v>
      </c>
      <c r="F7" s="9"/>
      <c r="G7" s="9"/>
    </row>
    <row r="8" spans="1:5" s="1" customFormat="1" ht="21" customHeight="1">
      <c r="A8" s="19" t="s">
        <v>139</v>
      </c>
      <c r="B8" s="19" t="s">
        <v>140</v>
      </c>
      <c r="C8" s="14">
        <v>15.9132</v>
      </c>
      <c r="D8" s="14">
        <v>15.9132</v>
      </c>
      <c r="E8" s="14">
        <v>0</v>
      </c>
    </row>
    <row r="9" spans="1:5" s="1" customFormat="1" ht="21" customHeight="1">
      <c r="A9" s="19" t="s">
        <v>141</v>
      </c>
      <c r="B9" s="19" t="s">
        <v>142</v>
      </c>
      <c r="C9" s="14">
        <v>13.62</v>
      </c>
      <c r="D9" s="14">
        <v>13.62</v>
      </c>
      <c r="E9" s="14">
        <v>0</v>
      </c>
    </row>
    <row r="10" spans="1:5" s="1" customFormat="1" ht="21" customHeight="1">
      <c r="A10" s="19" t="s">
        <v>143</v>
      </c>
      <c r="B10" s="19" t="s">
        <v>144</v>
      </c>
      <c r="C10" s="14">
        <v>20.6337</v>
      </c>
      <c r="D10" s="14">
        <v>20.6337</v>
      </c>
      <c r="E10" s="14">
        <v>0</v>
      </c>
    </row>
    <row r="11" spans="1:5" s="1" customFormat="1" ht="21" customHeight="1">
      <c r="A11" s="19" t="s">
        <v>145</v>
      </c>
      <c r="B11" s="19" t="s">
        <v>146</v>
      </c>
      <c r="C11" s="14">
        <v>6.054736</v>
      </c>
      <c r="D11" s="14">
        <v>6.054736</v>
      </c>
      <c r="E11" s="14">
        <v>0</v>
      </c>
    </row>
    <row r="12" spans="1:5" s="1" customFormat="1" ht="21" customHeight="1">
      <c r="A12" s="19" t="s">
        <v>147</v>
      </c>
      <c r="B12" s="19" t="s">
        <v>148</v>
      </c>
      <c r="C12" s="14">
        <v>1.705938</v>
      </c>
      <c r="D12" s="14">
        <v>1.705938</v>
      </c>
      <c r="E12" s="14">
        <v>0</v>
      </c>
    </row>
    <row r="13" spans="1:5" s="1" customFormat="1" ht="21" customHeight="1">
      <c r="A13" s="19" t="s">
        <v>149</v>
      </c>
      <c r="B13" s="19" t="s">
        <v>150</v>
      </c>
      <c r="C13" s="14">
        <v>3.297036</v>
      </c>
      <c r="D13" s="14">
        <v>3.297036</v>
      </c>
      <c r="E13" s="14">
        <v>0</v>
      </c>
    </row>
    <row r="14" spans="1:5" s="1" customFormat="1" ht="21" customHeight="1">
      <c r="A14" s="17" t="s">
        <v>151</v>
      </c>
      <c r="B14" s="17" t="s">
        <v>152</v>
      </c>
      <c r="C14" s="18">
        <v>6.396742</v>
      </c>
      <c r="D14" s="18">
        <v>0</v>
      </c>
      <c r="E14" s="18">
        <v>6.396742</v>
      </c>
    </row>
    <row r="15" spans="1:5" s="1" customFormat="1" ht="21" customHeight="1">
      <c r="A15" s="19" t="s">
        <v>153</v>
      </c>
      <c r="B15" s="19" t="s">
        <v>154</v>
      </c>
      <c r="C15" s="14">
        <v>1.2</v>
      </c>
      <c r="D15" s="14">
        <v>0</v>
      </c>
      <c r="E15" s="14">
        <v>1.2</v>
      </c>
    </row>
    <row r="16" spans="1:5" s="1" customFormat="1" ht="21" customHeight="1">
      <c r="A16" s="19" t="s">
        <v>155</v>
      </c>
      <c r="B16" s="19" t="s">
        <v>156</v>
      </c>
      <c r="C16" s="14">
        <v>0</v>
      </c>
      <c r="D16" s="14">
        <v>0</v>
      </c>
      <c r="E16" s="14">
        <v>0</v>
      </c>
    </row>
    <row r="17" spans="1:5" s="1" customFormat="1" ht="21" customHeight="1">
      <c r="A17" s="19" t="s">
        <v>157</v>
      </c>
      <c r="B17" s="19" t="s">
        <v>158</v>
      </c>
      <c r="C17" s="14">
        <v>1</v>
      </c>
      <c r="D17" s="14">
        <v>0</v>
      </c>
      <c r="E17" s="14">
        <v>1</v>
      </c>
    </row>
    <row r="18" spans="1:5" s="1" customFormat="1" ht="21" customHeight="1">
      <c r="A18" s="19" t="s">
        <v>159</v>
      </c>
      <c r="B18" s="19" t="s">
        <v>160</v>
      </c>
      <c r="C18" s="14">
        <v>0.4999</v>
      </c>
      <c r="D18" s="14">
        <v>0</v>
      </c>
      <c r="E18" s="14">
        <v>0.4999</v>
      </c>
    </row>
    <row r="19" spans="1:5" s="1" customFormat="1" ht="21" customHeight="1">
      <c r="A19" s="19" t="s">
        <v>161</v>
      </c>
      <c r="B19" s="19" t="s">
        <v>162</v>
      </c>
      <c r="C19" s="14">
        <v>0</v>
      </c>
      <c r="D19" s="14">
        <v>0</v>
      </c>
      <c r="E19" s="14">
        <v>0</v>
      </c>
    </row>
    <row r="20" spans="1:5" s="1" customFormat="1" ht="21" customHeight="1">
      <c r="A20" s="19" t="s">
        <v>163</v>
      </c>
      <c r="B20" s="19" t="s">
        <v>164</v>
      </c>
      <c r="C20" s="14">
        <v>1</v>
      </c>
      <c r="D20" s="14">
        <v>0</v>
      </c>
      <c r="E20" s="14">
        <v>1</v>
      </c>
    </row>
    <row r="21" spans="1:5" s="1" customFormat="1" ht="21" customHeight="1">
      <c r="A21" s="19" t="s">
        <v>165</v>
      </c>
      <c r="B21" s="19" t="s">
        <v>166</v>
      </c>
      <c r="C21" s="14">
        <v>0.756842</v>
      </c>
      <c r="D21" s="14">
        <v>0</v>
      </c>
      <c r="E21" s="14">
        <v>0.756842</v>
      </c>
    </row>
    <row r="22" spans="1:5" s="1" customFormat="1" ht="21" customHeight="1">
      <c r="A22" s="19" t="s">
        <v>167</v>
      </c>
      <c r="B22" s="19" t="s">
        <v>168</v>
      </c>
      <c r="C22" s="14">
        <v>1.94</v>
      </c>
      <c r="D22" s="14">
        <v>0</v>
      </c>
      <c r="E22" s="14">
        <v>1.94</v>
      </c>
    </row>
    <row r="23" spans="1:5" s="1" customFormat="1" ht="21" customHeight="1">
      <c r="A23" s="17" t="s">
        <v>169</v>
      </c>
      <c r="B23" s="17" t="s">
        <v>170</v>
      </c>
      <c r="C23" s="18">
        <v>0</v>
      </c>
      <c r="D23" s="18">
        <v>0</v>
      </c>
      <c r="E23" s="18">
        <v>0</v>
      </c>
    </row>
    <row r="24" spans="1:5" s="1" customFormat="1" ht="21" customHeight="1">
      <c r="A24" s="19" t="s">
        <v>171</v>
      </c>
      <c r="B24" s="19" t="s">
        <v>172</v>
      </c>
      <c r="C24" s="14">
        <v>0</v>
      </c>
      <c r="D24" s="14">
        <v>0</v>
      </c>
      <c r="E24" s="14">
        <v>0</v>
      </c>
    </row>
    <row r="25" spans="1:5" s="1" customFormat="1" ht="21" customHeight="1">
      <c r="A25" s="19" t="s">
        <v>173</v>
      </c>
      <c r="B25" s="19" t="s">
        <v>174</v>
      </c>
      <c r="C25" s="14">
        <v>0</v>
      </c>
      <c r="D25" s="14">
        <v>0</v>
      </c>
      <c r="E25" s="14">
        <v>0</v>
      </c>
    </row>
    <row r="26" s="1" customFormat="1" ht="15"/>
    <row r="27" spans="1:7" s="1" customFormat="1" ht="21" customHeight="1">
      <c r="A27" s="9"/>
      <c r="B27" s="9"/>
      <c r="C27" s="9"/>
      <c r="D27" s="9"/>
      <c r="E27" s="9"/>
      <c r="F27" s="9"/>
      <c r="G27" s="9"/>
    </row>
    <row r="28" spans="1:7" s="1" customFormat="1" ht="21" customHeight="1">
      <c r="A28" s="9"/>
      <c r="B28" s="9"/>
      <c r="C28" s="9"/>
      <c r="D28" s="9"/>
      <c r="E28" s="9"/>
      <c r="F28" s="9"/>
      <c r="G28" s="9"/>
    </row>
    <row r="29" spans="1:7" s="1" customFormat="1" ht="21" customHeight="1">
      <c r="A29" s="9"/>
      <c r="B29" s="9"/>
      <c r="C29" s="9"/>
      <c r="D29" s="9"/>
      <c r="E29" s="9"/>
      <c r="F29" s="9"/>
      <c r="G29" s="9"/>
    </row>
    <row r="30" spans="1:7" s="1" customFormat="1" ht="21" customHeight="1">
      <c r="A30" s="9"/>
      <c r="B30" s="9"/>
      <c r="C30" s="9"/>
      <c r="D30" s="9"/>
      <c r="E30" s="9"/>
      <c r="F30" s="9"/>
      <c r="G30" s="9"/>
    </row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15">
      <c r="A35" s="9"/>
      <c r="B35" s="9"/>
      <c r="C35" s="9"/>
      <c r="D35" s="9"/>
      <c r="E35" s="9"/>
      <c r="F35" s="9"/>
      <c r="G35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175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176</v>
      </c>
    </row>
    <row r="4" spans="1:6" s="1" customFormat="1" ht="21" customHeight="1">
      <c r="A4" s="15" t="s">
        <v>177</v>
      </c>
      <c r="B4" s="15" t="s">
        <v>178</v>
      </c>
      <c r="C4" s="12" t="s">
        <v>179</v>
      </c>
      <c r="D4" s="12"/>
      <c r="E4" s="12"/>
      <c r="F4" s="12" t="s">
        <v>180</v>
      </c>
    </row>
    <row r="5" spans="1:6" s="1" customFormat="1" ht="21" customHeight="1">
      <c r="A5" s="15"/>
      <c r="B5" s="15"/>
      <c r="C5" s="12" t="s">
        <v>82</v>
      </c>
      <c r="D5" s="12" t="s">
        <v>181</v>
      </c>
      <c r="E5" s="12" t="s">
        <v>182</v>
      </c>
      <c r="F5" s="12"/>
    </row>
    <row r="6" spans="1:6" s="1" customFormat="1" ht="21" customHeight="1">
      <c r="A6" s="16">
        <v>2</v>
      </c>
      <c r="B6" s="16">
        <v>0</v>
      </c>
      <c r="C6" s="16">
        <v>0</v>
      </c>
      <c r="D6" s="16">
        <v>0</v>
      </c>
      <c r="E6" s="16">
        <v>0</v>
      </c>
      <c r="F6" s="16">
        <v>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fitToHeight="1" fitToWidth="1" horizontalDpi="300" verticalDpi="300" orientation="landscape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183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134</v>
      </c>
      <c r="B4" s="12" t="s">
        <v>99</v>
      </c>
      <c r="C4" s="12" t="s">
        <v>184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185</v>
      </c>
      <c r="E5" s="12" t="s">
        <v>186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fitToHeight="1" fitToWidth="1" horizontalDpi="300" verticalDpi="300" orientation="landscape" scale="97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188</v>
      </c>
    </row>
    <row r="3" spans="1:14" s="1" customFormat="1" ht="30" customHeight="1">
      <c r="A3" s="4" t="s">
        <v>189</v>
      </c>
      <c r="B3" s="4" t="s">
        <v>101</v>
      </c>
      <c r="C3" s="4" t="s">
        <v>4</v>
      </c>
      <c r="D3" s="4" t="s">
        <v>190</v>
      </c>
      <c r="E3" s="4" t="s">
        <v>191</v>
      </c>
      <c r="F3" s="4" t="s">
        <v>192</v>
      </c>
      <c r="G3" s="4" t="s">
        <v>193</v>
      </c>
      <c r="H3" s="4" t="s">
        <v>194</v>
      </c>
      <c r="I3" s="4" t="s">
        <v>195</v>
      </c>
      <c r="J3" s="4" t="s">
        <v>196</v>
      </c>
      <c r="K3" s="4" t="s">
        <v>197</v>
      </c>
      <c r="L3" s="4" t="s">
        <v>198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199</v>
      </c>
      <c r="M4" s="4" t="s">
        <v>200</v>
      </c>
      <c r="N4" s="4" t="s">
        <v>201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80000</v>
      </c>
      <c r="M6" s="7"/>
      <c r="N6" s="7">
        <v>80000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80000</v>
      </c>
      <c r="M7" s="7"/>
      <c r="N7" s="7">
        <v>80000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80000</v>
      </c>
      <c r="M8" s="7"/>
      <c r="N8" s="7">
        <v>80000</v>
      </c>
    </row>
    <row r="9" spans="1:14" s="1" customFormat="1" ht="18.75" customHeight="1">
      <c r="A9" s="6" t="s">
        <v>114</v>
      </c>
      <c r="B9" s="6" t="s">
        <v>115</v>
      </c>
      <c r="C9" s="6" t="s">
        <v>202</v>
      </c>
      <c r="D9" s="6" t="s">
        <v>203</v>
      </c>
      <c r="E9" s="6" t="s">
        <v>204</v>
      </c>
      <c r="F9" s="6" t="s">
        <v>205</v>
      </c>
      <c r="G9" s="6" t="s">
        <v>206</v>
      </c>
      <c r="H9" s="6" t="s">
        <v>207</v>
      </c>
      <c r="I9" s="5">
        <v>2</v>
      </c>
      <c r="J9" s="5">
        <v>6000</v>
      </c>
      <c r="K9" s="6"/>
      <c r="L9" s="7">
        <v>12000</v>
      </c>
      <c r="M9" s="7"/>
      <c r="N9" s="7">
        <v>12000</v>
      </c>
    </row>
    <row r="10" spans="1:14" s="1" customFormat="1" ht="18.75" customHeight="1">
      <c r="A10" s="6" t="s">
        <v>114</v>
      </c>
      <c r="B10" s="6" t="s">
        <v>115</v>
      </c>
      <c r="C10" s="6" t="s">
        <v>202</v>
      </c>
      <c r="D10" s="6" t="s">
        <v>208</v>
      </c>
      <c r="E10" s="6" t="s">
        <v>204</v>
      </c>
      <c r="F10" s="6" t="s">
        <v>205</v>
      </c>
      <c r="G10" s="6" t="s">
        <v>206</v>
      </c>
      <c r="H10" s="6" t="s">
        <v>207</v>
      </c>
      <c r="I10" s="5">
        <v>1</v>
      </c>
      <c r="J10" s="5">
        <v>56000</v>
      </c>
      <c r="K10" s="6"/>
      <c r="L10" s="7">
        <v>56000</v>
      </c>
      <c r="M10" s="7"/>
      <c r="N10" s="7">
        <v>56000</v>
      </c>
    </row>
    <row r="11" spans="1:14" s="1" customFormat="1" ht="18.75" customHeight="1">
      <c r="A11" s="6" t="s">
        <v>114</v>
      </c>
      <c r="B11" s="6" t="s">
        <v>115</v>
      </c>
      <c r="C11" s="6" t="s">
        <v>202</v>
      </c>
      <c r="D11" s="6" t="s">
        <v>209</v>
      </c>
      <c r="E11" s="6" t="s">
        <v>204</v>
      </c>
      <c r="F11" s="6" t="s">
        <v>205</v>
      </c>
      <c r="G11" s="6" t="s">
        <v>206</v>
      </c>
      <c r="H11" s="6" t="s">
        <v>207</v>
      </c>
      <c r="I11" s="5">
        <v>1</v>
      </c>
      <c r="J11" s="5">
        <v>12000</v>
      </c>
      <c r="K11" s="6"/>
      <c r="L11" s="7">
        <v>12000</v>
      </c>
      <c r="M11" s="7"/>
      <c r="N11" s="7">
        <v>12000</v>
      </c>
    </row>
    <row r="12" s="1" customFormat="1" ht="15"/>
    <row r="1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2023-01-16T03:48:11Z</dcterms:created>
  <dcterms:modified xsi:type="dcterms:W3CDTF">2023-01-16T03:54:28Z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