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firstSheet="5" activeTab="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</sheets>
  <definedNames/>
  <calcPr fullCalcOnLoad="1"/>
</workbook>
</file>

<file path=xl/sharedStrings.xml><?xml version="1.0" encoding="utf-8"?>
<sst xmlns="http://schemas.openxmlformats.org/spreadsheetml/2006/main" count="417" uniqueCount="191">
  <si>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</si>
  <si>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</si>
  <si>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</si>
  <si>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</si>
  <si>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</si>
  <si>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</si>
  <si>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</si>
  <si>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</si>
  <si>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</si>
  <si>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</si>
  <si>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</si>
  <si>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</si>
  <si>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</si>
  <si>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</si>
  <si>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</si>
  <si>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</si>
  <si>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</si>
  <si>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</si>
  <si>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</si>
  <si>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</si>
  <si>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</si>
  <si>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</si>
  <si>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</si>
  <si>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</si>
  <si>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</si>
  <si>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</si>
  <si>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</si>
  <si>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</si>
  <si>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</si>
  <si>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</si>
  <si>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</si>
  <si>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</si>
  <si>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</si>
  <si>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</si>
  <si>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</si>
  <si>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</si>
  <si>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</si>
  <si>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</si>
  <si>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</si>
  <si>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</si>
  <si>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</si>
  <si>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</si>
  <si>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</si>
  <si>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</si>
  <si>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</si>
  <si>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</si>
  <si>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</si>
  <si>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</si>
  <si>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</si>
  <si>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</si>
  <si>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</si>
  <si>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</si>
  <si>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</si>
  <si>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</si>
  <si>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</si>
  <si>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</si>
  <si>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</si>
  <si>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</si>
  <si>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</si>
  <si>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</si>
  <si>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</si>
  <si>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</si>
  <si>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</si>
  <si>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</si>
  <si>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</si>
  <si>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</si>
  <si>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</si>
  <si>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</si>
  <si>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</si>
  <si>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</si>
  <si>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</si>
  <si>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</si>
  <si>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</si>
  <si>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</si>
  <si>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</si>
  <si>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</si>
  <si>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</si>
  <si>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</si>
  <si>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</si>
  <si>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</si>
  <si>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205</t>
  </si>
  <si>
    <t>　潜江市公安局</t>
  </si>
  <si>
    <t>2040201</t>
  </si>
  <si>
    <t>行政运行</t>
  </si>
  <si>
    <t>　　205001</t>
  </si>
  <si>
    <t>　　潜江市公安局本级</t>
  </si>
  <si>
    <t>2040202</t>
  </si>
  <si>
    <t>一般行政管理事务</t>
  </si>
  <si>
    <t>2040219</t>
  </si>
  <si>
    <t>信息化建设</t>
  </si>
  <si>
    <t>2040220</t>
  </si>
  <si>
    <t>执法办案</t>
  </si>
  <si>
    <t>2040221</t>
  </si>
  <si>
    <t>特别业务</t>
  </si>
  <si>
    <t>2040301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</si>
  <si>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</si>
  <si>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</si>
  <si>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</si>
  <si>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</si>
  <si>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</si>
  <si>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</si>
  <si>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</si>
  <si>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</si>
  <si>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</si>
  <si>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</si>
  <si>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</si>
  <si>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</si>
  <si>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</si>
  <si>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</si>
  <si>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</si>
  <si>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</si>
  <si>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</si>
  <si>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</si>
  <si>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</si>
  <si>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</si>
  <si>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</si>
  <si>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</si>
  <si>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</si>
  <si>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</si>
  <si>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</si>
  <si>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</si>
  <si>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</si>
  <si>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</si>
  <si>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</si>
  <si>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</si>
  <si>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</si>
  <si>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</si>
  <si>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</si>
  <si>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</si>
  <si>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</si>
  <si>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</si>
  <si>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</si>
  <si>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</si>
  <si>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</si>
  <si>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</si>
  <si>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</si>
  <si>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</si>
  <si>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</si>
  <si>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</si>
  <si>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</si>
  <si>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</si>
  <si>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</si>
  <si>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</si>
  <si>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30305</t>
  </si>
  <si>
    <t>生活补助</t>
  </si>
  <si>
    <t>一般公共预算“三公”经费支出预算表</t>
  </si>
  <si>
    <t>预算04表</t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</si>
  <si>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</si>
  <si>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</si>
  <si>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</si>
  <si>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</si>
  <si>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</si>
  <si>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</si>
  <si>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</si>
  <si>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</si>
  <si>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</si>
  <si>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</si>
  <si>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</si>
  <si>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</si>
  <si>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</si>
  <si>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</si>
  <si>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</si>
  <si>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</si>
  <si>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</si>
  <si>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</si>
  <si>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</si>
  <si>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</si>
  <si>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</si>
  <si>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</si>
  <si>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</si>
  <si>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</si>
  <si>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</si>
  <si>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</si>
  <si>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</si>
  <si>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</si>
  <si>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</si>
  <si>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</si>
  <si>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</si>
  <si>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</si>
  <si>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</si>
  <si>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</si>
  <si>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</si>
  <si>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</si>
  <si>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</si>
  <si>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</si>
  <si>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</si>
  <si>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</si>
  <si>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</si>
  <si>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</si>
  <si>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预算09表</t>
  </si>
  <si>
    <t>科目名称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</si>
</sst>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 horizontal="center"/>
      <protection/>
    </xf>
    <xf numFmtId="2" fontId="8" fillId="0" borderId="9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3">
      <selection activeCell="M11" sqref="M11"/>
    </sheetView>
  </sheetViews>
  <sheetFormatPr defaultColWidth="8.8515625" defaultRowHeight="12.75" customHeight="1"/>
  <cols>
    <col min="1" max="1" width="31.00390625" style="1" customWidth="1"/>
    <col min="2" max="2" width="9.8515625" style="1" customWidth="1"/>
    <col min="3" max="3" width="25.421875" style="1" customWidth="1"/>
    <col min="4" max="4" width="13.00390625" style="1" customWidth="1"/>
    <col min="5" max="5" width="9.421875" style="1" customWidth="1"/>
    <col min="6" max="6" width="7.28125" style="1" customWidth="1"/>
    <col min="7" max="7" width="6.7109375" style="1" customWidth="1"/>
    <col min="8" max="8" width="22.8515625" style="1" customWidth="1"/>
    <col min="9" max="9" width="11.28125" style="1" customWidth="1"/>
    <col min="10" max="10" width="10.57421875" style="1" customWidth="1"/>
    <col min="11" max="11" width="7.421875" style="1" customWidth="1"/>
    <col min="12" max="12" width="9.2812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10"/>
      <c r="C1" s="10"/>
      <c r="D1" s="2"/>
      <c r="E1" s="2"/>
      <c r="F1" s="10"/>
      <c r="G1" s="10"/>
      <c r="H1" s="28"/>
      <c r="I1" s="10"/>
      <c r="J1" s="10"/>
      <c r="K1" s="10"/>
      <c r="L1" s="10"/>
    </row>
    <row r="2" spans="1:12" s="1" customFormat="1" ht="13.5" customHeight="1">
      <c r="A2" s="3" t="s">
        <v>1</v>
      </c>
      <c r="D2" s="22"/>
      <c r="E2" s="22"/>
      <c r="H2" s="29"/>
      <c r="K2" s="40" t="s">
        <v>2</v>
      </c>
      <c r="L2" s="41"/>
    </row>
    <row r="3" spans="1:12" s="1" customFormat="1" ht="18.75" customHeight="1">
      <c r="A3" s="6" t="s">
        <v>3</v>
      </c>
      <c r="B3" s="6"/>
      <c r="C3" s="6" t="s">
        <v>4</v>
      </c>
      <c r="D3" s="6"/>
      <c r="E3" s="6"/>
      <c r="F3" s="14"/>
      <c r="G3" s="14"/>
      <c r="H3" s="14"/>
      <c r="I3" s="14"/>
      <c r="J3" s="14"/>
      <c r="K3" s="14"/>
      <c r="L3" s="14"/>
    </row>
    <row r="4" spans="1:12" s="1" customFormat="1" ht="63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 t="s">
        <v>5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s="1" customFormat="1" ht="18.75" customHeight="1">
      <c r="A5" s="30" t="s">
        <v>12</v>
      </c>
      <c r="B5" s="31">
        <v>21227.127411</v>
      </c>
      <c r="C5" s="30" t="s">
        <v>13</v>
      </c>
      <c r="D5" s="32">
        <f aca="true" t="shared" si="0" ref="D5:D14">E5+F5+G5</f>
        <v>0</v>
      </c>
      <c r="E5" s="33"/>
      <c r="F5" s="32"/>
      <c r="G5" s="32"/>
      <c r="H5" s="34" t="s">
        <v>14</v>
      </c>
      <c r="I5" s="32">
        <f>I6+I9+I12</f>
        <v>21227.127410999998</v>
      </c>
      <c r="J5" s="32">
        <f>J6+J9+J12</f>
        <v>21227.127410999998</v>
      </c>
      <c r="K5" s="32">
        <f>K6+K9+K12</f>
        <v>0</v>
      </c>
      <c r="L5" s="32">
        <f>L6+L9+L12</f>
        <v>0</v>
      </c>
    </row>
    <row r="6" spans="1:12" s="1" customFormat="1" ht="18.75" customHeight="1">
      <c r="A6" s="30" t="s">
        <v>15</v>
      </c>
      <c r="B6" s="31"/>
      <c r="C6" s="30" t="s">
        <v>16</v>
      </c>
      <c r="D6" s="32">
        <f t="shared" si="0"/>
        <v>21227.127411</v>
      </c>
      <c r="E6" s="32">
        <v>21227.127411</v>
      </c>
      <c r="F6" s="32"/>
      <c r="G6" s="32"/>
      <c r="H6" s="34" t="s">
        <v>17</v>
      </c>
      <c r="I6" s="32">
        <f aca="true" t="shared" si="1" ref="I6:I14">J6+K6+L6</f>
        <v>11871.707523</v>
      </c>
      <c r="J6" s="32">
        <v>11871.707523</v>
      </c>
      <c r="K6" s="32"/>
      <c r="L6" s="32"/>
    </row>
    <row r="7" spans="1:12" s="1" customFormat="1" ht="18.75" customHeight="1">
      <c r="A7" s="30" t="s">
        <v>18</v>
      </c>
      <c r="B7" s="31"/>
      <c r="C7" s="30" t="s">
        <v>19</v>
      </c>
      <c r="D7" s="32">
        <f t="shared" si="0"/>
        <v>0</v>
      </c>
      <c r="E7" s="32"/>
      <c r="F7" s="32"/>
      <c r="G7" s="32"/>
      <c r="H7" s="34" t="s">
        <v>20</v>
      </c>
      <c r="I7" s="32">
        <f t="shared" si="1"/>
        <v>11861.651523</v>
      </c>
      <c r="J7" s="32">
        <v>11861.651523</v>
      </c>
      <c r="K7" s="32"/>
      <c r="L7" s="32"/>
    </row>
    <row r="8" spans="1:12" s="1" customFormat="1" ht="18.75" customHeight="1">
      <c r="A8" s="35"/>
      <c r="B8" s="36"/>
      <c r="C8" s="30" t="s">
        <v>21</v>
      </c>
      <c r="D8" s="32">
        <f t="shared" si="0"/>
        <v>0</v>
      </c>
      <c r="E8" s="32"/>
      <c r="F8" s="32"/>
      <c r="G8" s="32"/>
      <c r="H8" s="34" t="s">
        <v>22</v>
      </c>
      <c r="I8" s="32">
        <f t="shared" si="1"/>
        <v>10.056</v>
      </c>
      <c r="J8" s="32">
        <v>10.056</v>
      </c>
      <c r="K8" s="32"/>
      <c r="L8" s="32"/>
    </row>
    <row r="9" spans="1:12" s="1" customFormat="1" ht="18.75" customHeight="1">
      <c r="A9" s="35"/>
      <c r="B9" s="36"/>
      <c r="C9" s="30" t="s">
        <v>23</v>
      </c>
      <c r="D9" s="32">
        <f t="shared" si="0"/>
        <v>0</v>
      </c>
      <c r="E9" s="32"/>
      <c r="F9" s="32"/>
      <c r="G9" s="32"/>
      <c r="H9" s="34" t="s">
        <v>24</v>
      </c>
      <c r="I9" s="32">
        <f t="shared" si="1"/>
        <v>6483.849888</v>
      </c>
      <c r="J9" s="32">
        <v>6483.849888</v>
      </c>
      <c r="K9" s="32"/>
      <c r="L9" s="32"/>
    </row>
    <row r="10" spans="1:12" s="1" customFormat="1" ht="18.75" customHeight="1">
      <c r="A10" s="35"/>
      <c r="B10" s="36"/>
      <c r="C10" s="30" t="s">
        <v>25</v>
      </c>
      <c r="D10" s="32">
        <f t="shared" si="0"/>
        <v>0</v>
      </c>
      <c r="E10" s="32"/>
      <c r="F10" s="32"/>
      <c r="G10" s="32"/>
      <c r="H10" s="34" t="s">
        <v>26</v>
      </c>
      <c r="I10" s="32">
        <f t="shared" si="1"/>
        <v>2838.409888</v>
      </c>
      <c r="J10" s="32">
        <v>2838.409888</v>
      </c>
      <c r="K10" s="32"/>
      <c r="L10" s="32"/>
    </row>
    <row r="11" spans="1:12" s="1" customFormat="1" ht="18.75" customHeight="1">
      <c r="A11" s="35"/>
      <c r="B11" s="36"/>
      <c r="C11" s="30" t="s">
        <v>27</v>
      </c>
      <c r="D11" s="32">
        <f t="shared" si="0"/>
        <v>0</v>
      </c>
      <c r="E11" s="32"/>
      <c r="F11" s="32"/>
      <c r="G11" s="32"/>
      <c r="H11" s="34" t="s">
        <v>28</v>
      </c>
      <c r="I11" s="32">
        <f t="shared" si="1"/>
        <v>3645.44</v>
      </c>
      <c r="J11" s="32">
        <v>3645.44</v>
      </c>
      <c r="K11" s="32"/>
      <c r="L11" s="32"/>
    </row>
    <row r="12" spans="1:12" s="1" customFormat="1" ht="18.75" customHeight="1">
      <c r="A12" s="35"/>
      <c r="B12" s="36"/>
      <c r="C12" s="30" t="s">
        <v>29</v>
      </c>
      <c r="D12" s="32">
        <f t="shared" si="0"/>
        <v>0</v>
      </c>
      <c r="E12" s="32"/>
      <c r="F12" s="32"/>
      <c r="G12" s="32"/>
      <c r="H12" s="34" t="s">
        <v>30</v>
      </c>
      <c r="I12" s="32">
        <f t="shared" si="1"/>
        <v>2871.57</v>
      </c>
      <c r="J12" s="32">
        <v>2871.57</v>
      </c>
      <c r="K12" s="32"/>
      <c r="L12" s="32"/>
    </row>
    <row r="13" spans="1:12" s="1" customFormat="1" ht="18.75" customHeight="1">
      <c r="A13" s="35"/>
      <c r="B13" s="36"/>
      <c r="C13" s="30" t="s">
        <v>31</v>
      </c>
      <c r="D13" s="32">
        <f t="shared" si="0"/>
        <v>0</v>
      </c>
      <c r="E13" s="32"/>
      <c r="F13" s="32"/>
      <c r="G13" s="32"/>
      <c r="H13" s="34" t="s">
        <v>32</v>
      </c>
      <c r="I13" s="32">
        <f t="shared" si="1"/>
        <v>2871.57</v>
      </c>
      <c r="J13" s="32">
        <v>2871.57</v>
      </c>
      <c r="K13" s="32"/>
      <c r="L13" s="32"/>
    </row>
    <row r="14" spans="1:12" s="1" customFormat="1" ht="18.75" customHeight="1">
      <c r="A14" s="35"/>
      <c r="B14" s="36"/>
      <c r="C14" s="30" t="s">
        <v>33</v>
      </c>
      <c r="D14" s="32">
        <f t="shared" si="0"/>
        <v>0</v>
      </c>
      <c r="E14" s="32"/>
      <c r="F14" s="32"/>
      <c r="G14" s="32"/>
      <c r="H14" s="34" t="s">
        <v>34</v>
      </c>
      <c r="I14" s="32">
        <f t="shared" si="1"/>
        <v>0</v>
      </c>
      <c r="J14" s="32"/>
      <c r="K14" s="32"/>
      <c r="L14" s="32"/>
    </row>
    <row r="15" spans="1:12" s="1" customFormat="1" ht="18.75" customHeight="1">
      <c r="A15" s="35"/>
      <c r="B15" s="36"/>
      <c r="C15" s="30" t="s">
        <v>35</v>
      </c>
      <c r="D15" s="32">
        <f aca="true" t="shared" si="2" ref="D15:D28">E15+F15+G15</f>
        <v>0</v>
      </c>
      <c r="E15" s="32"/>
      <c r="F15" s="32"/>
      <c r="G15" s="32"/>
      <c r="H15" s="34" t="s">
        <v>36</v>
      </c>
      <c r="I15" s="32">
        <f>I16+I17+I18+I19+I20+I21+I22+I23+I24+I25</f>
        <v>21227.127411</v>
      </c>
      <c r="J15" s="32">
        <f>J16+J17+J18+J19+J20+J21+J22+J23+J24+J25</f>
        <v>21227.127411</v>
      </c>
      <c r="K15" s="32">
        <f>K16+K17+K18+K19+K20+K21+K22+K23+K24+K25</f>
        <v>0</v>
      </c>
      <c r="L15" s="32">
        <f>L16+L17+L18+L19+L20+L21+L22+L23+L24+L25</f>
        <v>0</v>
      </c>
    </row>
    <row r="16" spans="1:12" s="1" customFormat="1" ht="18.75" customHeight="1">
      <c r="A16" s="35"/>
      <c r="B16" s="36"/>
      <c r="C16" s="30" t="s">
        <v>37</v>
      </c>
      <c r="D16" s="32">
        <f t="shared" si="2"/>
        <v>0</v>
      </c>
      <c r="E16" s="32"/>
      <c r="F16" s="32"/>
      <c r="G16" s="32"/>
      <c r="H16" s="34" t="s">
        <v>38</v>
      </c>
      <c r="I16" s="32">
        <f aca="true" t="shared" si="3" ref="I16:I25">J16+K16+L16</f>
        <v>11861.651523</v>
      </c>
      <c r="J16" s="32">
        <v>11861.651523</v>
      </c>
      <c r="K16" s="32"/>
      <c r="L16" s="32"/>
    </row>
    <row r="17" spans="1:12" s="1" customFormat="1" ht="18.75" customHeight="1">
      <c r="A17" s="35"/>
      <c r="B17" s="36"/>
      <c r="C17" s="30" t="s">
        <v>39</v>
      </c>
      <c r="D17" s="32">
        <f t="shared" si="2"/>
        <v>0</v>
      </c>
      <c r="E17" s="32"/>
      <c r="F17" s="32"/>
      <c r="G17" s="32"/>
      <c r="H17" s="34" t="s">
        <v>40</v>
      </c>
      <c r="I17" s="32">
        <f t="shared" si="3"/>
        <v>5283.849888</v>
      </c>
      <c r="J17" s="32">
        <v>5283.849888</v>
      </c>
      <c r="K17" s="32"/>
      <c r="L17" s="32"/>
    </row>
    <row r="18" spans="1:12" s="1" customFormat="1" ht="18.75" customHeight="1">
      <c r="A18" s="35"/>
      <c r="B18" s="36"/>
      <c r="C18" s="30" t="s">
        <v>41</v>
      </c>
      <c r="D18" s="32">
        <f t="shared" si="2"/>
        <v>0</v>
      </c>
      <c r="E18" s="32"/>
      <c r="F18" s="32"/>
      <c r="G18" s="32"/>
      <c r="H18" s="34" t="s">
        <v>42</v>
      </c>
      <c r="I18" s="32">
        <f t="shared" si="3"/>
        <v>10.056</v>
      </c>
      <c r="J18" s="32">
        <v>10.056</v>
      </c>
      <c r="K18" s="32"/>
      <c r="L18" s="32"/>
    </row>
    <row r="19" spans="1:12" s="1" customFormat="1" ht="18.75" customHeight="1">
      <c r="A19" s="35"/>
      <c r="B19" s="36"/>
      <c r="C19" s="30" t="s">
        <v>43</v>
      </c>
      <c r="D19" s="32">
        <f t="shared" si="2"/>
        <v>0</v>
      </c>
      <c r="E19" s="32"/>
      <c r="F19" s="32"/>
      <c r="G19" s="32"/>
      <c r="H19" s="34" t="s">
        <v>44</v>
      </c>
      <c r="I19" s="32">
        <f t="shared" si="3"/>
        <v>0</v>
      </c>
      <c r="J19" s="32"/>
      <c r="K19" s="32"/>
      <c r="L19" s="32"/>
    </row>
    <row r="20" spans="1:12" s="1" customFormat="1" ht="18.75" customHeight="1">
      <c r="A20" s="35"/>
      <c r="B20" s="36"/>
      <c r="C20" s="30" t="s">
        <v>45</v>
      </c>
      <c r="D20" s="32">
        <f t="shared" si="2"/>
        <v>0</v>
      </c>
      <c r="E20" s="32"/>
      <c r="F20" s="32"/>
      <c r="G20" s="32"/>
      <c r="H20" s="34" t="s">
        <v>46</v>
      </c>
      <c r="I20" s="32">
        <f t="shared" si="3"/>
        <v>1712</v>
      </c>
      <c r="J20" s="32">
        <v>1712</v>
      </c>
      <c r="K20" s="32"/>
      <c r="L20" s="32"/>
    </row>
    <row r="21" spans="1:12" s="1" customFormat="1" ht="18.75" customHeight="1">
      <c r="A21" s="35"/>
      <c r="B21" s="36"/>
      <c r="C21" s="30" t="s">
        <v>47</v>
      </c>
      <c r="D21" s="32">
        <f t="shared" si="2"/>
        <v>0</v>
      </c>
      <c r="E21" s="32"/>
      <c r="F21" s="32"/>
      <c r="G21" s="32"/>
      <c r="H21" s="34" t="s">
        <v>48</v>
      </c>
      <c r="I21" s="32">
        <f t="shared" si="3"/>
        <v>2359.57</v>
      </c>
      <c r="J21" s="32">
        <v>2359.57</v>
      </c>
      <c r="K21" s="32"/>
      <c r="L21" s="32"/>
    </row>
    <row r="22" spans="1:12" s="1" customFormat="1" ht="18.75" customHeight="1">
      <c r="A22" s="35"/>
      <c r="B22" s="36"/>
      <c r="C22" s="30" t="s">
        <v>49</v>
      </c>
      <c r="D22" s="32">
        <f t="shared" si="2"/>
        <v>0</v>
      </c>
      <c r="E22" s="32"/>
      <c r="F22" s="32"/>
      <c r="G22" s="32"/>
      <c r="H22" s="34" t="s">
        <v>50</v>
      </c>
      <c r="I22" s="32">
        <f t="shared" si="3"/>
        <v>0</v>
      </c>
      <c r="J22" s="32"/>
      <c r="K22" s="32"/>
      <c r="L22" s="32"/>
    </row>
    <row r="23" spans="1:12" s="1" customFormat="1" ht="18.75" customHeight="1">
      <c r="A23" s="35"/>
      <c r="B23" s="36"/>
      <c r="C23" s="30" t="s">
        <v>51</v>
      </c>
      <c r="D23" s="32">
        <f t="shared" si="2"/>
        <v>0</v>
      </c>
      <c r="E23" s="32"/>
      <c r="F23" s="32"/>
      <c r="G23" s="32"/>
      <c r="H23" s="34" t="s">
        <v>52</v>
      </c>
      <c r="I23" s="32">
        <f t="shared" si="3"/>
        <v>0</v>
      </c>
      <c r="J23" s="32"/>
      <c r="K23" s="32"/>
      <c r="L23" s="32"/>
    </row>
    <row r="24" spans="1:12" s="1" customFormat="1" ht="18.75" customHeight="1">
      <c r="A24" s="35"/>
      <c r="B24" s="36"/>
      <c r="C24" s="30" t="s">
        <v>53</v>
      </c>
      <c r="D24" s="32">
        <f t="shared" si="2"/>
        <v>0</v>
      </c>
      <c r="E24" s="32"/>
      <c r="F24" s="32"/>
      <c r="G24" s="32"/>
      <c r="H24" s="34" t="s">
        <v>54</v>
      </c>
      <c r="I24" s="32">
        <f t="shared" si="3"/>
        <v>0</v>
      </c>
      <c r="J24" s="32"/>
      <c r="K24" s="32"/>
      <c r="L24" s="32"/>
    </row>
    <row r="25" spans="1:12" s="1" customFormat="1" ht="18.75" customHeight="1">
      <c r="A25" s="35"/>
      <c r="B25" s="36"/>
      <c r="C25" s="30" t="s">
        <v>55</v>
      </c>
      <c r="D25" s="32">
        <f t="shared" si="2"/>
        <v>0</v>
      </c>
      <c r="E25" s="32"/>
      <c r="F25" s="32"/>
      <c r="G25" s="32"/>
      <c r="H25" s="34" t="s">
        <v>56</v>
      </c>
      <c r="I25" s="32">
        <f t="shared" si="3"/>
        <v>0</v>
      </c>
      <c r="J25" s="32"/>
      <c r="K25" s="32"/>
      <c r="L25" s="32"/>
    </row>
    <row r="26" spans="1:12" s="1" customFormat="1" ht="18.75" customHeight="1">
      <c r="A26" s="30" t="s">
        <v>57</v>
      </c>
      <c r="B26" s="31">
        <f>B6+B7+B5</f>
        <v>21227.127411</v>
      </c>
      <c r="C26" s="30" t="s">
        <v>58</v>
      </c>
      <c r="D26" s="32">
        <f>D5+D6+D7+D8+D9+D10+D11+D12+D13+D14+D15+D16+D17+D18+D19+D20+D21+D22+D23+D24+D25</f>
        <v>21227.127411</v>
      </c>
      <c r="E26" s="32">
        <f>E5+E6+E7+E8+E9+E10+E11+E12+E13+E14+E15+E16+E17+E18+E19+E20+E21+E22+E23+E24+E25</f>
        <v>21227.127411</v>
      </c>
      <c r="F26" s="32">
        <f>F5+F6+F7+F8+F9+F10+F11+F12+F13+F14+F15+F16+F17+F18+F19+F20+F21+F22+F23+F24+F25</f>
        <v>0</v>
      </c>
      <c r="G26" s="32">
        <f>G5+G6+G7+G8+G9+G10+G11+G12+G13+G14+G15+G16+G17+G18+G19+G20+G21+G22+G23+G24+G25</f>
        <v>0</v>
      </c>
      <c r="H26" s="34" t="s">
        <v>58</v>
      </c>
      <c r="I26" s="32">
        <f>I16+I17+I18+I19+I20+I21+I22+I23+I24+I25</f>
        <v>21227.127411</v>
      </c>
      <c r="J26" s="32">
        <f>J16+J17+J18+J19+J20+J21+J22+J23+J24+J25</f>
        <v>21227.127411</v>
      </c>
      <c r="K26" s="32">
        <f>K16+K17+K18+K19+K20+K21+K22+K23+K24+K25</f>
        <v>0</v>
      </c>
      <c r="L26" s="32">
        <f>L16+L17+L18+L19+L20+L21+L22+L23+L24+L25</f>
        <v>0</v>
      </c>
    </row>
    <row r="27" spans="1:12" s="1" customFormat="1" ht="18.75" customHeight="1">
      <c r="A27" s="35"/>
      <c r="B27" s="36"/>
      <c r="C27" s="35"/>
      <c r="D27" s="32"/>
      <c r="E27" s="32"/>
      <c r="F27" s="37"/>
      <c r="G27" s="37"/>
      <c r="H27" s="38"/>
      <c r="I27" s="37"/>
      <c r="J27" s="37"/>
      <c r="K27" s="37"/>
      <c r="L27" s="37"/>
    </row>
    <row r="28" spans="1:12" s="1" customFormat="1" ht="18.75" customHeight="1">
      <c r="A28" s="30" t="s">
        <v>59</v>
      </c>
      <c r="B28" s="31"/>
      <c r="C28" s="30" t="s">
        <v>60</v>
      </c>
      <c r="D28" s="32">
        <f>B26-D26</f>
        <v>0</v>
      </c>
      <c r="E28" s="32">
        <f>B5-E26</f>
        <v>0</v>
      </c>
      <c r="F28" s="32">
        <f>B6+B30-F26</f>
        <v>0</v>
      </c>
      <c r="G28" s="32">
        <f>B7+B31-G26</f>
        <v>0</v>
      </c>
      <c r="H28" s="34" t="s">
        <v>60</v>
      </c>
      <c r="I28" s="32">
        <f>B32-I26</f>
        <v>0</v>
      </c>
      <c r="J28" s="32">
        <f>B5+B29-J26</f>
        <v>0</v>
      </c>
      <c r="K28" s="32">
        <f>B6+B30-K26</f>
        <v>0</v>
      </c>
      <c r="L28" s="32">
        <f>B7+B31-L26</f>
        <v>0</v>
      </c>
    </row>
    <row r="29" spans="1:12" s="1" customFormat="1" ht="18.75" customHeight="1">
      <c r="A29" s="30" t="s">
        <v>61</v>
      </c>
      <c r="B29" s="31"/>
      <c r="C29" s="35"/>
      <c r="D29" s="32"/>
      <c r="E29" s="32"/>
      <c r="F29" s="37"/>
      <c r="G29" s="37"/>
      <c r="H29" s="38"/>
      <c r="I29" s="37"/>
      <c r="J29" s="37"/>
      <c r="K29" s="37"/>
      <c r="L29" s="37"/>
    </row>
    <row r="30" spans="1:12" s="1" customFormat="1" ht="18.75" customHeight="1">
      <c r="A30" s="30" t="s">
        <v>62</v>
      </c>
      <c r="B30" s="31"/>
      <c r="C30" s="35"/>
      <c r="D30" s="32"/>
      <c r="E30" s="32"/>
      <c r="F30" s="37"/>
      <c r="G30" s="37"/>
      <c r="H30" s="38"/>
      <c r="I30" s="37"/>
      <c r="J30" s="37"/>
      <c r="K30" s="37"/>
      <c r="L30" s="37"/>
    </row>
    <row r="31" spans="1:12" s="1" customFormat="1" ht="18.75" customHeight="1">
      <c r="A31" s="30" t="s">
        <v>63</v>
      </c>
      <c r="B31" s="31"/>
      <c r="C31" s="35"/>
      <c r="D31" s="32"/>
      <c r="E31" s="32"/>
      <c r="F31" s="37"/>
      <c r="G31" s="37"/>
      <c r="H31" s="38"/>
      <c r="I31" s="37"/>
      <c r="J31" s="37"/>
      <c r="K31" s="37"/>
      <c r="L31" s="37"/>
    </row>
    <row r="32" spans="1:12" s="1" customFormat="1" ht="18.75" customHeight="1">
      <c r="A32" s="30" t="s">
        <v>64</v>
      </c>
      <c r="B32" s="31">
        <v>21227.127411</v>
      </c>
      <c r="C32" s="30" t="s">
        <v>65</v>
      </c>
      <c r="D32" s="32">
        <f>B32</f>
        <v>21227.127411</v>
      </c>
      <c r="E32" s="32">
        <f>B5+B29</f>
        <v>21227.127411</v>
      </c>
      <c r="F32" s="32">
        <f>B6+B30</f>
        <v>0</v>
      </c>
      <c r="G32" s="32">
        <f>B7+B31</f>
        <v>0</v>
      </c>
      <c r="H32" s="34" t="s">
        <v>65</v>
      </c>
      <c r="I32" s="32">
        <f>B32</f>
        <v>21227.127411</v>
      </c>
      <c r="J32" s="32">
        <f>B5+B29</f>
        <v>21227.127411</v>
      </c>
      <c r="K32" s="32">
        <f>B6+B30</f>
        <v>0</v>
      </c>
      <c r="L32" s="32">
        <f>B7+B31</f>
        <v>0</v>
      </c>
    </row>
    <row r="33" s="1" customFormat="1" ht="14.25"/>
    <row r="34" spans="1:8" s="1" customFormat="1" ht="13.5" customHeight="1">
      <c r="A34" s="3"/>
      <c r="C34" s="3"/>
      <c r="D34" s="22"/>
      <c r="E34" s="22"/>
      <c r="H34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K2:L2"/>
    <mergeCell ref="A3:B3"/>
    <mergeCell ref="C3:L3"/>
  </mergeCells>
  <printOptions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25" sqref="D25"/>
    </sheetView>
  </sheetViews>
  <sheetFormatPr defaultColWidth="8.8515625" defaultRowHeight="12.75" customHeight="1"/>
  <cols>
    <col min="1" max="1" width="8.28125" style="1" customWidth="1"/>
    <col min="2" max="2" width="18.28125" style="1" customWidth="1"/>
    <col min="3" max="3" width="11.57421875" style="1" customWidth="1"/>
    <col min="4" max="4" width="22.281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66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67</v>
      </c>
      <c r="I2" s="1" t="s">
        <v>2</v>
      </c>
    </row>
    <row r="3" spans="1:9" s="1" customFormat="1" ht="45" customHeight="1">
      <c r="A3" s="20" t="s">
        <v>68</v>
      </c>
      <c r="B3" s="20" t="s">
        <v>69</v>
      </c>
      <c r="C3" s="20" t="s">
        <v>70</v>
      </c>
      <c r="D3" s="20" t="s">
        <v>71</v>
      </c>
      <c r="E3" s="20" t="s">
        <v>72</v>
      </c>
      <c r="F3" s="20" t="s">
        <v>73</v>
      </c>
      <c r="G3" s="20" t="s">
        <v>74</v>
      </c>
      <c r="H3" s="20"/>
      <c r="I3" s="20" t="s">
        <v>75</v>
      </c>
    </row>
    <row r="4" spans="1:9" s="1" customFormat="1" ht="30" customHeight="1">
      <c r="A4" s="20"/>
      <c r="B4" s="20"/>
      <c r="C4" s="20"/>
      <c r="D4" s="20"/>
      <c r="E4" s="20"/>
      <c r="F4" s="20"/>
      <c r="G4" s="23" t="s">
        <v>76</v>
      </c>
      <c r="H4" s="23" t="s">
        <v>77</v>
      </c>
      <c r="I4" s="20"/>
    </row>
    <row r="5" spans="1:9" s="1" customFormat="1" ht="16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1" customFormat="1" ht="19.5" customHeight="1">
      <c r="A6" s="8"/>
      <c r="B6" s="8"/>
      <c r="C6" s="8"/>
      <c r="D6" s="8" t="s">
        <v>8</v>
      </c>
      <c r="E6" s="9">
        <v>21227.127411</v>
      </c>
      <c r="F6" s="9">
        <v>11871.707523</v>
      </c>
      <c r="G6" s="9">
        <v>2838.409888</v>
      </c>
      <c r="H6" s="9">
        <v>3645.44</v>
      </c>
      <c r="I6" s="9">
        <v>2871.57</v>
      </c>
    </row>
    <row r="7" spans="1:9" s="1" customFormat="1" ht="19.5" customHeight="1">
      <c r="A7" s="8"/>
      <c r="B7" s="8"/>
      <c r="C7" s="8" t="s">
        <v>78</v>
      </c>
      <c r="D7" s="8" t="s">
        <v>79</v>
      </c>
      <c r="E7" s="9">
        <v>21227.127411</v>
      </c>
      <c r="F7" s="9">
        <v>11871.707523</v>
      </c>
      <c r="G7" s="9">
        <v>2838.409888</v>
      </c>
      <c r="H7" s="9">
        <v>3645.44</v>
      </c>
      <c r="I7" s="9">
        <v>2871.57</v>
      </c>
    </row>
    <row r="8" spans="1:9" s="1" customFormat="1" ht="19.5" customHeight="1">
      <c r="A8" s="8"/>
      <c r="B8" s="8"/>
      <c r="C8" s="8" t="s">
        <v>80</v>
      </c>
      <c r="D8" s="8" t="s">
        <v>81</v>
      </c>
      <c r="E8" s="9">
        <v>21227.127411</v>
      </c>
      <c r="F8" s="9">
        <v>11871.707523</v>
      </c>
      <c r="G8" s="9">
        <v>2838.409888</v>
      </c>
      <c r="H8" s="9">
        <v>3645.44</v>
      </c>
      <c r="I8" s="9">
        <v>2871.57</v>
      </c>
    </row>
    <row r="9" spans="1:9" s="1" customFormat="1" ht="19.5" customHeight="1">
      <c r="A9" s="8" t="s">
        <v>82</v>
      </c>
      <c r="B9" s="8" t="s">
        <v>83</v>
      </c>
      <c r="C9" s="8" t="s">
        <v>84</v>
      </c>
      <c r="D9" s="8" t="s">
        <v>85</v>
      </c>
      <c r="E9" s="9">
        <v>16056.655011</v>
      </c>
      <c r="F9" s="9">
        <v>10644.675123</v>
      </c>
      <c r="G9" s="9">
        <v>2838.409888</v>
      </c>
      <c r="H9" s="9">
        <v>1997</v>
      </c>
      <c r="I9" s="9">
        <v>576.57</v>
      </c>
    </row>
    <row r="10" spans="1:9" s="1" customFormat="1" ht="19.5" customHeight="1">
      <c r="A10" s="8" t="s">
        <v>86</v>
      </c>
      <c r="B10" s="8" t="s">
        <v>87</v>
      </c>
      <c r="C10" s="8" t="s">
        <v>84</v>
      </c>
      <c r="D10" s="8" t="s">
        <v>85</v>
      </c>
      <c r="E10" s="9">
        <v>472.44</v>
      </c>
      <c r="F10" s="9"/>
      <c r="G10" s="9"/>
      <c r="H10" s="9">
        <v>472.44</v>
      </c>
      <c r="I10" s="9"/>
    </row>
    <row r="11" spans="1:9" s="1" customFormat="1" ht="19.5" customHeight="1">
      <c r="A11" s="8" t="s">
        <v>88</v>
      </c>
      <c r="B11" s="8" t="s">
        <v>89</v>
      </c>
      <c r="C11" s="8" t="s">
        <v>84</v>
      </c>
      <c r="D11" s="8" t="s">
        <v>85</v>
      </c>
      <c r="E11" s="9">
        <v>2295</v>
      </c>
      <c r="F11" s="9"/>
      <c r="G11" s="9"/>
      <c r="H11" s="9"/>
      <c r="I11" s="9">
        <v>2295</v>
      </c>
    </row>
    <row r="12" spans="1:9" s="1" customFormat="1" ht="19.5" customHeight="1">
      <c r="A12" s="8" t="s">
        <v>90</v>
      </c>
      <c r="B12" s="8" t="s">
        <v>91</v>
      </c>
      <c r="C12" s="8" t="s">
        <v>84</v>
      </c>
      <c r="D12" s="8" t="s">
        <v>85</v>
      </c>
      <c r="E12" s="9">
        <v>976</v>
      </c>
      <c r="F12" s="9"/>
      <c r="G12" s="9"/>
      <c r="H12" s="9">
        <v>976</v>
      </c>
      <c r="I12" s="9"/>
    </row>
    <row r="13" spans="1:9" s="1" customFormat="1" ht="19.5" customHeight="1">
      <c r="A13" s="8" t="s">
        <v>92</v>
      </c>
      <c r="B13" s="8" t="s">
        <v>93</v>
      </c>
      <c r="C13" s="8" t="s">
        <v>84</v>
      </c>
      <c r="D13" s="8" t="s">
        <v>85</v>
      </c>
      <c r="E13" s="9">
        <v>200</v>
      </c>
      <c r="F13" s="9"/>
      <c r="G13" s="9"/>
      <c r="H13" s="9">
        <v>200</v>
      </c>
      <c r="I13" s="9"/>
    </row>
    <row r="14" spans="1:9" s="1" customFormat="1" ht="19.5" customHeight="1">
      <c r="A14" s="8" t="s">
        <v>94</v>
      </c>
      <c r="B14" s="8" t="s">
        <v>83</v>
      </c>
      <c r="C14" s="8" t="s">
        <v>84</v>
      </c>
      <c r="D14" s="8" t="s">
        <v>85</v>
      </c>
      <c r="E14" s="9">
        <v>1227.0324</v>
      </c>
      <c r="F14" s="9">
        <v>1227.0324</v>
      </c>
      <c r="G14" s="9"/>
      <c r="H14" s="9"/>
      <c r="I14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15" sqref="J15"/>
    </sheetView>
  </sheetViews>
  <sheetFormatPr defaultColWidth="8.8515625" defaultRowHeight="12.75" customHeight="1"/>
  <cols>
    <col min="1" max="1" width="7.28125" style="1" customWidth="1"/>
    <col min="2" max="2" width="18.28125" style="1" customWidth="1"/>
    <col min="3" max="3" width="11.421875" style="24" customWidth="1"/>
    <col min="4" max="4" width="22.57421875" style="1" customWidth="1"/>
    <col min="5" max="5" width="10.421875" style="1" customWidth="1"/>
    <col min="6" max="6" width="10.28125" style="1" customWidth="1"/>
    <col min="7" max="7" width="10.57421875" style="1" customWidth="1"/>
    <col min="8" max="8" width="9.140625" style="1" customWidth="1"/>
  </cols>
  <sheetData>
    <row r="1" spans="1:7" s="1" customFormat="1" ht="24" customHeight="1">
      <c r="A1" s="2" t="s">
        <v>95</v>
      </c>
      <c r="B1" s="10"/>
      <c r="C1" s="2"/>
      <c r="D1" s="10"/>
      <c r="E1" s="10"/>
      <c r="F1" s="10"/>
      <c r="G1" s="10"/>
    </row>
    <row r="2" spans="1:7" s="1" customFormat="1" ht="15.75" customHeight="1">
      <c r="A2" s="1" t="s">
        <v>96</v>
      </c>
      <c r="C2" s="24"/>
      <c r="G2" s="1" t="s">
        <v>2</v>
      </c>
    </row>
    <row r="3" spans="1:7" s="1" customFormat="1" ht="21.75" customHeight="1">
      <c r="A3" s="20" t="s">
        <v>97</v>
      </c>
      <c r="B3" s="20" t="s">
        <v>98</v>
      </c>
      <c r="C3" s="20" t="s">
        <v>70</v>
      </c>
      <c r="D3" s="20" t="s">
        <v>71</v>
      </c>
      <c r="E3" s="20" t="s">
        <v>99</v>
      </c>
      <c r="F3" s="23"/>
      <c r="G3" s="23"/>
    </row>
    <row r="4" spans="1:7" s="1" customFormat="1" ht="29.25" customHeight="1">
      <c r="A4" s="23"/>
      <c r="B4" s="23"/>
      <c r="C4" s="20"/>
      <c r="D4" s="23"/>
      <c r="E4" s="23" t="s">
        <v>100</v>
      </c>
      <c r="F4" s="23" t="s">
        <v>73</v>
      </c>
      <c r="G4" s="23" t="s">
        <v>76</v>
      </c>
    </row>
    <row r="5" spans="1:7" s="1" customFormat="1" ht="16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s="1" customFormat="1" ht="22.5" customHeight="1">
      <c r="A6" s="8"/>
      <c r="B6" s="8"/>
      <c r="C6" s="21"/>
      <c r="D6" s="8" t="s">
        <v>8</v>
      </c>
      <c r="E6" s="9">
        <v>14710.117411</v>
      </c>
      <c r="F6" s="9">
        <v>11871.707523</v>
      </c>
      <c r="G6" s="9">
        <v>2838.409888</v>
      </c>
    </row>
    <row r="7" spans="1:7" s="1" customFormat="1" ht="22.5" customHeight="1">
      <c r="A7" s="8"/>
      <c r="B7" s="8"/>
      <c r="C7" s="25" t="s">
        <v>78</v>
      </c>
      <c r="D7" s="8" t="s">
        <v>79</v>
      </c>
      <c r="E7" s="9">
        <v>14710.117411</v>
      </c>
      <c r="F7" s="9">
        <v>11871.707523</v>
      </c>
      <c r="G7" s="9">
        <v>2838.409888</v>
      </c>
    </row>
    <row r="8" spans="1:7" s="1" customFormat="1" ht="22.5" customHeight="1">
      <c r="A8" s="8"/>
      <c r="B8" s="8"/>
      <c r="C8" s="25" t="s">
        <v>80</v>
      </c>
      <c r="D8" s="8" t="s">
        <v>81</v>
      </c>
      <c r="E8" s="9">
        <v>14710.117411</v>
      </c>
      <c r="F8" s="9">
        <v>11871.707523</v>
      </c>
      <c r="G8" s="9">
        <v>2838.409888</v>
      </c>
    </row>
    <row r="9" spans="1:7" s="1" customFormat="1" ht="22.5" customHeight="1">
      <c r="A9" s="8" t="s">
        <v>101</v>
      </c>
      <c r="B9" s="26" t="s">
        <v>102</v>
      </c>
      <c r="C9" s="25" t="s">
        <v>84</v>
      </c>
      <c r="D9" s="8" t="s">
        <v>85</v>
      </c>
      <c r="E9" s="9">
        <v>2392.9332</v>
      </c>
      <c r="F9" s="9">
        <v>2392.9332</v>
      </c>
      <c r="G9" s="9"/>
    </row>
    <row r="10" spans="1:7" s="1" customFormat="1" ht="22.5" customHeight="1">
      <c r="A10" s="8" t="s">
        <v>103</v>
      </c>
      <c r="B10" s="26" t="s">
        <v>104</v>
      </c>
      <c r="C10" s="25" t="s">
        <v>84</v>
      </c>
      <c r="D10" s="8" t="s">
        <v>85</v>
      </c>
      <c r="E10" s="9">
        <v>4206.558</v>
      </c>
      <c r="F10" s="9">
        <v>4206.558</v>
      </c>
      <c r="G10" s="9"/>
    </row>
    <row r="11" spans="1:7" s="1" customFormat="1" ht="22.5" customHeight="1">
      <c r="A11" s="8" t="s">
        <v>105</v>
      </c>
      <c r="B11" s="26" t="s">
        <v>106</v>
      </c>
      <c r="C11" s="25" t="s">
        <v>84</v>
      </c>
      <c r="D11" s="8" t="s">
        <v>85</v>
      </c>
      <c r="E11" s="9">
        <v>199.4111</v>
      </c>
      <c r="F11" s="9">
        <v>199.4111</v>
      </c>
      <c r="G11" s="9"/>
    </row>
    <row r="12" spans="1:7" s="1" customFormat="1" ht="22.5" customHeight="1">
      <c r="A12" s="8" t="s">
        <v>107</v>
      </c>
      <c r="B12" s="27" t="s">
        <v>108</v>
      </c>
      <c r="C12" s="25" t="s">
        <v>84</v>
      </c>
      <c r="D12" s="8" t="s">
        <v>85</v>
      </c>
      <c r="E12" s="9">
        <v>887.279107</v>
      </c>
      <c r="F12" s="9">
        <v>887.279107</v>
      </c>
      <c r="G12" s="9"/>
    </row>
    <row r="13" spans="1:7" s="1" customFormat="1" ht="22.5" customHeight="1">
      <c r="A13" s="8" t="s">
        <v>109</v>
      </c>
      <c r="B13" s="26" t="s">
        <v>110</v>
      </c>
      <c r="C13" s="25" t="s">
        <v>84</v>
      </c>
      <c r="D13" s="8" t="s">
        <v>85</v>
      </c>
      <c r="E13" s="9">
        <v>235.56</v>
      </c>
      <c r="F13" s="9">
        <v>235.56</v>
      </c>
      <c r="G13" s="9"/>
    </row>
    <row r="14" spans="1:7" s="1" customFormat="1" ht="22.5" customHeight="1">
      <c r="A14" s="8" t="s">
        <v>111</v>
      </c>
      <c r="B14" s="26" t="s">
        <v>112</v>
      </c>
      <c r="C14" s="25" t="s">
        <v>84</v>
      </c>
      <c r="D14" s="8" t="s">
        <v>85</v>
      </c>
      <c r="E14" s="9">
        <v>594.160116</v>
      </c>
      <c r="F14" s="9">
        <v>594.160116</v>
      </c>
      <c r="G14" s="9"/>
    </row>
    <row r="15" spans="1:7" s="1" customFormat="1" ht="22.5" customHeight="1">
      <c r="A15" s="8" t="s">
        <v>113</v>
      </c>
      <c r="B15" s="26" t="s">
        <v>114</v>
      </c>
      <c r="C15" s="25" t="s">
        <v>84</v>
      </c>
      <c r="D15" s="8" t="s">
        <v>85</v>
      </c>
      <c r="E15" s="9">
        <v>3345.75</v>
      </c>
      <c r="F15" s="9">
        <v>3345.75</v>
      </c>
      <c r="G15" s="9"/>
    </row>
    <row r="16" spans="1:7" s="1" customFormat="1" ht="22.5" customHeight="1">
      <c r="A16" s="8" t="s">
        <v>115</v>
      </c>
      <c r="B16" s="26" t="s">
        <v>116</v>
      </c>
      <c r="C16" s="25" t="s">
        <v>84</v>
      </c>
      <c r="D16" s="8" t="s">
        <v>85</v>
      </c>
      <c r="E16" s="9">
        <v>165</v>
      </c>
      <c r="F16" s="9"/>
      <c r="G16" s="9">
        <v>165</v>
      </c>
    </row>
    <row r="17" spans="1:7" s="1" customFormat="1" ht="22.5" customHeight="1">
      <c r="A17" s="8" t="s">
        <v>117</v>
      </c>
      <c r="B17" s="26" t="s">
        <v>118</v>
      </c>
      <c r="C17" s="25" t="s">
        <v>84</v>
      </c>
      <c r="D17" s="8" t="s">
        <v>85</v>
      </c>
      <c r="E17" s="9">
        <v>35</v>
      </c>
      <c r="F17" s="9"/>
      <c r="G17" s="9">
        <v>35</v>
      </c>
    </row>
    <row r="18" spans="1:7" s="1" customFormat="1" ht="22.5" customHeight="1">
      <c r="A18" s="8" t="s">
        <v>119</v>
      </c>
      <c r="B18" s="26" t="s">
        <v>120</v>
      </c>
      <c r="C18" s="25" t="s">
        <v>84</v>
      </c>
      <c r="D18" s="8" t="s">
        <v>85</v>
      </c>
      <c r="E18" s="9">
        <v>65</v>
      </c>
      <c r="F18" s="9"/>
      <c r="G18" s="9">
        <v>65</v>
      </c>
    </row>
    <row r="19" spans="1:7" s="1" customFormat="1" ht="22.5" customHeight="1">
      <c r="A19" s="8" t="s">
        <v>121</v>
      </c>
      <c r="B19" s="26" t="s">
        <v>122</v>
      </c>
      <c r="C19" s="25" t="s">
        <v>84</v>
      </c>
      <c r="D19" s="8" t="s">
        <v>85</v>
      </c>
      <c r="E19" s="9">
        <v>200</v>
      </c>
      <c r="F19" s="9"/>
      <c r="G19" s="9">
        <v>200</v>
      </c>
    </row>
    <row r="20" spans="1:7" s="1" customFormat="1" ht="22.5" customHeight="1">
      <c r="A20" s="8" t="s">
        <v>123</v>
      </c>
      <c r="B20" s="26" t="s">
        <v>124</v>
      </c>
      <c r="C20" s="25" t="s">
        <v>84</v>
      </c>
      <c r="D20" s="8" t="s">
        <v>85</v>
      </c>
      <c r="E20" s="9">
        <v>190</v>
      </c>
      <c r="F20" s="9"/>
      <c r="G20" s="9">
        <v>190</v>
      </c>
    </row>
    <row r="21" spans="1:7" s="1" customFormat="1" ht="22.5" customHeight="1">
      <c r="A21" s="8" t="s">
        <v>125</v>
      </c>
      <c r="B21" s="26" t="s">
        <v>126</v>
      </c>
      <c r="C21" s="25" t="s">
        <v>84</v>
      </c>
      <c r="D21" s="8" t="s">
        <v>85</v>
      </c>
      <c r="E21" s="9">
        <v>580</v>
      </c>
      <c r="F21" s="9"/>
      <c r="G21" s="9">
        <v>580</v>
      </c>
    </row>
    <row r="22" spans="1:7" s="1" customFormat="1" ht="22.5" customHeight="1">
      <c r="A22" s="8" t="s">
        <v>127</v>
      </c>
      <c r="B22" s="26" t="s">
        <v>128</v>
      </c>
      <c r="C22" s="25" t="s">
        <v>84</v>
      </c>
      <c r="D22" s="8" t="s">
        <v>85</v>
      </c>
      <c r="E22" s="9">
        <v>10</v>
      </c>
      <c r="F22" s="9"/>
      <c r="G22" s="9">
        <v>10</v>
      </c>
    </row>
    <row r="23" spans="1:7" s="1" customFormat="1" ht="22.5" customHeight="1">
      <c r="A23" s="8" t="s">
        <v>129</v>
      </c>
      <c r="B23" s="26" t="s">
        <v>130</v>
      </c>
      <c r="C23" s="25" t="s">
        <v>84</v>
      </c>
      <c r="D23" s="8" t="s">
        <v>85</v>
      </c>
      <c r="E23" s="9">
        <v>150</v>
      </c>
      <c r="F23" s="9"/>
      <c r="G23" s="9">
        <v>150</v>
      </c>
    </row>
    <row r="24" spans="1:7" s="1" customFormat="1" ht="22.5" customHeight="1">
      <c r="A24" s="8" t="s">
        <v>131</v>
      </c>
      <c r="B24" s="26" t="s">
        <v>132</v>
      </c>
      <c r="C24" s="25" t="s">
        <v>84</v>
      </c>
      <c r="D24" s="8" t="s">
        <v>85</v>
      </c>
      <c r="E24" s="9">
        <v>30</v>
      </c>
      <c r="F24" s="9"/>
      <c r="G24" s="9">
        <v>30</v>
      </c>
    </row>
    <row r="25" spans="1:7" s="1" customFormat="1" ht="22.5" customHeight="1">
      <c r="A25" s="8" t="s">
        <v>133</v>
      </c>
      <c r="B25" s="26" t="s">
        <v>134</v>
      </c>
      <c r="C25" s="25" t="s">
        <v>84</v>
      </c>
      <c r="D25" s="8" t="s">
        <v>85</v>
      </c>
      <c r="E25" s="9">
        <v>100</v>
      </c>
      <c r="F25" s="9"/>
      <c r="G25" s="9">
        <v>100</v>
      </c>
    </row>
    <row r="26" spans="1:7" s="1" customFormat="1" ht="22.5" customHeight="1">
      <c r="A26" s="8" t="s">
        <v>135</v>
      </c>
      <c r="B26" s="26" t="s">
        <v>136</v>
      </c>
      <c r="C26" s="25" t="s">
        <v>84</v>
      </c>
      <c r="D26" s="8" t="s">
        <v>85</v>
      </c>
      <c r="E26" s="9">
        <v>40</v>
      </c>
      <c r="F26" s="9"/>
      <c r="G26" s="9">
        <v>40</v>
      </c>
    </row>
    <row r="27" spans="1:7" s="1" customFormat="1" ht="22.5" customHeight="1">
      <c r="A27" s="8" t="s">
        <v>137</v>
      </c>
      <c r="B27" s="26" t="s">
        <v>138</v>
      </c>
      <c r="C27" s="25" t="s">
        <v>84</v>
      </c>
      <c r="D27" s="8" t="s">
        <v>85</v>
      </c>
      <c r="E27" s="9">
        <v>110.909888</v>
      </c>
      <c r="F27" s="9"/>
      <c r="G27" s="9">
        <v>110.909888</v>
      </c>
    </row>
    <row r="28" spans="1:7" s="1" customFormat="1" ht="22.5" customHeight="1">
      <c r="A28" s="8" t="s">
        <v>139</v>
      </c>
      <c r="B28" s="26" t="s">
        <v>140</v>
      </c>
      <c r="C28" s="25" t="s">
        <v>84</v>
      </c>
      <c r="D28" s="8" t="s">
        <v>85</v>
      </c>
      <c r="E28" s="9">
        <v>700</v>
      </c>
      <c r="F28" s="9"/>
      <c r="G28" s="9">
        <v>700</v>
      </c>
    </row>
    <row r="29" spans="1:7" s="1" customFormat="1" ht="22.5" customHeight="1">
      <c r="A29" s="8" t="s">
        <v>141</v>
      </c>
      <c r="B29" s="26" t="s">
        <v>142</v>
      </c>
      <c r="C29" s="25" t="s">
        <v>84</v>
      </c>
      <c r="D29" s="8" t="s">
        <v>85</v>
      </c>
      <c r="E29" s="9">
        <v>462.5</v>
      </c>
      <c r="F29" s="9"/>
      <c r="G29" s="9">
        <v>462.5</v>
      </c>
    </row>
    <row r="30" spans="1:7" s="1" customFormat="1" ht="22.5" customHeight="1">
      <c r="A30" s="8" t="s">
        <v>143</v>
      </c>
      <c r="B30" s="26" t="s">
        <v>144</v>
      </c>
      <c r="C30" s="25" t="s">
        <v>84</v>
      </c>
      <c r="D30" s="8" t="s">
        <v>85</v>
      </c>
      <c r="E30" s="9">
        <v>10.056</v>
      </c>
      <c r="F30" s="9">
        <v>10.056</v>
      </c>
      <c r="G30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  <ignoredErrors>
    <ignoredError sqref="C7:C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L14" sqref="L14"/>
    </sheetView>
  </sheetViews>
  <sheetFormatPr defaultColWidth="8.8515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1.140625" style="1" customWidth="1"/>
    <col min="6" max="6" width="12.140625" style="1" customWidth="1"/>
    <col min="7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 t="s">
        <v>2</v>
      </c>
    </row>
    <row r="3" spans="1:10" s="1" customFormat="1" ht="29.25" customHeight="1">
      <c r="A3" s="20" t="s">
        <v>68</v>
      </c>
      <c r="B3" s="20" t="s">
        <v>69</v>
      </c>
      <c r="C3" s="20" t="s">
        <v>70</v>
      </c>
      <c r="D3" s="20" t="s">
        <v>71</v>
      </c>
      <c r="E3" s="20" t="s">
        <v>147</v>
      </c>
      <c r="F3" s="20"/>
      <c r="G3" s="20"/>
      <c r="H3" s="20"/>
      <c r="I3" s="20"/>
      <c r="J3" s="20"/>
    </row>
    <row r="4" spans="1:10" s="1" customFormat="1" ht="35.25" customHeight="1">
      <c r="A4" s="20"/>
      <c r="B4" s="20"/>
      <c r="C4" s="20"/>
      <c r="D4" s="20"/>
      <c r="E4" s="20" t="s">
        <v>8</v>
      </c>
      <c r="F4" s="20" t="s">
        <v>128</v>
      </c>
      <c r="G4" s="20" t="s">
        <v>148</v>
      </c>
      <c r="H4" s="20"/>
      <c r="I4" s="20"/>
      <c r="J4" s="20" t="s">
        <v>136</v>
      </c>
    </row>
    <row r="5" spans="1:10" s="1" customFormat="1" ht="44.25" customHeight="1">
      <c r="A5" s="20"/>
      <c r="B5" s="20"/>
      <c r="C5" s="20"/>
      <c r="D5" s="20"/>
      <c r="E5" s="20"/>
      <c r="F5" s="20"/>
      <c r="G5" s="20" t="s">
        <v>100</v>
      </c>
      <c r="H5" s="20" t="s">
        <v>149</v>
      </c>
      <c r="I5" s="20" t="s">
        <v>150</v>
      </c>
      <c r="J5" s="20"/>
    </row>
    <row r="6" spans="1:10" s="1" customFormat="1" ht="19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s="1" customFormat="1" ht="18.75" customHeight="1">
      <c r="A7" s="8"/>
      <c r="B7" s="8"/>
      <c r="C7" s="8"/>
      <c r="D7" s="8" t="s">
        <v>8</v>
      </c>
      <c r="E7" s="9">
        <v>1000</v>
      </c>
      <c r="F7" s="9">
        <v>10</v>
      </c>
      <c r="G7" s="9">
        <v>950</v>
      </c>
      <c r="H7" s="9">
        <v>250</v>
      </c>
      <c r="I7" s="9">
        <v>700</v>
      </c>
      <c r="J7" s="9">
        <v>40</v>
      </c>
    </row>
    <row r="8" spans="1:10" s="1" customFormat="1" ht="18.75" customHeight="1">
      <c r="A8" s="8"/>
      <c r="B8" s="8"/>
      <c r="C8" s="8" t="s">
        <v>78</v>
      </c>
      <c r="D8" s="8" t="s">
        <v>79</v>
      </c>
      <c r="E8" s="9"/>
      <c r="F8" s="9">
        <v>10</v>
      </c>
      <c r="G8" s="9"/>
      <c r="H8" s="9"/>
      <c r="I8" s="9">
        <v>700</v>
      </c>
      <c r="J8" s="9">
        <v>40</v>
      </c>
    </row>
    <row r="9" spans="1:10" s="1" customFormat="1" ht="18.75" customHeight="1">
      <c r="A9" s="8"/>
      <c r="B9" s="8"/>
      <c r="C9" s="8" t="s">
        <v>80</v>
      </c>
      <c r="D9" s="8" t="s">
        <v>81</v>
      </c>
      <c r="E9" s="9"/>
      <c r="F9" s="9">
        <v>10</v>
      </c>
      <c r="G9" s="9"/>
      <c r="H9" s="9"/>
      <c r="I9" s="9">
        <v>700</v>
      </c>
      <c r="J9" s="9">
        <v>40</v>
      </c>
    </row>
    <row r="10" spans="1:10" s="1" customFormat="1" ht="18.75" customHeight="1">
      <c r="A10" s="8" t="s">
        <v>82</v>
      </c>
      <c r="B10" s="8" t="s">
        <v>83</v>
      </c>
      <c r="C10" s="8" t="s">
        <v>84</v>
      </c>
      <c r="D10" s="8" t="s">
        <v>85</v>
      </c>
      <c r="E10" s="9">
        <v>750</v>
      </c>
      <c r="F10" s="9">
        <v>10</v>
      </c>
      <c r="G10" s="9">
        <v>700</v>
      </c>
      <c r="H10" s="9"/>
      <c r="I10" s="9">
        <v>700</v>
      </c>
      <c r="J10" s="9">
        <v>40</v>
      </c>
    </row>
    <row r="11" spans="1:10" s="1" customFormat="1" ht="18.75" customHeight="1">
      <c r="A11" s="8" t="s">
        <v>90</v>
      </c>
      <c r="B11" s="8" t="s">
        <v>91</v>
      </c>
      <c r="C11" s="8" t="s">
        <v>84</v>
      </c>
      <c r="D11" s="8" t="s">
        <v>85</v>
      </c>
      <c r="E11" s="9">
        <v>250</v>
      </c>
      <c r="F11" s="9"/>
      <c r="G11" s="9">
        <v>250</v>
      </c>
      <c r="H11" s="9">
        <v>250</v>
      </c>
      <c r="I11" s="9"/>
      <c r="J11" s="9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17.281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151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152</v>
      </c>
      <c r="I2" s="1" t="s">
        <v>2</v>
      </c>
    </row>
    <row r="3" spans="1:9" s="1" customFormat="1" ht="44.25" customHeight="1">
      <c r="A3" s="20" t="s">
        <v>68</v>
      </c>
      <c r="B3" s="20" t="s">
        <v>69</v>
      </c>
      <c r="C3" s="20" t="s">
        <v>70</v>
      </c>
      <c r="D3" s="20" t="s">
        <v>71</v>
      </c>
      <c r="E3" s="21" t="s">
        <v>72</v>
      </c>
      <c r="F3" s="20" t="s">
        <v>73</v>
      </c>
      <c r="G3" s="20" t="s">
        <v>74</v>
      </c>
      <c r="H3" s="23"/>
      <c r="I3" s="20" t="s">
        <v>75</v>
      </c>
    </row>
    <row r="4" spans="1:9" s="1" customFormat="1" ht="32.25" customHeight="1">
      <c r="A4" s="23"/>
      <c r="B4" s="23"/>
      <c r="C4" s="23"/>
      <c r="D4" s="23"/>
      <c r="E4" s="23"/>
      <c r="F4" s="23"/>
      <c r="G4" s="23" t="s">
        <v>76</v>
      </c>
      <c r="H4" s="23" t="s">
        <v>77</v>
      </c>
      <c r="I4" s="23"/>
    </row>
    <row r="5" spans="1:9" s="1" customFormat="1" ht="14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1" customFormat="1" ht="17.25" customHeight="1">
      <c r="A6" s="8"/>
      <c r="B6" s="8"/>
      <c r="C6" s="8"/>
      <c r="D6" s="8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12" sqref="F12"/>
    </sheetView>
  </sheetViews>
  <sheetFormatPr defaultColWidth="8.8515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17.8515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153</v>
      </c>
      <c r="B1" s="2"/>
      <c r="C1" s="2"/>
      <c r="D1" s="2"/>
      <c r="E1" s="2"/>
      <c r="F1" s="2"/>
      <c r="G1" s="2"/>
      <c r="H1" s="2"/>
      <c r="I1" s="2"/>
      <c r="J1" s="22"/>
    </row>
    <row r="2" spans="1:9" s="1" customFormat="1" ht="15.75" customHeight="1">
      <c r="A2" s="1" t="s">
        <v>154</v>
      </c>
      <c r="I2" s="1" t="s">
        <v>2</v>
      </c>
    </row>
    <row r="3" spans="1:9" s="1" customFormat="1" ht="24" customHeight="1">
      <c r="A3" s="20" t="s">
        <v>68</v>
      </c>
      <c r="B3" s="20" t="s">
        <v>69</v>
      </c>
      <c r="C3" s="20" t="s">
        <v>70</v>
      </c>
      <c r="D3" s="20" t="s">
        <v>71</v>
      </c>
      <c r="E3" s="20" t="s">
        <v>72</v>
      </c>
      <c r="F3" s="20" t="s">
        <v>73</v>
      </c>
      <c r="G3" s="20" t="s">
        <v>74</v>
      </c>
      <c r="H3" s="20"/>
      <c r="I3" s="20" t="s">
        <v>75</v>
      </c>
    </row>
    <row r="4" spans="1:9" s="1" customFormat="1" ht="31.5" customHeight="1">
      <c r="A4" s="20"/>
      <c r="B4" s="20"/>
      <c r="C4" s="20"/>
      <c r="D4" s="20"/>
      <c r="E4" s="20"/>
      <c r="F4" s="20"/>
      <c r="G4" s="20" t="s">
        <v>76</v>
      </c>
      <c r="H4" s="20" t="s">
        <v>77</v>
      </c>
      <c r="I4" s="20"/>
    </row>
    <row r="5" spans="1:9" s="1" customFormat="1" ht="15.7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1" customFormat="1" ht="16.5" customHeight="1">
      <c r="A6" s="21"/>
      <c r="B6" s="21"/>
      <c r="C6" s="21"/>
      <c r="D6" s="21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B24" sqref="B24"/>
    </sheetView>
  </sheetViews>
  <sheetFormatPr defaultColWidth="8.8515625" defaultRowHeight="12.75" customHeight="1"/>
  <cols>
    <col min="1" max="1" width="36.57421875" style="1" customWidth="1"/>
    <col min="2" max="2" width="20.7109375" style="1" customWidth="1"/>
    <col min="3" max="3" width="33.421875" style="1" customWidth="1"/>
    <col min="4" max="4" width="17.421875" style="1" customWidth="1"/>
    <col min="5" max="5" width="32.140625" style="1" customWidth="1"/>
    <col min="6" max="6" width="20.421875" style="1" customWidth="1"/>
    <col min="7" max="7" width="9.140625" style="1" customWidth="1"/>
  </cols>
  <sheetData>
    <row r="1" spans="1:6" s="1" customFormat="1" ht="30" customHeight="1">
      <c r="A1" s="2" t="s">
        <v>155</v>
      </c>
      <c r="B1" s="10"/>
      <c r="C1" s="10"/>
      <c r="D1" s="10"/>
      <c r="E1" s="10"/>
      <c r="F1" s="10"/>
    </row>
    <row r="2" spans="1:6" s="1" customFormat="1" ht="18.75" customHeight="1">
      <c r="A2" s="3" t="s">
        <v>156</v>
      </c>
      <c r="F2" s="3" t="s">
        <v>2</v>
      </c>
    </row>
    <row r="3" spans="1:6" s="1" customFormat="1" ht="18.75" customHeight="1">
      <c r="A3" s="6" t="s">
        <v>3</v>
      </c>
      <c r="B3" s="13"/>
      <c r="C3" s="6" t="s">
        <v>4</v>
      </c>
      <c r="D3" s="14"/>
      <c r="E3" s="14"/>
      <c r="F3" s="14"/>
    </row>
    <row r="4" spans="1:6" s="1" customFormat="1" ht="18.75" customHeight="1">
      <c r="A4" s="6" t="s">
        <v>5</v>
      </c>
      <c r="B4" s="6" t="s">
        <v>6</v>
      </c>
      <c r="C4" s="6" t="s">
        <v>7</v>
      </c>
      <c r="D4" s="6" t="s">
        <v>6</v>
      </c>
      <c r="E4" s="6" t="s">
        <v>5</v>
      </c>
      <c r="F4" s="6" t="s">
        <v>6</v>
      </c>
    </row>
    <row r="5" spans="1:6" s="1" customFormat="1" ht="18.75" customHeight="1">
      <c r="A5" s="14" t="s">
        <v>12</v>
      </c>
      <c r="B5" s="9">
        <v>21227.127411</v>
      </c>
      <c r="C5" s="14" t="s">
        <v>13</v>
      </c>
      <c r="D5" s="15"/>
      <c r="E5" s="14" t="s">
        <v>14</v>
      </c>
      <c r="F5" s="15">
        <v>23227.127411</v>
      </c>
    </row>
    <row r="6" spans="1:6" s="1" customFormat="1" ht="18.75" customHeight="1">
      <c r="A6" s="14" t="s">
        <v>15</v>
      </c>
      <c r="B6" s="9"/>
      <c r="C6" s="14" t="s">
        <v>16</v>
      </c>
      <c r="D6" s="15">
        <v>23227.127411</v>
      </c>
      <c r="E6" s="14" t="s">
        <v>17</v>
      </c>
      <c r="F6" s="15">
        <v>11871.707523</v>
      </c>
    </row>
    <row r="7" spans="1:6" s="1" customFormat="1" ht="18.75" customHeight="1">
      <c r="A7" s="14" t="s">
        <v>18</v>
      </c>
      <c r="B7" s="9"/>
      <c r="C7" s="14" t="s">
        <v>19</v>
      </c>
      <c r="D7" s="15"/>
      <c r="E7" s="14" t="s">
        <v>157</v>
      </c>
      <c r="F7" s="15">
        <v>11861.651523</v>
      </c>
    </row>
    <row r="8" spans="1:6" s="1" customFormat="1" ht="18.75" customHeight="1">
      <c r="A8" s="14" t="s">
        <v>158</v>
      </c>
      <c r="B8" s="9"/>
      <c r="C8" s="14" t="s">
        <v>21</v>
      </c>
      <c r="D8" s="15"/>
      <c r="E8" s="14" t="s">
        <v>159</v>
      </c>
      <c r="F8" s="15">
        <v>10.056</v>
      </c>
    </row>
    <row r="9" spans="1:6" s="1" customFormat="1" ht="18.75" customHeight="1">
      <c r="A9" s="14" t="s">
        <v>160</v>
      </c>
      <c r="B9" s="9">
        <v>2000</v>
      </c>
      <c r="C9" s="14" t="s">
        <v>23</v>
      </c>
      <c r="D9" s="15"/>
      <c r="E9" s="14" t="s">
        <v>24</v>
      </c>
      <c r="F9" s="15">
        <v>8483.849888</v>
      </c>
    </row>
    <row r="10" spans="1:6" s="1" customFormat="1" ht="18.75" customHeight="1">
      <c r="A10" s="14" t="s">
        <v>161</v>
      </c>
      <c r="B10" s="9"/>
      <c r="C10" s="14" t="s">
        <v>25</v>
      </c>
      <c r="D10" s="15"/>
      <c r="E10" s="14" t="s">
        <v>162</v>
      </c>
      <c r="F10" s="15">
        <v>2838.409888</v>
      </c>
    </row>
    <row r="11" spans="1:6" s="1" customFormat="1" ht="18.75" customHeight="1">
      <c r="A11" s="14" t="s">
        <v>163</v>
      </c>
      <c r="B11" s="9"/>
      <c r="C11" s="14" t="s">
        <v>27</v>
      </c>
      <c r="D11" s="15"/>
      <c r="E11" s="14" t="s">
        <v>164</v>
      </c>
      <c r="F11" s="15">
        <v>5645.44</v>
      </c>
    </row>
    <row r="12" spans="1:6" s="1" customFormat="1" ht="18.75" customHeight="1">
      <c r="A12" s="14" t="s">
        <v>165</v>
      </c>
      <c r="B12" s="9"/>
      <c r="C12" s="14" t="s">
        <v>29</v>
      </c>
      <c r="D12" s="15"/>
      <c r="E12" s="14" t="s">
        <v>30</v>
      </c>
      <c r="F12" s="15">
        <v>2871.57</v>
      </c>
    </row>
    <row r="13" spans="1:6" s="1" customFormat="1" ht="18.75" customHeight="1">
      <c r="A13" s="14" t="s">
        <v>166</v>
      </c>
      <c r="B13" s="9"/>
      <c r="C13" s="14" t="s">
        <v>31</v>
      </c>
      <c r="D13" s="15"/>
      <c r="E13" s="14" t="s">
        <v>167</v>
      </c>
      <c r="F13" s="15">
        <v>2871.57</v>
      </c>
    </row>
    <row r="14" spans="1:6" s="1" customFormat="1" ht="18.75" customHeight="1">
      <c r="A14" s="14" t="s">
        <v>168</v>
      </c>
      <c r="B14" s="9">
        <v>2000</v>
      </c>
      <c r="C14" s="14" t="s">
        <v>33</v>
      </c>
      <c r="D14" s="15"/>
      <c r="E14" s="14" t="s">
        <v>169</v>
      </c>
      <c r="F14" s="15"/>
    </row>
    <row r="15" spans="1:6" s="1" customFormat="1" ht="18.75" customHeight="1">
      <c r="A15" s="13"/>
      <c r="B15" s="16"/>
      <c r="C15" s="14" t="s">
        <v>35</v>
      </c>
      <c r="D15" s="15"/>
      <c r="E15" s="14" t="s">
        <v>36</v>
      </c>
      <c r="F15" s="15">
        <v>23227.127411</v>
      </c>
    </row>
    <row r="16" spans="1:6" s="1" customFormat="1" ht="18.75" customHeight="1">
      <c r="A16" s="13"/>
      <c r="B16" s="16"/>
      <c r="C16" s="14" t="s">
        <v>37</v>
      </c>
      <c r="D16" s="15"/>
      <c r="E16" s="14" t="s">
        <v>38</v>
      </c>
      <c r="F16" s="15">
        <v>12861.651523</v>
      </c>
    </row>
    <row r="17" spans="1:6" s="1" customFormat="1" ht="18.75" customHeight="1">
      <c r="A17" s="13"/>
      <c r="B17" s="16"/>
      <c r="C17" s="14" t="s">
        <v>39</v>
      </c>
      <c r="D17" s="15"/>
      <c r="E17" s="14" t="s">
        <v>40</v>
      </c>
      <c r="F17" s="15">
        <v>6283.849888</v>
      </c>
    </row>
    <row r="18" spans="1:6" s="1" customFormat="1" ht="18.75" customHeight="1">
      <c r="A18" s="13"/>
      <c r="B18" s="16"/>
      <c r="C18" s="14" t="s">
        <v>41</v>
      </c>
      <c r="D18" s="15"/>
      <c r="E18" s="14" t="s">
        <v>42</v>
      </c>
      <c r="F18" s="15">
        <v>10.056</v>
      </c>
    </row>
    <row r="19" spans="1:6" s="1" customFormat="1" ht="18.75" customHeight="1">
      <c r="A19" s="13"/>
      <c r="B19" s="16"/>
      <c r="C19" s="14" t="s">
        <v>43</v>
      </c>
      <c r="D19" s="15"/>
      <c r="E19" s="14" t="s">
        <v>44</v>
      </c>
      <c r="F19" s="15"/>
    </row>
    <row r="20" spans="1:6" s="1" customFormat="1" ht="18.75" customHeight="1">
      <c r="A20" s="13"/>
      <c r="B20" s="16"/>
      <c r="C20" s="14" t="s">
        <v>45</v>
      </c>
      <c r="D20" s="15"/>
      <c r="E20" s="14" t="s">
        <v>46</v>
      </c>
      <c r="F20" s="15">
        <v>1712</v>
      </c>
    </row>
    <row r="21" spans="1:6" s="1" customFormat="1" ht="18.75" customHeight="1">
      <c r="A21" s="13"/>
      <c r="B21" s="16"/>
      <c r="C21" s="14" t="s">
        <v>47</v>
      </c>
      <c r="D21" s="15"/>
      <c r="E21" s="14" t="s">
        <v>48</v>
      </c>
      <c r="F21" s="15">
        <v>2359.57</v>
      </c>
    </row>
    <row r="22" spans="1:6" s="1" customFormat="1" ht="18.75" customHeight="1">
      <c r="A22" s="13"/>
      <c r="B22" s="16"/>
      <c r="C22" s="14" t="s">
        <v>49</v>
      </c>
      <c r="D22" s="15"/>
      <c r="E22" s="14" t="s">
        <v>50</v>
      </c>
      <c r="F22" s="15"/>
    </row>
    <row r="23" spans="1:6" s="1" customFormat="1" ht="18.75" customHeight="1">
      <c r="A23" s="13"/>
      <c r="B23" s="16"/>
      <c r="C23" s="14" t="s">
        <v>51</v>
      </c>
      <c r="D23" s="15"/>
      <c r="E23" s="14" t="s">
        <v>52</v>
      </c>
      <c r="F23" s="15"/>
    </row>
    <row r="24" spans="1:6" s="1" customFormat="1" ht="18.75" customHeight="1">
      <c r="A24" s="13"/>
      <c r="B24" s="16"/>
      <c r="C24" s="14" t="s">
        <v>53</v>
      </c>
      <c r="D24" s="15"/>
      <c r="E24" s="14" t="s">
        <v>54</v>
      </c>
      <c r="F24" s="15"/>
    </row>
    <row r="25" spans="1:6" s="1" customFormat="1" ht="18.75" customHeight="1">
      <c r="A25" s="13"/>
      <c r="B25" s="16"/>
      <c r="C25" s="14" t="s">
        <v>55</v>
      </c>
      <c r="D25" s="15"/>
      <c r="E25" s="14" t="s">
        <v>56</v>
      </c>
      <c r="F25" s="15"/>
    </row>
    <row r="26" spans="1:6" s="1" customFormat="1" ht="18.75" customHeight="1">
      <c r="A26" s="14" t="s">
        <v>57</v>
      </c>
      <c r="B26" s="17">
        <v>23227.127411</v>
      </c>
      <c r="C26" s="14" t="s">
        <v>58</v>
      </c>
      <c r="D26" s="18">
        <v>23227.127411</v>
      </c>
      <c r="E26" s="14" t="s">
        <v>58</v>
      </c>
      <c r="F26" s="18">
        <v>23227.127411</v>
      </c>
    </row>
    <row r="27" spans="1:6" s="1" customFormat="1" ht="18.75" customHeight="1">
      <c r="A27" s="14" t="s">
        <v>170</v>
      </c>
      <c r="B27" s="9"/>
      <c r="C27" s="14" t="s">
        <v>60</v>
      </c>
      <c r="D27" s="18"/>
      <c r="E27" s="14" t="s">
        <v>60</v>
      </c>
      <c r="F27" s="18"/>
    </row>
    <row r="28" spans="1:6" s="1" customFormat="1" ht="18.75" customHeight="1">
      <c r="A28" s="14" t="s">
        <v>171</v>
      </c>
      <c r="B28" s="9"/>
      <c r="C28" s="13"/>
      <c r="D28" s="19"/>
      <c r="E28" s="13"/>
      <c r="F28" s="19"/>
    </row>
    <row r="29" spans="1:6" s="1" customFormat="1" ht="18.75" customHeight="1">
      <c r="A29" s="14" t="s">
        <v>172</v>
      </c>
      <c r="B29" s="9"/>
      <c r="C29" s="13"/>
      <c r="D29" s="19"/>
      <c r="E29" s="13"/>
      <c r="F29" s="19"/>
    </row>
    <row r="30" spans="1:6" s="1" customFormat="1" ht="18.75" customHeight="1">
      <c r="A30" s="14" t="s">
        <v>173</v>
      </c>
      <c r="B30" s="9"/>
      <c r="C30" s="13"/>
      <c r="D30" s="19"/>
      <c r="E30" s="13"/>
      <c r="F30" s="19"/>
    </row>
    <row r="31" spans="1:6" s="1" customFormat="1" ht="18.75" customHeight="1">
      <c r="A31" s="13"/>
      <c r="B31" s="16"/>
      <c r="C31" s="13"/>
      <c r="D31" s="19"/>
      <c r="E31" s="13"/>
      <c r="F31" s="19"/>
    </row>
    <row r="32" spans="1:6" s="1" customFormat="1" ht="18.75" customHeight="1">
      <c r="A32" s="14" t="s">
        <v>64</v>
      </c>
      <c r="B32" s="9">
        <v>23227.127411</v>
      </c>
      <c r="C32" s="14" t="s">
        <v>65</v>
      </c>
      <c r="D32" s="18">
        <v>23227.127411</v>
      </c>
      <c r="E32" s="14" t="s">
        <v>65</v>
      </c>
      <c r="F32" s="18">
        <v>23227.127411</v>
      </c>
    </row>
    <row r="33" spans="1:6" s="1" customFormat="1" ht="18.75" customHeight="1">
      <c r="A33" s="3"/>
      <c r="C33" s="3"/>
      <c r="D33" s="3"/>
      <c r="E33" s="3"/>
      <c r="F33" s="3"/>
    </row>
    <row r="34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P4" sqref="P4"/>
    </sheetView>
  </sheetViews>
  <sheetFormatPr defaultColWidth="8.8515625" defaultRowHeight="12.75" customHeight="1"/>
  <cols>
    <col min="1" max="1" width="11.28125" style="1" customWidth="1"/>
    <col min="2" max="2" width="20.7109375" style="1" customWidth="1"/>
    <col min="3" max="3" width="12.28125" style="1" customWidth="1"/>
    <col min="4" max="4" width="11.7109375" style="1" customWidth="1"/>
    <col min="5" max="9" width="5.28125" style="1" customWidth="1"/>
    <col min="10" max="11" width="4.7109375" style="1" customWidth="1"/>
    <col min="12" max="12" width="10.57421875" style="1" customWidth="1"/>
    <col min="13" max="15" width="6.140625" style="1" customWidth="1"/>
    <col min="16" max="32" width="9.140625" style="1" customWidth="1"/>
  </cols>
  <sheetData>
    <row r="1" spans="1:15" s="1" customFormat="1" ht="30.75" customHeight="1">
      <c r="A1" s="2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1" customFormat="1" ht="18.75" customHeight="1">
      <c r="A2" s="3" t="s">
        <v>175</v>
      </c>
      <c r="M2" s="11" t="s">
        <v>176</v>
      </c>
      <c r="N2" s="11"/>
      <c r="O2" s="11"/>
      <c r="P2" s="11"/>
    </row>
    <row r="3" spans="1:15" s="1" customFormat="1" ht="42" customHeight="1">
      <c r="A3" s="4" t="s">
        <v>70</v>
      </c>
      <c r="B3" s="4" t="s">
        <v>71</v>
      </c>
      <c r="C3" s="4" t="s">
        <v>72</v>
      </c>
      <c r="D3" s="4" t="s">
        <v>177</v>
      </c>
      <c r="E3" s="4" t="s">
        <v>178</v>
      </c>
      <c r="F3" s="4" t="s">
        <v>179</v>
      </c>
      <c r="G3" s="4" t="s">
        <v>180</v>
      </c>
      <c r="H3" s="4" t="s">
        <v>181</v>
      </c>
      <c r="I3" s="4" t="s">
        <v>182</v>
      </c>
      <c r="J3" s="4" t="s">
        <v>183</v>
      </c>
      <c r="K3" s="4" t="s">
        <v>184</v>
      </c>
      <c r="L3" s="4" t="s">
        <v>185</v>
      </c>
      <c r="M3" s="4" t="s">
        <v>186</v>
      </c>
      <c r="N3" s="4"/>
      <c r="O3" s="4"/>
    </row>
    <row r="4" spans="1:31" s="1" customFormat="1" ht="7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9</v>
      </c>
      <c r="N4" s="4" t="s">
        <v>10</v>
      </c>
      <c r="O4" s="4" t="s">
        <v>187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15" s="1" customFormat="1" ht="18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1" customFormat="1" ht="18.75" customHeight="1">
      <c r="A6" s="8"/>
      <c r="B6" s="8" t="s">
        <v>8</v>
      </c>
      <c r="C6" s="9">
        <v>23227.127411</v>
      </c>
      <c r="D6" s="9">
        <v>21227.127411</v>
      </c>
      <c r="E6" s="9"/>
      <c r="F6" s="9"/>
      <c r="G6" s="9"/>
      <c r="H6" s="9"/>
      <c r="I6" s="9"/>
      <c r="J6" s="9"/>
      <c r="K6" s="9"/>
      <c r="L6" s="9">
        <v>2000</v>
      </c>
      <c r="M6" s="9"/>
      <c r="N6" s="9"/>
      <c r="O6" s="9"/>
    </row>
    <row r="7" spans="1:15" s="1" customFormat="1" ht="18.75" customHeight="1">
      <c r="A7" s="8" t="s">
        <v>78</v>
      </c>
      <c r="B7" s="8" t="s">
        <v>79</v>
      </c>
      <c r="C7" s="9">
        <v>23227.127411</v>
      </c>
      <c r="D7" s="9">
        <v>21227.127411</v>
      </c>
      <c r="E7" s="9"/>
      <c r="F7" s="9"/>
      <c r="G7" s="9"/>
      <c r="H7" s="9"/>
      <c r="I7" s="9"/>
      <c r="J7" s="9"/>
      <c r="K7" s="9"/>
      <c r="L7" s="9">
        <v>2000</v>
      </c>
      <c r="M7" s="9"/>
      <c r="N7" s="9"/>
      <c r="O7" s="9"/>
    </row>
    <row r="8" spans="1:15" s="1" customFormat="1" ht="18.75" customHeight="1">
      <c r="A8" s="8" t="s">
        <v>80</v>
      </c>
      <c r="B8" s="8" t="s">
        <v>81</v>
      </c>
      <c r="C8" s="9">
        <v>23227.127411</v>
      </c>
      <c r="D8" s="9">
        <v>21227.127411</v>
      </c>
      <c r="E8" s="9"/>
      <c r="F8" s="9"/>
      <c r="G8" s="9"/>
      <c r="H8" s="9"/>
      <c r="I8" s="9"/>
      <c r="J8" s="9"/>
      <c r="K8" s="9"/>
      <c r="L8" s="9">
        <v>2000</v>
      </c>
      <c r="M8" s="9"/>
      <c r="N8" s="9"/>
      <c r="O8" s="9"/>
    </row>
    <row r="9" spans="1:15" s="1" customFormat="1" ht="18.75" customHeight="1">
      <c r="A9" s="8" t="s">
        <v>84</v>
      </c>
      <c r="B9" s="8" t="s">
        <v>85</v>
      </c>
      <c r="C9" s="9">
        <v>23227.127411</v>
      </c>
      <c r="D9" s="9">
        <v>21227.127411</v>
      </c>
      <c r="E9" s="9"/>
      <c r="F9" s="9"/>
      <c r="G9" s="9"/>
      <c r="H9" s="9"/>
      <c r="I9" s="9"/>
      <c r="J9" s="9"/>
      <c r="K9" s="9"/>
      <c r="L9" s="9">
        <v>2000</v>
      </c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D3" sqref="D3:D4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23.2812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188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3" t="s">
        <v>189</v>
      </c>
      <c r="I2" s="3" t="s">
        <v>2</v>
      </c>
    </row>
    <row r="3" spans="1:9" s="1" customFormat="1" ht="39" customHeight="1">
      <c r="A3" s="4" t="s">
        <v>68</v>
      </c>
      <c r="B3" s="4" t="s">
        <v>190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5"/>
      <c r="I3" s="4" t="s">
        <v>75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76</v>
      </c>
      <c r="H4" s="5" t="s">
        <v>77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/>
      <c r="B6" s="8"/>
      <c r="C6" s="8"/>
      <c r="D6" s="8" t="s">
        <v>8</v>
      </c>
      <c r="E6" s="9">
        <v>23227.127411</v>
      </c>
      <c r="F6" s="9">
        <v>11871.707523</v>
      </c>
      <c r="G6" s="9">
        <v>2838.409888</v>
      </c>
      <c r="H6" s="9">
        <v>5645.44</v>
      </c>
      <c r="I6" s="9">
        <v>2871.57</v>
      </c>
    </row>
    <row r="7" spans="1:9" s="1" customFormat="1" ht="18.75" customHeight="1">
      <c r="A7" s="8"/>
      <c r="B7" s="8"/>
      <c r="C7" s="8" t="s">
        <v>78</v>
      </c>
      <c r="D7" s="8" t="s">
        <v>79</v>
      </c>
      <c r="E7" s="9">
        <v>23227.127411</v>
      </c>
      <c r="F7" s="9">
        <v>11871.707523</v>
      </c>
      <c r="G7" s="9">
        <v>2838.409888</v>
      </c>
      <c r="H7" s="9">
        <v>5645.44</v>
      </c>
      <c r="I7" s="9">
        <v>2871.57</v>
      </c>
    </row>
    <row r="8" spans="1:9" s="1" customFormat="1" ht="18.75" customHeight="1">
      <c r="A8" s="8"/>
      <c r="B8" s="8"/>
      <c r="C8" s="8" t="s">
        <v>80</v>
      </c>
      <c r="D8" s="8" t="s">
        <v>81</v>
      </c>
      <c r="E8" s="9">
        <v>23227.127411</v>
      </c>
      <c r="F8" s="9">
        <v>11871.707523</v>
      </c>
      <c r="G8" s="9">
        <v>2838.409888</v>
      </c>
      <c r="H8" s="9">
        <v>5645.44</v>
      </c>
      <c r="I8" s="9">
        <v>2871.57</v>
      </c>
    </row>
    <row r="9" spans="1:9" s="1" customFormat="1" ht="18.75" customHeight="1">
      <c r="A9" s="8" t="s">
        <v>82</v>
      </c>
      <c r="B9" s="8" t="s">
        <v>83</v>
      </c>
      <c r="C9" s="8" t="s">
        <v>84</v>
      </c>
      <c r="D9" s="8" t="s">
        <v>85</v>
      </c>
      <c r="E9" s="9">
        <v>18056.655011</v>
      </c>
      <c r="F9" s="9">
        <v>10644.675123</v>
      </c>
      <c r="G9" s="9">
        <v>2838.409888</v>
      </c>
      <c r="H9" s="9">
        <v>3997</v>
      </c>
      <c r="I9" s="9">
        <v>576.57</v>
      </c>
    </row>
    <row r="10" spans="1:9" s="1" customFormat="1" ht="18.75" customHeight="1">
      <c r="A10" s="8" t="s">
        <v>86</v>
      </c>
      <c r="B10" s="8" t="s">
        <v>87</v>
      </c>
      <c r="C10" s="8" t="s">
        <v>84</v>
      </c>
      <c r="D10" s="8" t="s">
        <v>85</v>
      </c>
      <c r="E10" s="9">
        <v>472.44</v>
      </c>
      <c r="F10" s="9"/>
      <c r="G10" s="9"/>
      <c r="H10" s="9">
        <v>472.44</v>
      </c>
      <c r="I10" s="9"/>
    </row>
    <row r="11" spans="1:9" s="1" customFormat="1" ht="18.75" customHeight="1">
      <c r="A11" s="8" t="s">
        <v>88</v>
      </c>
      <c r="B11" s="8" t="s">
        <v>89</v>
      </c>
      <c r="C11" s="8" t="s">
        <v>84</v>
      </c>
      <c r="D11" s="8" t="s">
        <v>85</v>
      </c>
      <c r="E11" s="9">
        <v>2295</v>
      </c>
      <c r="F11" s="9"/>
      <c r="G11" s="9"/>
      <c r="H11" s="9"/>
      <c r="I11" s="9">
        <v>2295</v>
      </c>
    </row>
    <row r="12" spans="1:9" s="1" customFormat="1" ht="18.75" customHeight="1">
      <c r="A12" s="8" t="s">
        <v>90</v>
      </c>
      <c r="B12" s="8" t="s">
        <v>91</v>
      </c>
      <c r="C12" s="8" t="s">
        <v>84</v>
      </c>
      <c r="D12" s="8" t="s">
        <v>85</v>
      </c>
      <c r="E12" s="9">
        <v>976</v>
      </c>
      <c r="F12" s="9"/>
      <c r="G12" s="9"/>
      <c r="H12" s="9">
        <v>976</v>
      </c>
      <c r="I12" s="9"/>
    </row>
    <row r="13" spans="1:9" s="1" customFormat="1" ht="18.75" customHeight="1">
      <c r="A13" s="8" t="s">
        <v>92</v>
      </c>
      <c r="B13" s="8" t="s">
        <v>93</v>
      </c>
      <c r="C13" s="8" t="s">
        <v>84</v>
      </c>
      <c r="D13" s="8" t="s">
        <v>85</v>
      </c>
      <c r="E13" s="9">
        <v>200</v>
      </c>
      <c r="F13" s="9"/>
      <c r="G13" s="9"/>
      <c r="H13" s="9">
        <v>200</v>
      </c>
      <c r="I13" s="9"/>
    </row>
    <row r="14" spans="1:9" s="1" customFormat="1" ht="18.75" customHeight="1">
      <c r="A14" s="8" t="s">
        <v>94</v>
      </c>
      <c r="B14" s="8" t="s">
        <v>83</v>
      </c>
      <c r="C14" s="8" t="s">
        <v>84</v>
      </c>
      <c r="D14" s="8" t="s">
        <v>85</v>
      </c>
      <c r="E14" s="9">
        <v>1227.0324</v>
      </c>
      <c r="F14" s="9">
        <v>1227.0324</v>
      </c>
      <c r="G14" s="9"/>
      <c r="H14" s="9"/>
      <c r="I14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2022-01-19T01:23:28Z</dcterms:created>
  <dcterms:modified xsi:type="dcterms:W3CDTF">2022-01-19T05:05:19Z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