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<sst xmlns="http://schemas.openxmlformats.org/spreadsheetml/2006/main" count="296" uniqueCount="172">
  <si>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</si>
  <si>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</si>
  <si>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</si>
  <si>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</si>
  <si>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</si>
  <si>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</si>
  <si>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</si>
  <si>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</si>
  <si>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</si>
  <si>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</si>
  <si>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</si>
  <si>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</si>
  <si>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</si>
  <si>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</si>
  <si>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</si>
  <si>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</si>
  <si>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</si>
  <si>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</si>
  <si>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</si>
  <si>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</si>
  <si>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</si>
  <si>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</si>
  <si>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</si>
  <si>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</si>
  <si>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</si>
  <si>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</si>
  <si>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</si>
  <si>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</si>
  <si>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</si>
  <si>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</si>
  <si>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</si>
  <si>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</si>
  <si>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</si>
  <si>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</si>
  <si>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</si>
  <si>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</si>
  <si>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</si>
  <si>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</si>
  <si>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</si>
  <si>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</si>
  <si>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</si>
  <si>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</si>
  <si>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</si>
  <si>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</si>
  <si>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</si>
  <si>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</si>
  <si>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</si>
  <si>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</si>
  <si>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</si>
  <si>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</si>
  <si>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</si>
  <si>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</si>
  <si>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</si>
  <si>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</si>
  <si>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</si>
  <si>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</si>
  <si>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</si>
  <si>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</si>
  <si>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</si>
  <si>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</si>
  <si>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</si>
  <si>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</si>
  <si>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</si>
  <si>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</si>
  <si>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</si>
  <si>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</si>
  <si>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</si>
  <si>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</si>
  <si>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</si>
  <si>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</si>
  <si>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</si>
  <si>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</si>
  <si>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</si>
  <si>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</si>
  <si>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</si>
  <si>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</si>
  <si>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</si>
  <si>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</si>
  <si>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</si>
  <si>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</si>
  <si>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</si>
  <si>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</si>
  <si>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</si>
  <si>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</si>
  <si>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</si>
  <si>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</si>
  <si>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</si>
  <si>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</si>
  <si>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</si>
  <si>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</si>
  <si>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</si>
  <si>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</si>
  <si>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</si>
  <si>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363</t>
  </si>
  <si>
    <t>潜江市人力资源和社会保障局</t>
  </si>
  <si>
    <t>　363021</t>
  </si>
  <si>
    <t>　潜江市熊口镇人力资源和社会保障服务中心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</si>
  <si>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</si>
  <si>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</si>
  <si>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</si>
  <si>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</si>
  <si>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</si>
  <si>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</si>
  <si>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</si>
  <si>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</si>
  <si>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</si>
  <si>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</si>
  <si>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</si>
  <si>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</si>
  <si>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</si>
  <si>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363</t>
  </si>
  <si>
    <t>　潜江市人力资源和社会保障局</t>
  </si>
  <si>
    <t>2080150</t>
  </si>
  <si>
    <t>事业运行</t>
  </si>
  <si>
    <t>　　363021</t>
  </si>
  <si>
    <t>　　潜江市熊口镇人力资源和社会保障服务中心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</si>
  <si>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</si>
  <si>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</si>
  <si>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</si>
  <si>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</si>
  <si>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</si>
  <si>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</si>
  <si>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</si>
  <si>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</si>
  <si>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</si>
  <si>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</si>
  <si>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</si>
  <si>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</si>
  <si>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</si>
  <si>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</si>
  <si>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</si>
  <si>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</si>
  <si>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</si>
  <si>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</si>
  <si>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</si>
  <si>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</si>
  <si>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</si>
  <si>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</si>
  <si>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</si>
  <si>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</si>
  <si>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</si>
  <si>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</si>
  <si>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</si>
  <si>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</si>
  <si>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</si>
  <si>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</si>
  <si>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</si>
  <si>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</si>
  <si>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</si>
  <si>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</si>
  <si>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</si>
  <si>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</si>
  <si>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</si>
  <si>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</si>
  <si>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</si>
  <si>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</si>
  <si>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</si>
  <si>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</si>
  <si>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</si>
  <si>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</si>
  <si>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</si>
  <si>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</si>
  <si>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</si>
  <si>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</si>
  <si>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</si>
  <si>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</si>
  <si>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</si>
  <si>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[A07100300]纸制品</t>
  </si>
  <si>
    <t>[2080150]事业运行</t>
  </si>
  <si>
    <t>[30201]办公费</t>
  </si>
  <si>
    <t>年初安排</t>
  </si>
  <si>
    <t>其他收入资金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</si>
</sst>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/>
      <protection/>
    </xf>
    <xf numFmtId="2" fontId="2" fillId="0" borderId="14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7">
      <selection activeCell="A1" sqref="A1:F39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44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45" t="s">
        <v>4</v>
      </c>
      <c r="F4" s="46" t="s">
        <v>5</v>
      </c>
    </row>
    <row r="5" spans="1:6" s="1" customFormat="1" ht="18.75" customHeight="1">
      <c r="A5" s="19" t="s">
        <v>7</v>
      </c>
      <c r="B5" s="7">
        <v>6</v>
      </c>
      <c r="C5" s="19" t="s">
        <v>8</v>
      </c>
      <c r="D5" s="26"/>
      <c r="E5" s="32" t="s">
        <v>9</v>
      </c>
      <c r="F5" s="47"/>
    </row>
    <row r="6" spans="1:6" s="1" customFormat="1" ht="18.75" customHeight="1">
      <c r="A6" s="19" t="s">
        <v>10</v>
      </c>
      <c r="B6" s="7"/>
      <c r="C6" s="19" t="s">
        <v>11</v>
      </c>
      <c r="D6" s="26"/>
      <c r="E6" s="32" t="s">
        <v>12</v>
      </c>
      <c r="F6" s="48">
        <v>18.0229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32" t="s">
        <v>15</v>
      </c>
      <c r="F7" s="48">
        <v>18.0229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32" t="s">
        <v>18</v>
      </c>
      <c r="F8" s="48"/>
    </row>
    <row r="9" spans="1:6" s="1" customFormat="1" ht="18.75" customHeight="1">
      <c r="A9" s="19" t="s">
        <v>19</v>
      </c>
      <c r="C9" s="19" t="s">
        <v>20</v>
      </c>
      <c r="D9" s="26"/>
      <c r="E9" s="32" t="s">
        <v>21</v>
      </c>
      <c r="F9" s="48">
        <v>13.49</v>
      </c>
    </row>
    <row r="10" spans="1:6" s="1" customFormat="1" ht="18.75" customHeight="1">
      <c r="A10" s="19" t="s">
        <v>22</v>
      </c>
      <c r="B10" s="7"/>
      <c r="C10" s="19" t="s">
        <v>23</v>
      </c>
      <c r="D10" s="26">
        <v>31.5129</v>
      </c>
      <c r="E10" s="32" t="s">
        <v>24</v>
      </c>
      <c r="F10" s="48">
        <v>13.49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32" t="s">
        <v>27</v>
      </c>
      <c r="F11" s="48"/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32" t="s">
        <v>30</v>
      </c>
      <c r="F12" s="48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32" t="s">
        <v>33</v>
      </c>
      <c r="F13" s="48"/>
    </row>
    <row r="14" spans="1:6" s="1" customFormat="1" ht="18.75" customHeight="1">
      <c r="A14" s="19" t="s">
        <v>34</v>
      </c>
      <c r="B14" s="7">
        <v>19.5129</v>
      </c>
      <c r="C14" s="19" t="s">
        <v>35</v>
      </c>
      <c r="D14" s="26"/>
      <c r="E14" s="32" t="s">
        <v>36</v>
      </c>
      <c r="F14" s="48"/>
    </row>
    <row r="15" spans="1:6" s="1" customFormat="1" ht="18.75" customHeight="1">
      <c r="A15" s="28"/>
      <c r="B15" s="29"/>
      <c r="C15" s="19" t="s">
        <v>37</v>
      </c>
      <c r="D15" s="26"/>
      <c r="E15" s="49"/>
      <c r="F15" s="50"/>
    </row>
    <row r="16" spans="1:6" s="1" customFormat="1" ht="18.75" customHeight="1">
      <c r="A16" s="28"/>
      <c r="B16" s="29"/>
      <c r="C16" s="19" t="s">
        <v>38</v>
      </c>
      <c r="D16" s="26"/>
      <c r="E16" s="49"/>
      <c r="F16" s="50"/>
    </row>
    <row r="17" spans="1:6" s="1" customFormat="1" ht="18.75" customHeight="1">
      <c r="A17" s="28"/>
      <c r="B17" s="29"/>
      <c r="C17" s="19" t="s">
        <v>39</v>
      </c>
      <c r="D17" s="26"/>
      <c r="E17" s="49"/>
      <c r="F17" s="50"/>
    </row>
    <row r="18" spans="1:6" s="1" customFormat="1" ht="18.75" customHeight="1">
      <c r="A18" s="28"/>
      <c r="B18" s="29"/>
      <c r="C18" s="19" t="s">
        <v>40</v>
      </c>
      <c r="D18" s="26"/>
      <c r="E18" s="32" t="s">
        <v>41</v>
      </c>
      <c r="F18" s="47"/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35">
        <v>18.0229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13.49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/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6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6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6"/>
    </row>
    <row r="32" spans="1:6" s="1" customFormat="1" ht="18.75" customHeight="1">
      <c r="A32" s="28"/>
      <c r="B32" s="29"/>
      <c r="C32" s="19" t="s">
        <v>65</v>
      </c>
      <c r="D32" s="51"/>
      <c r="E32" s="28"/>
      <c r="F32" s="36"/>
    </row>
    <row r="33" spans="1:6" s="1" customFormat="1" ht="18.75" customHeight="1">
      <c r="A33" s="19" t="s">
        <v>66</v>
      </c>
      <c r="B33" s="6">
        <v>25.5129</v>
      </c>
      <c r="C33" s="19" t="s">
        <v>67</v>
      </c>
      <c r="D33" s="6">
        <v>31.5129</v>
      </c>
      <c r="E33" s="19" t="s">
        <v>67</v>
      </c>
      <c r="F33" s="6">
        <v>31.5129</v>
      </c>
    </row>
    <row r="34" spans="1:6" s="1" customFormat="1" ht="18.75" customHeight="1">
      <c r="A34" s="19" t="s">
        <v>68</v>
      </c>
      <c r="B34" s="6">
        <v>6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6"/>
      <c r="E35" s="28"/>
      <c r="F35" s="36"/>
    </row>
    <row r="36" spans="1:6" s="1" customFormat="1" ht="18.75" customHeight="1">
      <c r="A36" s="19" t="s">
        <v>71</v>
      </c>
      <c r="B36" s="6"/>
      <c r="C36" s="28"/>
      <c r="D36" s="36"/>
      <c r="E36" s="28"/>
      <c r="F36" s="36"/>
    </row>
    <row r="37" spans="1:6" s="1" customFormat="1" ht="18.75" customHeight="1">
      <c r="A37" s="19" t="s">
        <v>72</v>
      </c>
      <c r="B37" s="6">
        <v>6</v>
      </c>
      <c r="C37" s="28"/>
      <c r="D37" s="36"/>
      <c r="E37" s="28"/>
      <c r="F37" s="36"/>
    </row>
    <row r="38" spans="1:6" s="1" customFormat="1" ht="18.75" customHeight="1">
      <c r="A38" s="28"/>
      <c r="B38" s="29"/>
      <c r="C38" s="28"/>
      <c r="D38" s="36"/>
      <c r="E38" s="28"/>
      <c r="F38" s="36"/>
    </row>
    <row r="39" spans="1:6" s="1" customFormat="1" ht="18.75" customHeight="1">
      <c r="A39" s="19" t="s">
        <v>73</v>
      </c>
      <c r="B39" s="6">
        <v>31.5129</v>
      </c>
      <c r="C39" s="19" t="s">
        <v>74</v>
      </c>
      <c r="D39" s="6">
        <v>31.5129</v>
      </c>
      <c r="E39" s="19" t="s">
        <v>74</v>
      </c>
      <c r="F39" s="6">
        <v>31.5129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083333333333334" right="0.4326388888888889" top="1" bottom="1" header="0.5" footer="0.5"/>
  <pageSetup fitToHeight="1" fitToWidth="1" horizontalDpi="300" verticalDpi="3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B1" sqref="A1:S8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9"/>
      <c r="F4" s="39"/>
      <c r="G4" s="39"/>
      <c r="H4" s="39"/>
      <c r="I4" s="39"/>
      <c r="J4" s="39"/>
      <c r="K4" s="39"/>
      <c r="L4" s="39"/>
      <c r="M4" s="39"/>
      <c r="N4" s="12" t="s">
        <v>81</v>
      </c>
      <c r="O4" s="39"/>
      <c r="P4" s="39"/>
      <c r="Q4" s="39"/>
      <c r="R4" s="39"/>
      <c r="S4" s="39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30" customHeight="1">
      <c r="A6" s="40"/>
      <c r="B6" s="40" t="s">
        <v>79</v>
      </c>
      <c r="C6" s="41">
        <v>31.5129</v>
      </c>
      <c r="D6" s="41">
        <v>25.5129</v>
      </c>
      <c r="E6" s="41">
        <v>6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19.5129</v>
      </c>
      <c r="N6" s="41">
        <v>6</v>
      </c>
      <c r="O6" s="41">
        <v>0</v>
      </c>
      <c r="P6" s="41">
        <v>0</v>
      </c>
      <c r="Q6" s="41">
        <v>0</v>
      </c>
      <c r="R6" s="41">
        <v>0</v>
      </c>
      <c r="S6" s="41">
        <v>6</v>
      </c>
    </row>
    <row r="7" spans="1:19" s="1" customFormat="1" ht="30" customHeight="1">
      <c r="A7" s="40" t="s">
        <v>93</v>
      </c>
      <c r="B7" s="42" t="s">
        <v>94</v>
      </c>
      <c r="C7" s="41">
        <v>31.5129</v>
      </c>
      <c r="D7" s="41">
        <v>25.5129</v>
      </c>
      <c r="E7" s="41">
        <v>6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19.5129</v>
      </c>
      <c r="N7" s="41">
        <v>6</v>
      </c>
      <c r="O7" s="41">
        <v>0</v>
      </c>
      <c r="P7" s="41">
        <v>0</v>
      </c>
      <c r="Q7" s="41">
        <v>0</v>
      </c>
      <c r="R7" s="41">
        <v>0</v>
      </c>
      <c r="S7" s="41">
        <v>6</v>
      </c>
    </row>
    <row r="8" spans="1:19" s="1" customFormat="1" ht="30" customHeight="1">
      <c r="A8" s="13" t="s">
        <v>95</v>
      </c>
      <c r="B8" s="43" t="s">
        <v>96</v>
      </c>
      <c r="C8" s="16">
        <v>31.5129</v>
      </c>
      <c r="D8" s="16">
        <v>25.5129</v>
      </c>
      <c r="E8" s="16">
        <v>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19.5129</v>
      </c>
      <c r="N8" s="16">
        <v>6</v>
      </c>
      <c r="O8" s="16">
        <v>0</v>
      </c>
      <c r="P8" s="16">
        <v>0</v>
      </c>
      <c r="Q8" s="16">
        <v>0</v>
      </c>
      <c r="R8" s="16">
        <v>0</v>
      </c>
      <c r="S8" s="16">
        <v>6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scale="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1" sqref="A1:I9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48.0039062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7"/>
      <c r="I3" s="25" t="s">
        <v>105</v>
      </c>
    </row>
    <row r="4" spans="1:9" s="1" customFormat="1" ht="36.75" customHeight="1">
      <c r="A4" s="37"/>
      <c r="B4" s="37"/>
      <c r="C4" s="37"/>
      <c r="D4" s="37"/>
      <c r="E4" s="37"/>
      <c r="F4" s="37"/>
      <c r="G4" s="37" t="s">
        <v>106</v>
      </c>
      <c r="H4" s="37" t="s">
        <v>107</v>
      </c>
      <c r="I4" s="37"/>
    </row>
    <row r="5" spans="1:9" s="1" customFormat="1" ht="18.75" customHeight="1">
      <c r="A5" s="24">
        <v>1</v>
      </c>
      <c r="B5" s="24">
        <v>2</v>
      </c>
      <c r="C5" s="38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5"/>
      <c r="D6" s="6" t="s">
        <v>79</v>
      </c>
      <c r="E6" s="7">
        <v>31.5129</v>
      </c>
      <c r="F6" s="7">
        <v>18.0229</v>
      </c>
      <c r="G6" s="7">
        <v>13.49</v>
      </c>
      <c r="H6" s="7"/>
      <c r="I6" s="7"/>
    </row>
    <row r="7" spans="1:9" s="1" customFormat="1" ht="18.75" customHeight="1">
      <c r="A7" s="6"/>
      <c r="B7" s="6"/>
      <c r="C7" s="5" t="s">
        <v>108</v>
      </c>
      <c r="D7" s="6" t="s">
        <v>109</v>
      </c>
      <c r="E7" s="7">
        <v>31.5129</v>
      </c>
      <c r="F7" s="7">
        <v>18.0229</v>
      </c>
      <c r="G7" s="7">
        <v>13.49</v>
      </c>
      <c r="H7" s="7"/>
      <c r="I7" s="7"/>
    </row>
    <row r="8" spans="1:9" s="1" customFormat="1" ht="18.75" customHeight="1">
      <c r="A8" s="6"/>
      <c r="B8" s="6"/>
      <c r="C8" s="5" t="s">
        <v>110</v>
      </c>
      <c r="D8" s="6" t="s">
        <v>111</v>
      </c>
      <c r="E8" s="7">
        <v>31.5129</v>
      </c>
      <c r="F8" s="7">
        <v>18.0229</v>
      </c>
      <c r="G8" s="7">
        <v>13.49</v>
      </c>
      <c r="H8" s="7"/>
      <c r="I8" s="7"/>
    </row>
    <row r="9" spans="1:9" s="1" customFormat="1" ht="18.75" customHeight="1">
      <c r="A9" s="6" t="s">
        <v>112</v>
      </c>
      <c r="B9" s="6" t="s">
        <v>113</v>
      </c>
      <c r="C9" s="5" t="s">
        <v>114</v>
      </c>
      <c r="D9" s="6" t="s">
        <v>115</v>
      </c>
      <c r="E9" s="7">
        <v>31.5129</v>
      </c>
      <c r="F9" s="7">
        <v>18.0229</v>
      </c>
      <c r="G9" s="7">
        <v>13.49</v>
      </c>
      <c r="H9" s="7"/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9">
      <selection activeCell="A1" sqref="A1:L40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6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6</v>
      </c>
      <c r="J5" s="26">
        <f>J6+J9+J12</f>
        <v>6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6</v>
      </c>
      <c r="J6" s="26">
        <v>6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6</v>
      </c>
      <c r="J7" s="26">
        <v>6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0</v>
      </c>
      <c r="J9" s="26"/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6</v>
      </c>
      <c r="E10" s="26">
        <v>6</v>
      </c>
      <c r="F10" s="26"/>
      <c r="G10" s="26"/>
      <c r="H10" s="13" t="s">
        <v>119</v>
      </c>
      <c r="I10" s="26">
        <f t="shared" si="1"/>
        <v>0</v>
      </c>
      <c r="J10" s="26"/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0</v>
      </c>
      <c r="J11" s="26"/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6"/>
      <c r="K15" s="36"/>
      <c r="L15" s="36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6"/>
      <c r="K16" s="36"/>
      <c r="L16" s="36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6"/>
      <c r="K17" s="36"/>
      <c r="L17" s="36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6</v>
      </c>
      <c r="J18" s="26">
        <f>J19+J20+J21+J22+J23+J24+J25+J26+J27+J28</f>
        <v>6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6</v>
      </c>
      <c r="J19" s="26">
        <v>6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0</v>
      </c>
      <c r="J20" s="26"/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31">
        <f t="shared" si="0"/>
        <v>0</v>
      </c>
      <c r="E29" s="31"/>
      <c r="F29" s="31"/>
      <c r="G29" s="31"/>
      <c r="H29" s="30"/>
      <c r="I29" s="36"/>
      <c r="J29" s="36"/>
      <c r="K29" s="36"/>
      <c r="L29" s="36"/>
    </row>
    <row r="30" spans="1:12" s="1" customFormat="1" ht="18.75" customHeight="1">
      <c r="A30" s="28"/>
      <c r="B30" s="29"/>
      <c r="C30" s="32" t="s">
        <v>63</v>
      </c>
      <c r="D30" s="33">
        <f t="shared" si="0"/>
        <v>0</v>
      </c>
      <c r="E30" s="33"/>
      <c r="F30" s="33"/>
      <c r="G30" s="33"/>
      <c r="H30" s="34"/>
      <c r="I30" s="36"/>
      <c r="J30" s="36"/>
      <c r="K30" s="36"/>
      <c r="L30" s="36"/>
    </row>
    <row r="31" spans="1:12" s="1" customFormat="1" ht="18.75" customHeight="1">
      <c r="A31" s="28"/>
      <c r="B31" s="29"/>
      <c r="C31" s="28" t="s">
        <v>64</v>
      </c>
      <c r="D31" s="35">
        <f t="shared" si="0"/>
        <v>0</v>
      </c>
      <c r="E31" s="35"/>
      <c r="F31" s="35"/>
      <c r="G31" s="35"/>
      <c r="H31" s="30"/>
      <c r="I31" s="36"/>
      <c r="J31" s="36"/>
      <c r="K31" s="36"/>
      <c r="L31" s="36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6"/>
      <c r="J32" s="36"/>
      <c r="K32" s="36"/>
      <c r="L32" s="36"/>
    </row>
    <row r="33" spans="1:12" s="1" customFormat="1" ht="18.75" customHeight="1">
      <c r="A33" s="19" t="s">
        <v>66</v>
      </c>
      <c r="B33" s="5">
        <f>B6+B7+B5</f>
        <v>6</v>
      </c>
      <c r="C33" s="19" t="s">
        <v>67</v>
      </c>
      <c r="D33" s="5">
        <f>D5+D6+D7+D8+D9+D10+D11+D12+D13+D14+D15+D16+D17+D18+D19+D20+D21+D22+D23+D24+D25+D26+D27+D28+D29+D30+D31+D32</f>
        <v>6</v>
      </c>
      <c r="E33" s="5">
        <f>E5+E6+E7+E8+E9+E10+E11+E12+E13+E14+E15+E16+E17+E18+E19+E20+E21+E22+E23+E24+E25+E26+E27+E28+E29+E30+E31+E32</f>
        <v>6</v>
      </c>
      <c r="F33" s="5">
        <f>F5+F6+F7+F8+F9+F10+F11+F12+F13+F14+F15+F16+F17+F18+F19+F20+F21+F22+F23+F24+F25+F26+F27+F28+F29+F30+F31+F32</f>
        <v>0</v>
      </c>
      <c r="G33" s="5">
        <f>G5+G6+G7+G8+G9+G10+G11+G12+G13+G14+G15+G16+G17+G18+G19+G20+G21+G22+G23+G24+G25+G26+G27+G28+G29+G30+G31+G32</f>
        <v>0</v>
      </c>
      <c r="H33" s="13" t="s">
        <v>67</v>
      </c>
      <c r="I33" s="5">
        <f>I19+I20+I21+I22+I23+I24+I25+I26+I27+I28</f>
        <v>6</v>
      </c>
      <c r="J33" s="5">
        <f>J19+J20+J21+J22+J23+J24+J25+J26+J27+J28</f>
        <v>6</v>
      </c>
      <c r="K33" s="5">
        <f>K19+K20+K21+K22+K23+K24+K25+K26+K27+K28</f>
        <v>0</v>
      </c>
      <c r="L33" s="5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6"/>
      <c r="F34" s="36"/>
      <c r="G34" s="36"/>
      <c r="H34" s="30"/>
      <c r="I34" s="36"/>
      <c r="J34" s="36"/>
      <c r="K34" s="36"/>
      <c r="L34" s="36"/>
    </row>
    <row r="35" spans="1:12" s="1" customFormat="1" ht="18.75" customHeight="1">
      <c r="A35" s="19" t="s">
        <v>123</v>
      </c>
      <c r="B35" s="5"/>
      <c r="C35" s="19" t="s">
        <v>69</v>
      </c>
      <c r="D35" s="5">
        <f>B33+B35-D33</f>
        <v>0</v>
      </c>
      <c r="E35" s="5">
        <f>B5+B35-E33</f>
        <v>0</v>
      </c>
      <c r="F35" s="5">
        <f>B6+B37-F33</f>
        <v>0</v>
      </c>
      <c r="G35" s="5">
        <f>B7+B38-G33</f>
        <v>0</v>
      </c>
      <c r="H35" s="13" t="s">
        <v>69</v>
      </c>
      <c r="I35" s="5">
        <f>B40-I33</f>
        <v>0</v>
      </c>
      <c r="J35" s="5">
        <f>B5+B35-J33</f>
        <v>0</v>
      </c>
      <c r="K35" s="5">
        <f>B6+B37-K33</f>
        <v>0</v>
      </c>
      <c r="L35" s="5">
        <f>B7+B38-L33</f>
        <v>0</v>
      </c>
    </row>
    <row r="36" spans="1:12" s="1" customFormat="1" ht="18.75" customHeight="1">
      <c r="A36" s="19" t="s">
        <v>124</v>
      </c>
      <c r="B36" s="5"/>
      <c r="C36" s="28"/>
      <c r="D36" s="36"/>
      <c r="E36" s="36"/>
      <c r="F36" s="36"/>
      <c r="G36" s="36"/>
      <c r="H36" s="30"/>
      <c r="I36" s="36"/>
      <c r="J36" s="36"/>
      <c r="K36" s="36"/>
      <c r="L36" s="36"/>
    </row>
    <row r="37" spans="1:12" s="1" customFormat="1" ht="18.75" customHeight="1">
      <c r="A37" s="19" t="s">
        <v>125</v>
      </c>
      <c r="B37" s="5"/>
      <c r="C37" s="28"/>
      <c r="D37" s="36"/>
      <c r="E37" s="36"/>
      <c r="F37" s="36"/>
      <c r="G37" s="36"/>
      <c r="H37" s="30"/>
      <c r="I37" s="36"/>
      <c r="J37" s="36"/>
      <c r="K37" s="36"/>
      <c r="L37" s="36"/>
    </row>
    <row r="38" spans="1:12" s="1" customFormat="1" ht="18.75" customHeight="1">
      <c r="A38" s="19" t="s">
        <v>126</v>
      </c>
      <c r="B38" s="5"/>
      <c r="C38" s="28"/>
      <c r="D38" s="36"/>
      <c r="E38" s="36"/>
      <c r="F38" s="36"/>
      <c r="G38" s="36"/>
      <c r="H38" s="30"/>
      <c r="I38" s="36"/>
      <c r="J38" s="36"/>
      <c r="K38" s="36"/>
      <c r="L38" s="36"/>
    </row>
    <row r="39" spans="1:12" s="1" customFormat="1" ht="18.75" customHeight="1">
      <c r="A39" s="28"/>
      <c r="B39" s="29"/>
      <c r="C39" s="28"/>
      <c r="D39" s="36"/>
      <c r="E39" s="36"/>
      <c r="F39" s="36"/>
      <c r="G39" s="36"/>
      <c r="H39" s="30"/>
      <c r="I39" s="36"/>
      <c r="J39" s="36"/>
      <c r="K39" s="36"/>
      <c r="L39" s="36"/>
    </row>
    <row r="40" spans="1:12" s="1" customFormat="1" ht="18.75" customHeight="1">
      <c r="A40" s="19" t="s">
        <v>73</v>
      </c>
      <c r="B40" s="5">
        <v>6</v>
      </c>
      <c r="C40" s="19" t="s">
        <v>74</v>
      </c>
      <c r="D40" s="5">
        <f>B40</f>
        <v>6</v>
      </c>
      <c r="E40" s="5">
        <f>B5+B35</f>
        <v>6</v>
      </c>
      <c r="F40" s="5">
        <f>B6+B36</f>
        <v>0</v>
      </c>
      <c r="G40" s="5">
        <f>B7+B37</f>
        <v>0</v>
      </c>
      <c r="H40" s="13" t="s">
        <v>74</v>
      </c>
      <c r="I40" s="5">
        <f>B40</f>
        <v>6</v>
      </c>
      <c r="J40" s="5">
        <f>B5+B35</f>
        <v>6</v>
      </c>
      <c r="K40" s="5">
        <f>B6+B36</f>
        <v>0</v>
      </c>
      <c r="L40" s="5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A1" sqref="A1:I9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47.14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5"/>
      <c r="D6" s="5" t="s">
        <v>79</v>
      </c>
      <c r="E6" s="7">
        <v>6</v>
      </c>
      <c r="F6" s="7">
        <v>6</v>
      </c>
      <c r="G6" s="7"/>
      <c r="H6" s="7"/>
      <c r="I6" s="7"/>
    </row>
    <row r="7" spans="1:9" s="1" customFormat="1" ht="19.5" customHeight="1">
      <c r="A7" s="6"/>
      <c r="B7" s="6"/>
      <c r="C7" s="5" t="s">
        <v>108</v>
      </c>
      <c r="D7" s="5" t="s">
        <v>109</v>
      </c>
      <c r="E7" s="7">
        <v>6</v>
      </c>
      <c r="F7" s="7">
        <v>6</v>
      </c>
      <c r="G7" s="7"/>
      <c r="H7" s="7"/>
      <c r="I7" s="7"/>
    </row>
    <row r="8" spans="1:9" s="1" customFormat="1" ht="19.5" customHeight="1">
      <c r="A8" s="6"/>
      <c r="B8" s="6"/>
      <c r="C8" s="5" t="s">
        <v>110</v>
      </c>
      <c r="D8" s="5" t="s">
        <v>111</v>
      </c>
      <c r="E8" s="7">
        <v>6</v>
      </c>
      <c r="F8" s="7">
        <v>6</v>
      </c>
      <c r="G8" s="7"/>
      <c r="H8" s="7"/>
      <c r="I8" s="7"/>
    </row>
    <row r="9" spans="1:9" s="1" customFormat="1" ht="19.5" customHeight="1">
      <c r="A9" s="6" t="s">
        <v>112</v>
      </c>
      <c r="B9" s="5" t="s">
        <v>113</v>
      </c>
      <c r="C9" s="5" t="s">
        <v>114</v>
      </c>
      <c r="D9" s="5" t="s">
        <v>115</v>
      </c>
      <c r="E9" s="7">
        <v>6</v>
      </c>
      <c r="F9" s="7">
        <v>6</v>
      </c>
      <c r="G9" s="7"/>
      <c r="H9" s="7"/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1" sqref="A1:E8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6</v>
      </c>
      <c r="D6" s="18">
        <v>6</v>
      </c>
      <c r="E6" s="18">
        <v>0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6</v>
      </c>
      <c r="D7" s="18">
        <v>6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6</v>
      </c>
      <c r="D8" s="14">
        <v>6</v>
      </c>
      <c r="E8" s="14">
        <v>0</v>
      </c>
    </row>
    <row r="9" s="1" customFormat="1" ht="21" customHeight="1"/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21" customHeight="1">
      <c r="A15" s="9"/>
      <c r="B15" s="9"/>
      <c r="C15" s="9"/>
      <c r="D15" s="9"/>
      <c r="E15" s="9"/>
      <c r="F15" s="9"/>
      <c r="G15" s="9"/>
    </row>
    <row r="16" spans="1:7" s="1" customFormat="1" ht="21" customHeight="1">
      <c r="A16" s="9"/>
      <c r="B16" s="9"/>
      <c r="C16" s="9"/>
      <c r="D16" s="9"/>
      <c r="E16" s="9"/>
      <c r="F16" s="9"/>
      <c r="G16" s="9"/>
    </row>
    <row r="17" spans="1:7" s="1" customFormat="1" ht="21" customHeight="1">
      <c r="A17" s="9"/>
      <c r="B17" s="9"/>
      <c r="C17" s="9"/>
      <c r="D17" s="9"/>
      <c r="E17" s="9"/>
      <c r="F17" s="9"/>
      <c r="G17" s="9"/>
    </row>
    <row r="18" spans="1:7" s="1" customFormat="1" ht="15">
      <c r="A18" s="9"/>
      <c r="B18" s="9"/>
      <c r="C18" s="9"/>
      <c r="D18" s="9"/>
      <c r="E18" s="9"/>
      <c r="F18" s="9"/>
      <c r="G18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:F6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139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140</v>
      </c>
    </row>
    <row r="4" spans="1:6" s="1" customFormat="1" ht="21" customHeight="1">
      <c r="A4" s="15" t="s">
        <v>141</v>
      </c>
      <c r="B4" s="15" t="s">
        <v>142</v>
      </c>
      <c r="C4" s="12" t="s">
        <v>143</v>
      </c>
      <c r="D4" s="12"/>
      <c r="E4" s="12"/>
      <c r="F4" s="12" t="s">
        <v>144</v>
      </c>
    </row>
    <row r="5" spans="1:6" s="1" customFormat="1" ht="21" customHeight="1">
      <c r="A5" s="15"/>
      <c r="B5" s="15"/>
      <c r="C5" s="12" t="s">
        <v>82</v>
      </c>
      <c r="D5" s="12" t="s">
        <v>145</v>
      </c>
      <c r="E5" s="12" t="s">
        <v>146</v>
      </c>
      <c r="F5" s="12"/>
    </row>
    <row r="6" spans="1:6" s="1" customFormat="1" ht="21" customHeight="1">
      <c r="A6" s="16">
        <v>0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A1" sqref="A1:E6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147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148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149</v>
      </c>
      <c r="E5" s="12" t="s">
        <v>150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workbookViewId="0" topLeftCell="A1">
      <selection activeCell="A1" sqref="A1:N9"/>
    </sheetView>
  </sheetViews>
  <sheetFormatPr defaultColWidth="9.140625" defaultRowHeight="12.75" customHeight="1"/>
  <cols>
    <col min="1" max="1" width="9.140625" style="1" customWidth="1"/>
    <col min="2" max="2" width="46.421875" style="1" customWidth="1"/>
    <col min="3" max="3" width="17.710937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152</v>
      </c>
    </row>
    <row r="3" spans="1:14" s="1" customFormat="1" ht="30" customHeight="1">
      <c r="A3" s="4" t="s">
        <v>153</v>
      </c>
      <c r="B3" s="4" t="s">
        <v>101</v>
      </c>
      <c r="C3" s="4" t="s">
        <v>4</v>
      </c>
      <c r="D3" s="4" t="s">
        <v>154</v>
      </c>
      <c r="E3" s="4" t="s">
        <v>155</v>
      </c>
      <c r="F3" s="4" t="s">
        <v>156</v>
      </c>
      <c r="G3" s="4" t="s">
        <v>157</v>
      </c>
      <c r="H3" s="4" t="s">
        <v>158</v>
      </c>
      <c r="I3" s="4" t="s">
        <v>159</v>
      </c>
      <c r="J3" s="4" t="s">
        <v>160</v>
      </c>
      <c r="K3" s="4" t="s">
        <v>161</v>
      </c>
      <c r="L3" s="4" t="s">
        <v>162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163</v>
      </c>
      <c r="M4" s="4" t="s">
        <v>164</v>
      </c>
      <c r="N4" s="4" t="s">
        <v>165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1500</v>
      </c>
      <c r="M6" s="7"/>
      <c r="N6" s="7">
        <v>1500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1500</v>
      </c>
      <c r="M7" s="7"/>
      <c r="N7" s="7">
        <v>1500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1500</v>
      </c>
      <c r="M8" s="7"/>
      <c r="N8" s="7">
        <v>1500</v>
      </c>
    </row>
    <row r="9" spans="1:14" s="1" customFormat="1" ht="18.75" customHeight="1">
      <c r="A9" s="6" t="s">
        <v>114</v>
      </c>
      <c r="B9" s="6" t="s">
        <v>115</v>
      </c>
      <c r="C9" s="6" t="s">
        <v>166</v>
      </c>
      <c r="D9" s="6" t="s">
        <v>167</v>
      </c>
      <c r="E9" s="6" t="s">
        <v>168</v>
      </c>
      <c r="F9" s="6" t="s">
        <v>169</v>
      </c>
      <c r="G9" s="6" t="s">
        <v>170</v>
      </c>
      <c r="H9" s="6" t="s">
        <v>171</v>
      </c>
      <c r="I9" s="5">
        <v>10</v>
      </c>
      <c r="J9" s="5">
        <v>150</v>
      </c>
      <c r="K9" s="6"/>
      <c r="L9" s="7">
        <v>1500</v>
      </c>
      <c r="M9" s="7"/>
      <c r="N9" s="7">
        <v>1500</v>
      </c>
    </row>
    <row r="10" s="1" customFormat="1" ht="15"/>
    <row r="1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1" fitToWidth="1" horizontalDpi="300" verticalDpi="3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2023-01-16T12:26:52Z</dcterms:created>
  <dcterms:modified xsi:type="dcterms:W3CDTF">2023-01-18T00:53:33Z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97B405581253485C90201EE8729AE6E8</vt:lpwstr>
  </property>
  <property fmtid="{D5CDD505-2E9C-101B-9397-08002B2CF9AE}" pid="4" name="KSOProductBuildV">
    <vt:lpwstr>2052-11.1.0.13703</vt:lpwstr>
  </property>
</Properties>
</file>