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3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>
    <definedName name="_xlnm._FilterDatabase" localSheetId="8" hidden="1">'9..政府采购预算表'!$A$4:$N$43</definedName>
  </definedNames>
  <calcPr fullCalcOnLoad="1"/>
</workbook>
</file>

<file path=xl/sharedStrings.xml><?xml version="1.0" encoding="utf-8"?>
<sst xmlns="http://schemas.openxmlformats.org/spreadsheetml/2006/main" count="746" uniqueCount="363">
  <si>
    <t>部门收支总表</t>
  </si>
  <si>
    <t>单位：301001潜江市文化和旅游局（汇总）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</si>
  <si>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</si>
  <si>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</si>
  <si>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</si>
  <si>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</si>
  <si>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</si>
  <si>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</si>
  <si>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</si>
  <si>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</si>
  <si>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</si>
  <si>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</si>
  <si>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</si>
  <si>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</si>
  <si>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</si>
  <si>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</si>
  <si>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</si>
  <si>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</si>
  <si>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</si>
  <si>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</si>
  <si>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</si>
  <si>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</si>
  <si>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</si>
  <si>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</si>
  <si>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</si>
  <si>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</si>
  <si>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</si>
  <si>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</si>
  <si>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</si>
  <si>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</si>
  <si>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</si>
  <si>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</si>
  <si>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</si>
  <si>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</si>
  <si>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</si>
  <si>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</si>
  <si>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</si>
  <si>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</si>
  <si>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</si>
  <si>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</si>
  <si>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</si>
  <si>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</si>
  <si>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</si>
  <si>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</si>
  <si>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</si>
  <si>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</si>
  <si>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</si>
  <si>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</si>
  <si>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</si>
  <si>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</si>
  <si>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</si>
  <si>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</si>
  <si>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</si>
  <si>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</si>
  <si>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</si>
  <si>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</si>
  <si>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</si>
  <si>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</si>
  <si>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</si>
  <si>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</si>
  <si>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</si>
  <si>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</si>
  <si>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</si>
  <si>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</si>
  <si>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</si>
  <si>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</si>
  <si>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</si>
  <si>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</si>
  <si>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</si>
  <si>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</si>
  <si>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</si>
  <si>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</si>
  <si>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</si>
  <si>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</si>
  <si>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</si>
  <si>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</si>
  <si>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部门/单位：301001潜江市文化和旅游局（汇总）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</si>
  <si>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</si>
  <si>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</si>
  <si>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</si>
  <si>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</si>
  <si>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</si>
  <si>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</si>
  <si>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</si>
  <si>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</si>
  <si>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</si>
  <si>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</si>
  <si>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</si>
  <si>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</si>
  <si>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</si>
  <si>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</si>
  <si>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</si>
  <si>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</si>
  <si>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</si>
  <si>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潜江市文化旅游局</t>
  </si>
  <si>
    <t>　301001</t>
  </si>
  <si>
    <t>　潜江市文化和旅游局本级</t>
  </si>
  <si>
    <t>　301002</t>
  </si>
  <si>
    <t>　潜江市图书馆</t>
  </si>
  <si>
    <t>　301003</t>
  </si>
  <si>
    <t>　潜江市博物馆</t>
  </si>
  <si>
    <t>　301004</t>
  </si>
  <si>
    <t>　潜江市群众艺术馆</t>
  </si>
  <si>
    <t>　301006</t>
  </si>
  <si>
    <t>　潜江市文化市场综合执法支队</t>
  </si>
  <si>
    <t>　301009</t>
  </si>
  <si>
    <t>　潜江市少年儿童体育学校</t>
  </si>
  <si>
    <t>　301012</t>
  </si>
  <si>
    <t>　潜江市龙湾遗址博物院　</t>
  </si>
  <si>
    <t>　301014</t>
  </si>
  <si>
    <t>　潜江市非物质文化遗产保护中心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</si>
  <si>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</si>
  <si>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</si>
  <si>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</si>
  <si>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</si>
  <si>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</si>
  <si>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</si>
  <si>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</si>
  <si>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</si>
  <si>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</si>
  <si>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</si>
  <si>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</si>
  <si>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</si>
  <si>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</si>
  <si>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301</t>
  </si>
  <si>
    <t>　潜江市文化旅游局</t>
  </si>
  <si>
    <t>2070101</t>
  </si>
  <si>
    <t>行政运行</t>
  </si>
  <si>
    <t>　　301001</t>
  </si>
  <si>
    <t>　　潜江市文化和旅游局本级</t>
  </si>
  <si>
    <t>2070102</t>
  </si>
  <si>
    <t>一般行政管理事务</t>
  </si>
  <si>
    <t>2070202</t>
  </si>
  <si>
    <t>2070104</t>
  </si>
  <si>
    <t>图书馆</t>
  </si>
  <si>
    <t>　　301002</t>
  </si>
  <si>
    <t>　　潜江市图书馆</t>
  </si>
  <si>
    <t>2070205</t>
  </si>
  <si>
    <t>博物馆</t>
  </si>
  <si>
    <t>　　301003</t>
  </si>
  <si>
    <t>　　潜江市博物馆</t>
  </si>
  <si>
    <t>2070109</t>
  </si>
  <si>
    <t>群众文化</t>
  </si>
  <si>
    <t>　　301004</t>
  </si>
  <si>
    <t>　　潜江市群众艺术馆</t>
  </si>
  <si>
    <t>2070112</t>
  </si>
  <si>
    <t>文化和旅游市场管理</t>
  </si>
  <si>
    <t>　　301006</t>
  </si>
  <si>
    <t>　　潜江市文化市场综合执法支队</t>
  </si>
  <si>
    <t>2070399</t>
  </si>
  <si>
    <t>其他体育支出</t>
  </si>
  <si>
    <t>　　301009</t>
  </si>
  <si>
    <t>　　潜江市少年儿童体育学校</t>
  </si>
  <si>
    <t>2070199</t>
  </si>
  <si>
    <t>其他文化和旅游支出</t>
  </si>
  <si>
    <t>　　301012</t>
  </si>
  <si>
    <t>　　潜江市龙湾遗址博物院　</t>
  </si>
  <si>
    <t>2070206</t>
  </si>
  <si>
    <t>历史名城与古迹</t>
  </si>
  <si>
    <t>2070111</t>
  </si>
  <si>
    <t>文化创作与保护</t>
  </si>
  <si>
    <t>　　301014</t>
  </si>
  <si>
    <t>　　潜江市非物质文化遗产保护中心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</si>
  <si>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</si>
  <si>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</si>
  <si>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</si>
  <si>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</si>
  <si>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</si>
  <si>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</si>
  <si>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</si>
  <si>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</si>
  <si>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</si>
  <si>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</si>
  <si>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</si>
  <si>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</si>
  <si>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r>
      <t>单位：</t>
    </r>
    <r>
      <rPr>
        <sz val="11"/>
        <color indexed="8"/>
        <rFont val="Calibri"/>
        <family val="2"/>
      </rPr>
      <t>301001</t>
    </r>
    <r>
      <rPr>
        <sz val="11"/>
        <color indexed="8"/>
        <rFont val="宋体"/>
        <family val="0"/>
      </rPr>
      <t>潜江市文化和旅游局（汇总）</t>
    </r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</si>
  <si>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</si>
  <si>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</si>
  <si>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</si>
  <si>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</si>
  <si>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</si>
  <si>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</si>
  <si>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</si>
  <si>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</si>
  <si>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</si>
  <si>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</si>
  <si>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</si>
  <si>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</si>
  <si>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</si>
  <si>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</si>
  <si>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</si>
  <si>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</si>
  <si>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</si>
  <si>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</si>
  <si>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</si>
  <si>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</si>
  <si>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</si>
  <si>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</si>
  <si>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</si>
  <si>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</si>
  <si>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</si>
  <si>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</si>
  <si>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</si>
  <si>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</si>
  <si>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</si>
  <si>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</si>
  <si>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</si>
  <si>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</si>
  <si>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</si>
  <si>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</si>
  <si>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</si>
  <si>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</si>
  <si>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</si>
  <si>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</si>
  <si>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</si>
  <si>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</si>
  <si>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</si>
  <si>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</si>
  <si>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</si>
  <si>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</si>
  <si>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</si>
  <si>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</si>
  <si>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</si>
  <si>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</si>
  <si>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</si>
  <si>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</si>
  <si>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</si>
  <si>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</si>
  <si>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</si>
  <si>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</si>
  <si>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</si>
  <si>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</si>
  <si>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</si>
  <si>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</si>
  <si>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</si>
  <si>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</si>
  <si>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</si>
  <si>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</si>
  <si>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</si>
  <si>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</si>
  <si>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</si>
  <si>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</si>
  <si>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</si>
  <si>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</si>
  <si>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</si>
  <si>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</si>
  <si>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</si>
  <si>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</si>
  <si>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</si>
  <si>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</si>
  <si>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</si>
  <si>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</si>
  <si>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310</t>
  </si>
  <si>
    <t>资本性支出</t>
  </si>
  <si>
    <t>　31002</t>
  </si>
  <si>
    <t>　办公设备购置</t>
  </si>
  <si>
    <t>312</t>
  </si>
  <si>
    <t>对企业补助</t>
  </si>
  <si>
    <t>　31299</t>
  </si>
  <si>
    <t>　其他对企业补助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</si>
  <si>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</si>
  <si>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</si>
  <si>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</si>
  <si>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</si>
  <si>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</si>
  <si>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</si>
  <si>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</si>
  <si>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</si>
  <si>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</si>
  <si>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</si>
  <si>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</si>
  <si>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</si>
  <si>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</si>
  <si>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</si>
  <si>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</si>
  <si>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</si>
  <si>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207</t>
  </si>
  <si>
    <t>文化旅游体育与传媒支出</t>
  </si>
  <si>
    <t>　20702</t>
  </si>
  <si>
    <t>　文物</t>
  </si>
  <si>
    <t>　　2070206</t>
  </si>
  <si>
    <t>　　历史名城与古迹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</si>
  <si>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</si>
  <si>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</si>
  <si>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</si>
  <si>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</si>
  <si>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</si>
  <si>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</si>
  <si>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</si>
  <si>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</si>
  <si>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</si>
  <si>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</si>
  <si>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</si>
  <si>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</si>
  <si>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</si>
  <si>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</si>
  <si>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</si>
  <si>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r>
      <t>　</t>
    </r>
    <r>
      <rPr>
        <sz val="10"/>
        <color indexed="8"/>
        <rFont val="Calibri"/>
        <family val="2"/>
      </rPr>
      <t>301</t>
    </r>
  </si>
  <si>
    <r>
      <t>　　</t>
    </r>
    <r>
      <rPr>
        <sz val="10"/>
        <color indexed="8"/>
        <rFont val="Calibri"/>
        <family val="2"/>
      </rPr>
      <t>301001</t>
    </r>
  </si>
  <si>
    <r>
      <t>2022</t>
    </r>
    <r>
      <rPr>
        <sz val="10"/>
        <color indexed="8"/>
        <rFont val="宋体"/>
        <family val="0"/>
      </rPr>
      <t>年市文旅局农村应急广播村村响运行维护工作经费</t>
    </r>
  </si>
  <si>
    <r>
      <t>[A020999]</t>
    </r>
    <r>
      <rPr>
        <sz val="10"/>
        <color indexed="8"/>
        <rFont val="宋体"/>
        <family val="0"/>
      </rPr>
      <t>其他广播、电视、电影设备</t>
    </r>
  </si>
  <si>
    <r>
      <t>[2070102]</t>
    </r>
    <r>
      <rPr>
        <sz val="10"/>
        <color indexed="8"/>
        <rFont val="宋体"/>
        <family val="0"/>
      </rPr>
      <t>一般行政管理事务</t>
    </r>
  </si>
  <si>
    <r>
      <t>[30201]</t>
    </r>
    <r>
      <rPr>
        <sz val="10"/>
        <color indexed="8"/>
        <rFont val="宋体"/>
        <family val="0"/>
      </rPr>
      <t>办公费</t>
    </r>
  </si>
  <si>
    <t>年初安排</t>
  </si>
  <si>
    <t>经费拨款补助</t>
  </si>
  <si>
    <t>不可预见公用经费</t>
  </si>
  <si>
    <r>
      <t>[A020207]LED</t>
    </r>
    <r>
      <rPr>
        <sz val="10"/>
        <color indexed="8"/>
        <rFont val="宋体"/>
        <family val="0"/>
      </rPr>
      <t>显示屏</t>
    </r>
  </si>
  <si>
    <t>其他收入资金</t>
  </si>
  <si>
    <r>
      <t>[A0699]</t>
    </r>
    <r>
      <rPr>
        <sz val="10"/>
        <color indexed="8"/>
        <rFont val="宋体"/>
        <family val="0"/>
      </rPr>
      <t>其他家具用具</t>
    </r>
  </si>
  <si>
    <r>
      <t>[A020299]</t>
    </r>
    <r>
      <rPr>
        <sz val="10"/>
        <color indexed="8"/>
        <rFont val="宋体"/>
        <family val="0"/>
      </rPr>
      <t>其他办公设备</t>
    </r>
  </si>
  <si>
    <r>
      <t>[A020204]</t>
    </r>
    <r>
      <rPr>
        <sz val="10"/>
        <color indexed="8"/>
        <rFont val="宋体"/>
        <family val="0"/>
      </rPr>
      <t>多功能一体机</t>
    </r>
  </si>
  <si>
    <r>
      <t>[A02010105]</t>
    </r>
    <r>
      <rPr>
        <sz val="10"/>
        <color indexed="8"/>
        <rFont val="宋体"/>
        <family val="0"/>
      </rPr>
      <t>便携式计算机</t>
    </r>
  </si>
  <si>
    <r>
      <t>[A033699]</t>
    </r>
    <r>
      <rPr>
        <sz val="10"/>
        <color indexed="8"/>
        <rFont val="宋体"/>
        <family val="0"/>
      </rPr>
      <t>其他体育设备</t>
    </r>
  </si>
  <si>
    <r>
      <t>[A02010104]</t>
    </r>
    <r>
      <rPr>
        <sz val="10"/>
        <color indexed="8"/>
        <rFont val="宋体"/>
        <family val="0"/>
      </rPr>
      <t>台式计算机</t>
    </r>
  </si>
  <si>
    <r>
      <t>[A020202]</t>
    </r>
    <r>
      <rPr>
        <sz val="10"/>
        <color indexed="8"/>
        <rFont val="宋体"/>
        <family val="0"/>
      </rPr>
      <t>投影仪</t>
    </r>
  </si>
  <si>
    <r>
      <t>　　</t>
    </r>
    <r>
      <rPr>
        <sz val="10"/>
        <color indexed="8"/>
        <rFont val="Calibri"/>
        <family val="2"/>
      </rPr>
      <t>301002</t>
    </r>
  </si>
  <si>
    <r>
      <t>2022</t>
    </r>
    <r>
      <rPr>
        <sz val="10"/>
        <color indexed="8"/>
        <rFont val="宋体"/>
        <family val="0"/>
      </rPr>
      <t>年图书馆总分馆制建设</t>
    </r>
  </si>
  <si>
    <r>
      <t>[A05010101]</t>
    </r>
    <r>
      <rPr>
        <sz val="10"/>
        <color indexed="8"/>
        <rFont val="宋体"/>
        <family val="0"/>
      </rPr>
      <t>书籍、课本</t>
    </r>
  </si>
  <si>
    <r>
      <t>[2070104]</t>
    </r>
    <r>
      <rPr>
        <sz val="10"/>
        <color indexed="8"/>
        <rFont val="宋体"/>
        <family val="0"/>
      </rPr>
      <t>图书馆</t>
    </r>
  </si>
  <si>
    <r>
      <t>[30299]</t>
    </r>
    <r>
      <rPr>
        <sz val="10"/>
        <color indexed="8"/>
        <rFont val="宋体"/>
        <family val="0"/>
      </rPr>
      <t>其他商品和服务支出</t>
    </r>
  </si>
  <si>
    <t>事业收入资金</t>
  </si>
  <si>
    <r>
      <t>　　</t>
    </r>
    <r>
      <rPr>
        <sz val="10"/>
        <color indexed="8"/>
        <rFont val="Calibri"/>
        <family val="2"/>
      </rPr>
      <t>301003</t>
    </r>
  </si>
  <si>
    <r>
      <t>2022</t>
    </r>
    <r>
      <rPr>
        <sz val="10"/>
        <color indexed="8"/>
        <rFont val="宋体"/>
        <family val="0"/>
      </rPr>
      <t>年市博物馆市内工程建设及文物考古勘探</t>
    </r>
  </si>
  <si>
    <r>
      <t>[2070205]</t>
    </r>
    <r>
      <rPr>
        <sz val="10"/>
        <color indexed="8"/>
        <rFont val="宋体"/>
        <family val="0"/>
      </rPr>
      <t>博物馆</t>
    </r>
  </si>
  <si>
    <t>其他纳入一般公共预算管理的非税收入拨款</t>
  </si>
  <si>
    <r>
      <t>[A0202050104]</t>
    </r>
    <r>
      <rPr>
        <sz val="10"/>
        <color indexed="8"/>
        <rFont val="宋体"/>
        <family val="0"/>
      </rPr>
      <t>专用照相机</t>
    </r>
  </si>
  <si>
    <r>
      <t>　　</t>
    </r>
    <r>
      <rPr>
        <sz val="10"/>
        <color indexed="8"/>
        <rFont val="Calibri"/>
        <family val="2"/>
      </rPr>
      <t>301004</t>
    </r>
  </si>
  <si>
    <r>
      <t>2022</t>
    </r>
    <r>
      <rPr>
        <sz val="10"/>
        <color indexed="8"/>
        <rFont val="宋体"/>
        <family val="0"/>
      </rPr>
      <t>年群艺馆业务活动</t>
    </r>
  </si>
  <si>
    <r>
      <t>[A033799]</t>
    </r>
    <r>
      <rPr>
        <sz val="10"/>
        <color indexed="8"/>
        <rFont val="宋体"/>
        <family val="0"/>
      </rPr>
      <t>其他娱乐设备</t>
    </r>
  </si>
  <si>
    <r>
      <t>[2070109]</t>
    </r>
    <r>
      <rPr>
        <sz val="10"/>
        <color indexed="8"/>
        <rFont val="宋体"/>
        <family val="0"/>
      </rPr>
      <t>群众文化</t>
    </r>
  </si>
  <si>
    <r>
      <t>[A02091206]</t>
    </r>
    <r>
      <rPr>
        <sz val="10"/>
        <color indexed="8"/>
        <rFont val="宋体"/>
        <family val="0"/>
      </rPr>
      <t>话筒设备</t>
    </r>
  </si>
  <si>
    <r>
      <t>[A02091211]</t>
    </r>
    <r>
      <rPr>
        <sz val="10"/>
        <color indexed="8"/>
        <rFont val="宋体"/>
        <family val="0"/>
      </rPr>
      <t>音箱</t>
    </r>
  </si>
  <si>
    <r>
      <t>[A02091199]</t>
    </r>
    <r>
      <rPr>
        <sz val="10"/>
        <color indexed="8"/>
        <rFont val="宋体"/>
        <family val="0"/>
      </rPr>
      <t>其他视频设备</t>
    </r>
  </si>
  <si>
    <r>
      <t>[A033501]</t>
    </r>
    <r>
      <rPr>
        <sz val="10"/>
        <color indexed="8"/>
        <rFont val="宋体"/>
        <family val="0"/>
      </rPr>
      <t>乐器</t>
    </r>
  </si>
  <si>
    <r>
      <t>[A02091299]</t>
    </r>
    <r>
      <rPr>
        <sz val="10"/>
        <color indexed="8"/>
        <rFont val="宋体"/>
        <family val="0"/>
      </rPr>
      <t>其他音频设备</t>
    </r>
  </si>
  <si>
    <r>
      <t>[A033599]</t>
    </r>
    <r>
      <rPr>
        <sz val="10"/>
        <color indexed="8"/>
        <rFont val="宋体"/>
        <family val="0"/>
      </rPr>
      <t>其他文艺设备</t>
    </r>
  </si>
  <si>
    <r>
      <t>　　</t>
    </r>
    <r>
      <rPr>
        <sz val="10"/>
        <color indexed="8"/>
        <rFont val="Calibri"/>
        <family val="2"/>
      </rPr>
      <t>301006</t>
    </r>
  </si>
  <si>
    <r>
      <t>2022</t>
    </r>
    <r>
      <rPr>
        <sz val="10"/>
        <color indexed="8"/>
        <rFont val="宋体"/>
        <family val="0"/>
      </rPr>
      <t>年文化执法支队扫黄打非示范市建设工作经费</t>
    </r>
  </si>
  <si>
    <r>
      <t>[A02010102]</t>
    </r>
    <r>
      <rPr>
        <sz val="10"/>
        <color indexed="8"/>
        <rFont val="宋体"/>
        <family val="0"/>
      </rPr>
      <t>小型计算机</t>
    </r>
  </si>
  <si>
    <r>
      <t>[2070112]</t>
    </r>
    <r>
      <rPr>
        <sz val="10"/>
        <color indexed="8"/>
        <rFont val="宋体"/>
        <family val="0"/>
      </rPr>
      <t>文化和旅游市场管理</t>
    </r>
  </si>
  <si>
    <r>
      <t>[31002]</t>
    </r>
    <r>
      <rPr>
        <sz val="10"/>
        <color indexed="8"/>
        <rFont val="宋体"/>
        <family val="0"/>
      </rPr>
      <t>办公设备购置</t>
    </r>
  </si>
  <si>
    <r>
      <t>　　</t>
    </r>
    <r>
      <rPr>
        <sz val="10"/>
        <color indexed="8"/>
        <rFont val="Calibri"/>
        <family val="2"/>
      </rPr>
      <t>301009</t>
    </r>
  </si>
  <si>
    <r>
      <t>市少儿体校</t>
    </r>
    <r>
      <rPr>
        <sz val="10"/>
        <color indexed="8"/>
        <rFont val="Calibri"/>
        <family val="2"/>
      </rPr>
      <t>2022</t>
    </r>
    <r>
      <rPr>
        <sz val="10"/>
        <color indexed="8"/>
        <rFont val="宋体"/>
        <family val="0"/>
      </rPr>
      <t>年体校建设经费</t>
    </r>
  </si>
  <si>
    <r>
      <t>[A010206]</t>
    </r>
    <r>
      <rPr>
        <sz val="10"/>
        <color indexed="8"/>
        <rFont val="宋体"/>
        <family val="0"/>
      </rPr>
      <t>事业单位用房</t>
    </r>
  </si>
  <si>
    <r>
      <t>[2070399]</t>
    </r>
    <r>
      <rPr>
        <sz val="10"/>
        <color indexed="8"/>
        <rFont val="宋体"/>
        <family val="0"/>
      </rPr>
      <t>其他体育支出</t>
    </r>
  </si>
  <si>
    <r>
      <t>市少儿体校</t>
    </r>
    <r>
      <rPr>
        <sz val="10"/>
        <color indexed="8"/>
        <rFont val="Calibri"/>
        <family val="2"/>
      </rPr>
      <t>2022</t>
    </r>
    <r>
      <rPr>
        <sz val="10"/>
        <color indexed="8"/>
        <rFont val="宋体"/>
        <family val="0"/>
      </rPr>
      <t>年省小轮车队训练经费</t>
    </r>
  </si>
  <si>
    <r>
      <t>[A033629]</t>
    </r>
    <r>
      <rPr>
        <sz val="10"/>
        <color indexed="8"/>
        <rFont val="宋体"/>
        <family val="0"/>
      </rPr>
      <t>体育运动辅助设备</t>
    </r>
  </si>
  <si>
    <r>
      <t>[A033616]</t>
    </r>
    <r>
      <rPr>
        <sz val="10"/>
        <color indexed="8"/>
        <rFont val="宋体"/>
        <family val="0"/>
      </rPr>
      <t>自行车运动设备</t>
    </r>
  </si>
  <si>
    <r>
      <t>　　</t>
    </r>
    <r>
      <rPr>
        <sz val="10"/>
        <color indexed="8"/>
        <rFont val="Calibri"/>
        <family val="2"/>
      </rPr>
      <t>301012</t>
    </r>
  </si>
  <si>
    <r>
      <t>龙湾遗址公共文化设施运营管理外包经费</t>
    </r>
    <r>
      <rPr>
        <sz val="10"/>
        <color indexed="8"/>
        <rFont val="Calibri"/>
        <family val="2"/>
      </rPr>
      <t>2022</t>
    </r>
    <r>
      <rPr>
        <sz val="10"/>
        <color indexed="8"/>
        <rFont val="宋体"/>
        <family val="0"/>
      </rPr>
      <t>年</t>
    </r>
  </si>
  <si>
    <r>
      <t>[C99]</t>
    </r>
    <r>
      <rPr>
        <sz val="10"/>
        <color indexed="8"/>
        <rFont val="宋体"/>
        <family val="0"/>
      </rPr>
      <t>其他服务</t>
    </r>
  </si>
  <si>
    <r>
      <t>[2070206]</t>
    </r>
    <r>
      <rPr>
        <sz val="10"/>
        <color indexed="8"/>
        <rFont val="宋体"/>
        <family val="0"/>
      </rPr>
      <t>历史名城与古迹</t>
    </r>
  </si>
  <si>
    <r>
      <t>[30227]</t>
    </r>
    <r>
      <rPr>
        <sz val="10"/>
        <color indexed="8"/>
        <rFont val="宋体"/>
        <family val="0"/>
      </rPr>
      <t>委托业务费</t>
    </r>
  </si>
  <si>
    <r>
      <t>[A060599]</t>
    </r>
    <r>
      <rPr>
        <sz val="10"/>
        <color indexed="8"/>
        <rFont val="宋体"/>
        <family val="0"/>
      </rPr>
      <t>其他柜类</t>
    </r>
  </si>
  <si>
    <r>
      <t>[A060104]</t>
    </r>
    <r>
      <rPr>
        <sz val="10"/>
        <color indexed="8"/>
        <rFont val="宋体"/>
        <family val="0"/>
      </rPr>
      <t>木制床类</t>
    </r>
  </si>
  <si>
    <r>
      <t>[A020201]</t>
    </r>
    <r>
      <rPr>
        <sz val="10"/>
        <color indexed="8"/>
        <rFont val="宋体"/>
        <family val="0"/>
      </rPr>
      <t>复印机</t>
    </r>
  </si>
  <si>
    <r>
      <t>[A0201010103]</t>
    </r>
    <r>
      <rPr>
        <sz val="10"/>
        <color indexed="8"/>
        <rFont val="宋体"/>
        <family val="0"/>
      </rPr>
      <t>中型计算机</t>
    </r>
  </si>
  <si>
    <r>
      <t>　　</t>
    </r>
    <r>
      <rPr>
        <sz val="10"/>
        <color indexed="8"/>
        <rFont val="Calibri"/>
        <family val="2"/>
      </rPr>
      <t>301014</t>
    </r>
  </si>
  <si>
    <r>
      <t>非物质文化遗产保护工作经费</t>
    </r>
    <r>
      <rPr>
        <sz val="10"/>
        <color indexed="8"/>
        <rFont val="Calibri"/>
        <family val="2"/>
      </rPr>
      <t>2022</t>
    </r>
    <r>
      <rPr>
        <sz val="10"/>
        <color indexed="8"/>
        <rFont val="宋体"/>
        <family val="0"/>
      </rPr>
      <t>年</t>
    </r>
  </si>
  <si>
    <r>
      <t>[A0201060103]</t>
    </r>
    <r>
      <rPr>
        <sz val="10"/>
        <color indexed="8"/>
        <rFont val="宋体"/>
        <family val="0"/>
      </rPr>
      <t>热式打印机</t>
    </r>
  </si>
  <si>
    <r>
      <t>[2070111]</t>
    </r>
    <r>
      <rPr>
        <sz val="10"/>
        <color indexed="8"/>
        <rFont val="宋体"/>
        <family val="0"/>
      </rPr>
      <t>文化创作与保护</t>
    </r>
  </si>
  <si>
    <r>
      <t>2022</t>
    </r>
    <r>
      <rPr>
        <sz val="10"/>
        <color indexed="8"/>
        <rFont val="宋体"/>
        <family val="0"/>
      </rPr>
      <t>年非遗项目拨款</t>
    </r>
  </si>
  <si>
    <r>
      <t>[C200304]</t>
    </r>
    <r>
      <rPr>
        <sz val="10"/>
        <color indexed="8"/>
        <rFont val="宋体"/>
        <family val="0"/>
      </rPr>
      <t>文物和文化保护服务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</si>
</sst>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30" sqref="D30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3" t="s">
        <v>0</v>
      </c>
      <c r="B1" s="4"/>
      <c r="C1" s="4"/>
      <c r="D1" s="4"/>
      <c r="E1" s="4"/>
      <c r="F1" s="4"/>
    </row>
    <row r="2" spans="1:6" s="1" customFormat="1" ht="18.75" customHeight="1">
      <c r="A2" s="31" t="s">
        <v>1</v>
      </c>
      <c r="F2" s="31" t="s">
        <v>2</v>
      </c>
    </row>
    <row r="3" spans="1:6" s="1" customFormat="1" ht="18.75" customHeight="1">
      <c r="A3" s="33" t="s">
        <v>3</v>
      </c>
      <c r="B3" s="37"/>
      <c r="C3" s="33" t="s">
        <v>4</v>
      </c>
      <c r="D3" s="23"/>
      <c r="E3" s="23"/>
      <c r="F3" s="23"/>
    </row>
    <row r="4" spans="1:6" s="1" customFormat="1" ht="18.75" customHeight="1">
      <c r="A4" s="33" t="s">
        <v>5</v>
      </c>
      <c r="B4" s="33" t="s">
        <v>6</v>
      </c>
      <c r="C4" s="33" t="s">
        <v>7</v>
      </c>
      <c r="D4" s="33" t="s">
        <v>6</v>
      </c>
      <c r="E4" s="33" t="s">
        <v>5</v>
      </c>
      <c r="F4" s="47" t="s">
        <v>6</v>
      </c>
    </row>
    <row r="5" spans="1:6" s="1" customFormat="1" ht="18.75" customHeight="1">
      <c r="A5" s="23" t="s">
        <v>8</v>
      </c>
      <c r="B5" s="29">
        <v>2231.598844</v>
      </c>
      <c r="C5" s="23" t="s">
        <v>9</v>
      </c>
      <c r="D5" s="35"/>
      <c r="E5" s="48" t="s">
        <v>10</v>
      </c>
      <c r="F5" s="49"/>
    </row>
    <row r="6" spans="1:6" s="1" customFormat="1" ht="18.75" customHeight="1">
      <c r="A6" s="23" t="s">
        <v>11</v>
      </c>
      <c r="B6" s="29">
        <v>94.62</v>
      </c>
      <c r="C6" s="23" t="s">
        <v>12</v>
      </c>
      <c r="D6" s="35"/>
      <c r="E6" s="48" t="s">
        <v>13</v>
      </c>
      <c r="F6" s="50">
        <v>2512.462497</v>
      </c>
    </row>
    <row r="7" spans="1:6" s="1" customFormat="1" ht="18.75" customHeight="1">
      <c r="A7" s="23" t="s">
        <v>14</v>
      </c>
      <c r="B7" s="29"/>
      <c r="C7" s="23" t="s">
        <v>15</v>
      </c>
      <c r="D7" s="35"/>
      <c r="E7" s="48" t="s">
        <v>16</v>
      </c>
      <c r="F7" s="50">
        <v>2499.290197</v>
      </c>
    </row>
    <row r="8" spans="1:6" s="1" customFormat="1" ht="18.75" customHeight="1">
      <c r="A8" s="23" t="s">
        <v>17</v>
      </c>
      <c r="B8" s="29"/>
      <c r="C8" s="23" t="s">
        <v>18</v>
      </c>
      <c r="D8" s="35"/>
      <c r="E8" s="48" t="s">
        <v>19</v>
      </c>
      <c r="F8" s="50">
        <v>13.1723</v>
      </c>
    </row>
    <row r="9" spans="1:6" s="1" customFormat="1" ht="18.75" customHeight="1">
      <c r="A9" s="23" t="s">
        <v>20</v>
      </c>
      <c r="B9" s="29">
        <v>2414.5</v>
      </c>
      <c r="C9" s="23" t="s">
        <v>21</v>
      </c>
      <c r="D9" s="51">
        <v>4740.718844</v>
      </c>
      <c r="E9" s="48" t="s">
        <v>22</v>
      </c>
      <c r="F9" s="50">
        <v>1878.256347</v>
      </c>
    </row>
    <row r="10" spans="1:6" s="1" customFormat="1" ht="18.75" customHeight="1">
      <c r="A10" s="23" t="s">
        <v>23</v>
      </c>
      <c r="B10" s="29">
        <v>1559.5</v>
      </c>
      <c r="C10" s="23" t="s">
        <v>24</v>
      </c>
      <c r="D10" s="35"/>
      <c r="E10" s="48" t="s">
        <v>25</v>
      </c>
      <c r="F10" s="50">
        <v>395.706347</v>
      </c>
    </row>
    <row r="11" spans="1:6" s="1" customFormat="1" ht="18.75" customHeight="1">
      <c r="A11" s="23" t="s">
        <v>26</v>
      </c>
      <c r="B11" s="29"/>
      <c r="C11" s="23" t="s">
        <v>27</v>
      </c>
      <c r="D11" s="35"/>
      <c r="E11" s="48" t="s">
        <v>28</v>
      </c>
      <c r="F11" s="50">
        <v>1482.55</v>
      </c>
    </row>
    <row r="12" spans="1:6" s="1" customFormat="1" ht="18.75" customHeight="1">
      <c r="A12" s="23" t="s">
        <v>29</v>
      </c>
      <c r="B12" s="29"/>
      <c r="C12" s="23" t="s">
        <v>30</v>
      </c>
      <c r="D12" s="35"/>
      <c r="E12" s="48" t="s">
        <v>31</v>
      </c>
      <c r="F12" s="50">
        <v>350</v>
      </c>
    </row>
    <row r="13" spans="1:6" s="1" customFormat="1" ht="18.75" customHeight="1">
      <c r="A13" s="23" t="s">
        <v>32</v>
      </c>
      <c r="B13" s="29"/>
      <c r="C13" s="23" t="s">
        <v>33</v>
      </c>
      <c r="D13" s="35"/>
      <c r="E13" s="48" t="s">
        <v>34</v>
      </c>
      <c r="F13" s="50">
        <v>350</v>
      </c>
    </row>
    <row r="14" spans="1:6" s="1" customFormat="1" ht="18.75" customHeight="1">
      <c r="A14" s="23" t="s">
        <v>35</v>
      </c>
      <c r="B14" s="29">
        <v>855</v>
      </c>
      <c r="C14" s="23" t="s">
        <v>36</v>
      </c>
      <c r="D14" s="35"/>
      <c r="E14" s="48" t="s">
        <v>37</v>
      </c>
      <c r="F14" s="50"/>
    </row>
    <row r="15" spans="1:6" s="1" customFormat="1" ht="18.75" customHeight="1">
      <c r="A15" s="37"/>
      <c r="B15" s="38"/>
      <c r="C15" s="23" t="s">
        <v>38</v>
      </c>
      <c r="D15" s="35"/>
      <c r="E15" s="52"/>
      <c r="F15" s="53"/>
    </row>
    <row r="16" spans="1:6" s="1" customFormat="1" ht="18.75" customHeight="1">
      <c r="A16" s="37"/>
      <c r="B16" s="38"/>
      <c r="C16" s="23" t="s">
        <v>39</v>
      </c>
      <c r="D16" s="35"/>
      <c r="E16" s="52"/>
      <c r="F16" s="53"/>
    </row>
    <row r="17" spans="1:6" s="1" customFormat="1" ht="18.75" customHeight="1">
      <c r="A17" s="37"/>
      <c r="B17" s="38"/>
      <c r="C17" s="23" t="s">
        <v>40</v>
      </c>
      <c r="D17" s="35"/>
      <c r="E17" s="52"/>
      <c r="F17" s="53"/>
    </row>
    <row r="18" spans="1:6" s="1" customFormat="1" ht="18.75" customHeight="1">
      <c r="A18" s="37"/>
      <c r="B18" s="38"/>
      <c r="C18" s="23" t="s">
        <v>41</v>
      </c>
      <c r="D18" s="35"/>
      <c r="E18" s="48" t="s">
        <v>42</v>
      </c>
      <c r="F18" s="54"/>
    </row>
    <row r="19" spans="1:6" s="1" customFormat="1" ht="18.75" customHeight="1">
      <c r="A19" s="37"/>
      <c r="B19" s="38"/>
      <c r="C19" s="23" t="s">
        <v>43</v>
      </c>
      <c r="D19" s="35"/>
      <c r="E19" s="48" t="s">
        <v>44</v>
      </c>
      <c r="F19" s="50">
        <v>2526.740197</v>
      </c>
    </row>
    <row r="20" spans="1:6" s="1" customFormat="1" ht="18.75" customHeight="1">
      <c r="A20" s="37"/>
      <c r="B20" s="38"/>
      <c r="C20" s="23" t="s">
        <v>45</v>
      </c>
      <c r="D20" s="35"/>
      <c r="E20" s="23" t="s">
        <v>46</v>
      </c>
      <c r="F20" s="55">
        <v>1763.026347</v>
      </c>
    </row>
    <row r="21" spans="1:6" s="1" customFormat="1" ht="18.75" customHeight="1">
      <c r="A21" s="37"/>
      <c r="B21" s="38"/>
      <c r="C21" s="23" t="s">
        <v>47</v>
      </c>
      <c r="D21" s="35"/>
      <c r="E21" s="23" t="s">
        <v>48</v>
      </c>
      <c r="F21" s="51">
        <v>21.1723</v>
      </c>
    </row>
    <row r="22" spans="1:6" s="1" customFormat="1" ht="18.75" customHeight="1">
      <c r="A22" s="37"/>
      <c r="B22" s="38"/>
      <c r="C22" s="23" t="s">
        <v>49</v>
      </c>
      <c r="D22" s="35"/>
      <c r="E22" s="23" t="s">
        <v>50</v>
      </c>
      <c r="F22" s="51"/>
    </row>
    <row r="23" spans="1:6" s="1" customFormat="1" ht="18.75" customHeight="1">
      <c r="A23" s="37"/>
      <c r="B23" s="38"/>
      <c r="C23" s="23" t="s">
        <v>51</v>
      </c>
      <c r="D23" s="35"/>
      <c r="E23" s="23" t="s">
        <v>52</v>
      </c>
      <c r="F23" s="51"/>
    </row>
    <row r="24" spans="1:6" s="1" customFormat="1" ht="18.75" customHeight="1">
      <c r="A24" s="37"/>
      <c r="B24" s="38"/>
      <c r="C24" s="23" t="s">
        <v>53</v>
      </c>
      <c r="D24" s="35"/>
      <c r="E24" s="23" t="s">
        <v>54</v>
      </c>
      <c r="F24" s="51">
        <v>159.29</v>
      </c>
    </row>
    <row r="25" spans="1:6" s="1" customFormat="1" ht="18.75" customHeight="1">
      <c r="A25" s="37"/>
      <c r="B25" s="38"/>
      <c r="C25" s="23" t="s">
        <v>55</v>
      </c>
      <c r="D25" s="35"/>
      <c r="E25" s="23" t="s">
        <v>56</v>
      </c>
      <c r="F25" s="51"/>
    </row>
    <row r="26" spans="1:6" s="1" customFormat="1" ht="18.75" customHeight="1">
      <c r="A26" s="37"/>
      <c r="B26" s="38"/>
      <c r="C26" s="23" t="s">
        <v>57</v>
      </c>
      <c r="D26" s="35"/>
      <c r="E26" s="23" t="s">
        <v>58</v>
      </c>
      <c r="F26" s="51">
        <v>24.09</v>
      </c>
    </row>
    <row r="27" spans="1:6" s="1" customFormat="1" ht="18.75" customHeight="1">
      <c r="A27" s="37"/>
      <c r="B27" s="38"/>
      <c r="C27" s="23" t="s">
        <v>59</v>
      </c>
      <c r="D27" s="35"/>
      <c r="E27" s="23" t="s">
        <v>60</v>
      </c>
      <c r="F27" s="51"/>
    </row>
    <row r="28" spans="1:6" s="1" customFormat="1" ht="18.75" customHeight="1">
      <c r="A28" s="37"/>
      <c r="B28" s="38"/>
      <c r="C28" s="23" t="s">
        <v>61</v>
      </c>
      <c r="D28" s="35"/>
      <c r="E28" s="23" t="s">
        <v>62</v>
      </c>
      <c r="F28" s="51">
        <v>246.4</v>
      </c>
    </row>
    <row r="29" spans="1:6" s="1" customFormat="1" ht="18.75" customHeight="1">
      <c r="A29" s="37"/>
      <c r="B29" s="38"/>
      <c r="C29" s="23" t="s">
        <v>63</v>
      </c>
      <c r="D29" s="35"/>
      <c r="E29" s="37"/>
      <c r="F29" s="56"/>
    </row>
    <row r="30" spans="1:6" s="1" customFormat="1" ht="18.75" customHeight="1">
      <c r="A30" s="37"/>
      <c r="B30" s="38"/>
      <c r="C30" s="23" t="s">
        <v>64</v>
      </c>
      <c r="D30" s="35"/>
      <c r="E30" s="37"/>
      <c r="F30" s="56"/>
    </row>
    <row r="31" spans="1:6" s="1" customFormat="1" ht="18.75" customHeight="1">
      <c r="A31" s="37"/>
      <c r="B31" s="38"/>
      <c r="C31" s="37" t="s">
        <v>65</v>
      </c>
      <c r="D31" s="35"/>
      <c r="E31" s="37"/>
      <c r="F31" s="56"/>
    </row>
    <row r="32" spans="1:6" s="1" customFormat="1" ht="18.75" customHeight="1">
      <c r="A32" s="23" t="s">
        <v>66</v>
      </c>
      <c r="B32" s="57">
        <v>4740.718844</v>
      </c>
      <c r="C32" s="23" t="s">
        <v>67</v>
      </c>
      <c r="D32" s="58"/>
      <c r="E32" s="23" t="s">
        <v>67</v>
      </c>
      <c r="F32" s="56"/>
    </row>
    <row r="33" spans="1:6" s="1" customFormat="1" ht="18.75" customHeight="1">
      <c r="A33" s="23" t="s">
        <v>68</v>
      </c>
      <c r="B33" s="29"/>
      <c r="C33" s="23" t="s">
        <v>69</v>
      </c>
      <c r="D33" s="51">
        <v>4740.718844</v>
      </c>
      <c r="E33" s="23" t="s">
        <v>69</v>
      </c>
      <c r="F33" s="59">
        <v>4740.72</v>
      </c>
    </row>
    <row r="34" spans="1:6" s="1" customFormat="1" ht="18.75" customHeight="1">
      <c r="A34" s="23" t="s">
        <v>70</v>
      </c>
      <c r="B34" s="29"/>
      <c r="C34" s="37"/>
      <c r="D34" s="51"/>
      <c r="E34" s="37"/>
      <c r="F34" s="60"/>
    </row>
    <row r="35" spans="1:6" s="1" customFormat="1" ht="18.75" customHeight="1">
      <c r="A35" s="23" t="s">
        <v>71</v>
      </c>
      <c r="B35" s="29"/>
      <c r="C35" s="37"/>
      <c r="D35" s="51"/>
      <c r="E35" s="37"/>
      <c r="F35" s="56"/>
    </row>
    <row r="36" spans="1:6" s="1" customFormat="1" ht="18.75" customHeight="1">
      <c r="A36" s="23" t="s">
        <v>72</v>
      </c>
      <c r="B36" s="29"/>
      <c r="C36" s="37"/>
      <c r="D36" s="51"/>
      <c r="E36" s="37"/>
      <c r="F36" s="56"/>
    </row>
    <row r="37" spans="1:6" s="1" customFormat="1" ht="18.75" customHeight="1">
      <c r="A37" s="37"/>
      <c r="B37" s="38"/>
      <c r="C37" s="37"/>
      <c r="D37" s="51"/>
      <c r="E37" s="37"/>
      <c r="F37" s="41"/>
    </row>
    <row r="38" spans="1:6" s="1" customFormat="1" ht="18.75" customHeight="1">
      <c r="A38" s="23" t="s">
        <v>73</v>
      </c>
      <c r="B38" s="29">
        <v>4740.718844</v>
      </c>
      <c r="C38" s="23" t="s">
        <v>74</v>
      </c>
      <c r="D38" s="51">
        <v>4740.718844</v>
      </c>
      <c r="E38" s="23" t="s">
        <v>74</v>
      </c>
      <c r="F38" s="58">
        <v>4740.718844</v>
      </c>
    </row>
    <row r="39" spans="1:6" s="1" customFormat="1" ht="18.75" customHeight="1">
      <c r="A39" s="31"/>
      <c r="C39" s="31"/>
      <c r="D39" s="31"/>
      <c r="E39" s="31"/>
      <c r="F39" s="3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39305555555555555" right="0.39305555555555555" top="0.39305555555555555" bottom="0.39305555555555555" header="0.5" footer="0.5"/>
  <pageSetup horizontalDpi="300" verticalDpi="3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10.140625" style="1" customWidth="1"/>
    <col min="2" max="2" width="28.00390625" style="1" customWidth="1"/>
    <col min="3" max="13" width="10.140625" style="1" customWidth="1"/>
    <col min="14" max="19" width="6.421875" style="1" customWidth="1"/>
    <col min="20" max="20" width="9.140625" style="1" customWidth="1"/>
  </cols>
  <sheetData>
    <row r="1" spans="1:19" s="1" customFormat="1" ht="21" customHeight="1">
      <c r="A1" s="1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13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1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2</v>
      </c>
    </row>
    <row r="4" spans="1:19" s="1" customFormat="1" ht="21" customHeight="1">
      <c r="A4" s="20" t="s">
        <v>77</v>
      </c>
      <c r="B4" s="15" t="s">
        <v>78</v>
      </c>
      <c r="C4" s="15" t="s">
        <v>79</v>
      </c>
      <c r="D4" s="15" t="s">
        <v>80</v>
      </c>
      <c r="E4" s="44"/>
      <c r="F4" s="44"/>
      <c r="G4" s="44"/>
      <c r="H4" s="44"/>
      <c r="I4" s="44"/>
      <c r="J4" s="44"/>
      <c r="K4" s="44"/>
      <c r="L4" s="44"/>
      <c r="M4" s="44"/>
      <c r="N4" s="15" t="s">
        <v>81</v>
      </c>
      <c r="O4" s="44"/>
      <c r="P4" s="44"/>
      <c r="Q4" s="44"/>
      <c r="R4" s="44"/>
      <c r="S4" s="44"/>
    </row>
    <row r="5" spans="1:19" s="1" customFormat="1" ht="60" customHeight="1">
      <c r="A5" s="20"/>
      <c r="B5" s="15"/>
      <c r="C5" s="15"/>
      <c r="D5" s="15" t="s">
        <v>82</v>
      </c>
      <c r="E5" s="20" t="s">
        <v>83</v>
      </c>
      <c r="F5" s="20" t="s">
        <v>84</v>
      </c>
      <c r="G5" s="20" t="s">
        <v>85</v>
      </c>
      <c r="H5" s="20" t="s">
        <v>86</v>
      </c>
      <c r="I5" s="20" t="s">
        <v>87</v>
      </c>
      <c r="J5" s="20" t="s">
        <v>88</v>
      </c>
      <c r="K5" s="20" t="s">
        <v>89</v>
      </c>
      <c r="L5" s="20" t="s">
        <v>90</v>
      </c>
      <c r="M5" s="20" t="s">
        <v>91</v>
      </c>
      <c r="N5" s="20" t="s">
        <v>82</v>
      </c>
      <c r="O5" s="20" t="s">
        <v>83</v>
      </c>
      <c r="P5" s="20" t="s">
        <v>84</v>
      </c>
      <c r="Q5" s="20" t="s">
        <v>85</v>
      </c>
      <c r="R5" s="20" t="s">
        <v>86</v>
      </c>
      <c r="S5" s="20" t="s">
        <v>92</v>
      </c>
    </row>
    <row r="6" spans="1:19" s="1" customFormat="1" ht="21" customHeight="1">
      <c r="A6" s="16"/>
      <c r="B6" s="16" t="s">
        <v>79</v>
      </c>
      <c r="C6" s="45">
        <v>4740.718844</v>
      </c>
      <c r="D6" s="45">
        <v>4740.718844</v>
      </c>
      <c r="E6" s="45">
        <v>2231.598844</v>
      </c>
      <c r="F6" s="45">
        <v>94.62</v>
      </c>
      <c r="G6" s="45">
        <v>0</v>
      </c>
      <c r="H6" s="45">
        <v>0</v>
      </c>
      <c r="I6" s="45">
        <v>1559.5</v>
      </c>
      <c r="J6" s="45">
        <v>0</v>
      </c>
      <c r="K6" s="45">
        <v>0</v>
      </c>
      <c r="L6" s="45">
        <v>0</v>
      </c>
      <c r="M6" s="45">
        <v>855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</row>
    <row r="7" spans="1:19" s="1" customFormat="1" ht="21" customHeight="1">
      <c r="A7" s="16" t="s">
        <v>93</v>
      </c>
      <c r="B7" s="16" t="s">
        <v>94</v>
      </c>
      <c r="C7" s="45">
        <v>4740.718844</v>
      </c>
      <c r="D7" s="45">
        <v>4740.718844</v>
      </c>
      <c r="E7" s="45">
        <v>2231.598844</v>
      </c>
      <c r="F7" s="45">
        <v>94.62</v>
      </c>
      <c r="G7" s="45">
        <v>0</v>
      </c>
      <c r="H7" s="45">
        <v>0</v>
      </c>
      <c r="I7" s="45">
        <v>1559.5</v>
      </c>
      <c r="J7" s="45">
        <v>0</v>
      </c>
      <c r="K7" s="45">
        <v>0</v>
      </c>
      <c r="L7" s="45">
        <v>0</v>
      </c>
      <c r="M7" s="45">
        <v>855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</row>
    <row r="8" spans="1:19" s="1" customFormat="1" ht="30" customHeight="1">
      <c r="A8" s="18" t="s">
        <v>95</v>
      </c>
      <c r="B8" s="46" t="s">
        <v>96</v>
      </c>
      <c r="C8" s="21">
        <v>1369.272494</v>
      </c>
      <c r="D8" s="21">
        <v>1369.272494</v>
      </c>
      <c r="E8" s="21">
        <v>514.272494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855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</row>
    <row r="9" spans="1:19" s="1" customFormat="1" ht="30" customHeight="1">
      <c r="A9" s="18" t="s">
        <v>97</v>
      </c>
      <c r="B9" s="46" t="s">
        <v>98</v>
      </c>
      <c r="C9" s="21">
        <v>443.269035</v>
      </c>
      <c r="D9" s="21">
        <v>443.269035</v>
      </c>
      <c r="E9" s="21">
        <v>238.269035</v>
      </c>
      <c r="F9" s="21">
        <v>0</v>
      </c>
      <c r="G9" s="21">
        <v>0</v>
      </c>
      <c r="H9" s="21">
        <v>0</v>
      </c>
      <c r="I9" s="21">
        <v>205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</row>
    <row r="10" spans="1:19" s="1" customFormat="1" ht="30" customHeight="1">
      <c r="A10" s="18" t="s">
        <v>99</v>
      </c>
      <c r="B10" s="46" t="s">
        <v>100</v>
      </c>
      <c r="C10" s="21">
        <v>382.853477</v>
      </c>
      <c r="D10" s="21">
        <v>382.853477</v>
      </c>
      <c r="E10" s="21">
        <v>312.853477</v>
      </c>
      <c r="F10" s="21">
        <v>0</v>
      </c>
      <c r="G10" s="21">
        <v>0</v>
      </c>
      <c r="H10" s="21">
        <v>0</v>
      </c>
      <c r="I10" s="21">
        <v>70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</row>
    <row r="11" spans="1:19" s="1" customFormat="1" ht="30" customHeight="1">
      <c r="A11" s="18" t="s">
        <v>101</v>
      </c>
      <c r="B11" s="46" t="s">
        <v>102</v>
      </c>
      <c r="C11" s="21">
        <v>777.618611</v>
      </c>
      <c r="D11" s="21">
        <v>777.618611</v>
      </c>
      <c r="E11" s="21">
        <v>332.618611</v>
      </c>
      <c r="F11" s="21">
        <v>0</v>
      </c>
      <c r="G11" s="21">
        <v>0</v>
      </c>
      <c r="H11" s="21">
        <v>0</v>
      </c>
      <c r="I11" s="21">
        <v>445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 s="1" customFormat="1" ht="30" customHeight="1">
      <c r="A12" s="18" t="s">
        <v>103</v>
      </c>
      <c r="B12" s="46" t="s">
        <v>104</v>
      </c>
      <c r="C12" s="21">
        <v>348.629819</v>
      </c>
      <c r="D12" s="21">
        <v>348.629819</v>
      </c>
      <c r="E12" s="21">
        <v>268.629819</v>
      </c>
      <c r="F12" s="21">
        <v>0</v>
      </c>
      <c r="G12" s="21">
        <v>0</v>
      </c>
      <c r="H12" s="21">
        <v>0</v>
      </c>
      <c r="I12" s="21">
        <v>80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1" customFormat="1" ht="30" customHeight="1">
      <c r="A13" s="18" t="s">
        <v>105</v>
      </c>
      <c r="B13" s="46" t="s">
        <v>106</v>
      </c>
      <c r="C13" s="21">
        <v>392.682077</v>
      </c>
      <c r="D13" s="21">
        <v>392.682077</v>
      </c>
      <c r="E13" s="21">
        <v>154.682077</v>
      </c>
      <c r="F13" s="21">
        <v>0</v>
      </c>
      <c r="G13" s="21">
        <v>0</v>
      </c>
      <c r="H13" s="21">
        <v>0</v>
      </c>
      <c r="I13" s="21">
        <v>238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 s="1" customFormat="1" ht="30" customHeight="1">
      <c r="A14" s="18" t="s">
        <v>107</v>
      </c>
      <c r="B14" s="46" t="s">
        <v>108</v>
      </c>
      <c r="C14" s="21">
        <v>614.923216</v>
      </c>
      <c r="D14" s="21">
        <v>614.923216</v>
      </c>
      <c r="E14" s="21">
        <v>295.303216</v>
      </c>
      <c r="F14" s="21">
        <v>94.62</v>
      </c>
      <c r="G14" s="21">
        <v>0</v>
      </c>
      <c r="H14" s="21">
        <v>0</v>
      </c>
      <c r="I14" s="21">
        <v>225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</row>
    <row r="15" spans="1:19" s="1" customFormat="1" ht="30" customHeight="1">
      <c r="A15" s="18" t="s">
        <v>109</v>
      </c>
      <c r="B15" s="46" t="s">
        <v>110</v>
      </c>
      <c r="C15" s="21">
        <v>411.470115</v>
      </c>
      <c r="D15" s="21">
        <v>411.470115</v>
      </c>
      <c r="E15" s="21">
        <v>114.970115</v>
      </c>
      <c r="F15" s="21">
        <v>0</v>
      </c>
      <c r="G15" s="21">
        <v>0</v>
      </c>
      <c r="H15" s="21">
        <v>0</v>
      </c>
      <c r="I15" s="21">
        <v>296.5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39305555555555555" right="0.39305555555555555" top="0.7868055555555555" bottom="0.7868055555555555" header="0.5" footer="0.5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D12" sqref="D12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13.28125" style="1" customWidth="1"/>
    <col min="4" max="4" width="35.2812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111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31" t="s">
        <v>1</v>
      </c>
      <c r="I2" s="31" t="s">
        <v>2</v>
      </c>
    </row>
    <row r="3" spans="1:9" s="1" customFormat="1" ht="39" customHeight="1">
      <c r="A3" s="34" t="s">
        <v>112</v>
      </c>
      <c r="B3" s="34" t="s">
        <v>113</v>
      </c>
      <c r="C3" s="34" t="s">
        <v>114</v>
      </c>
      <c r="D3" s="34" t="s">
        <v>115</v>
      </c>
      <c r="E3" s="34" t="s">
        <v>116</v>
      </c>
      <c r="F3" s="34" t="s">
        <v>117</v>
      </c>
      <c r="G3" s="34" t="s">
        <v>118</v>
      </c>
      <c r="H3" s="42"/>
      <c r="I3" s="34" t="s">
        <v>119</v>
      </c>
    </row>
    <row r="4" spans="1:9" s="1" customFormat="1" ht="36.75" customHeight="1">
      <c r="A4" s="42"/>
      <c r="B4" s="42"/>
      <c r="C4" s="42"/>
      <c r="D4" s="42"/>
      <c r="E4" s="42"/>
      <c r="F4" s="42"/>
      <c r="G4" s="42" t="s">
        <v>120</v>
      </c>
      <c r="H4" s="42" t="s">
        <v>121</v>
      </c>
      <c r="I4" s="42"/>
    </row>
    <row r="5" spans="1:9" s="1" customFormat="1" ht="18.75" customHeight="1">
      <c r="A5" s="33">
        <v>1</v>
      </c>
      <c r="B5" s="33">
        <v>2</v>
      </c>
      <c r="C5" s="4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</row>
    <row r="6" spans="1:9" s="1" customFormat="1" ht="18.75" customHeight="1">
      <c r="A6" s="28"/>
      <c r="B6" s="28"/>
      <c r="C6" s="28"/>
      <c r="D6" s="28" t="s">
        <v>79</v>
      </c>
      <c r="E6" s="29">
        <v>4740.718844</v>
      </c>
      <c r="F6" s="29">
        <v>2512.462497</v>
      </c>
      <c r="G6" s="29">
        <v>395.706347</v>
      </c>
      <c r="H6" s="29">
        <v>1482.55</v>
      </c>
      <c r="I6" s="29">
        <v>350</v>
      </c>
    </row>
    <row r="7" spans="1:9" s="1" customFormat="1" ht="18.75" customHeight="1">
      <c r="A7" s="28"/>
      <c r="B7" s="28"/>
      <c r="C7" s="28" t="s">
        <v>122</v>
      </c>
      <c r="D7" s="28" t="s">
        <v>123</v>
      </c>
      <c r="E7" s="29">
        <v>4740.718844</v>
      </c>
      <c r="F7" s="29">
        <v>2512.462497</v>
      </c>
      <c r="G7" s="29">
        <v>395.706347</v>
      </c>
      <c r="H7" s="29">
        <v>1482.55</v>
      </c>
      <c r="I7" s="29">
        <v>350</v>
      </c>
    </row>
    <row r="8" spans="1:9" s="1" customFormat="1" ht="18.75" customHeight="1">
      <c r="A8" s="28"/>
      <c r="B8" s="28"/>
      <c r="C8" s="28" t="s">
        <v>124</v>
      </c>
      <c r="D8" s="28" t="s">
        <v>125</v>
      </c>
      <c r="E8" s="29">
        <v>4740.718844</v>
      </c>
      <c r="F8" s="29">
        <v>2512.462497</v>
      </c>
      <c r="G8" s="29">
        <v>395.706347</v>
      </c>
      <c r="H8" s="29">
        <v>1482.55</v>
      </c>
      <c r="I8" s="29">
        <v>350</v>
      </c>
    </row>
    <row r="9" spans="1:9" s="1" customFormat="1" ht="18.75" customHeight="1">
      <c r="A9" s="28" t="s">
        <v>126</v>
      </c>
      <c r="B9" s="28" t="s">
        <v>127</v>
      </c>
      <c r="C9" s="28" t="s">
        <v>128</v>
      </c>
      <c r="D9" s="28" t="s">
        <v>129</v>
      </c>
      <c r="E9" s="29">
        <v>345.130545</v>
      </c>
      <c r="F9" s="29">
        <v>344.330545</v>
      </c>
      <c r="G9" s="29">
        <v>0.8</v>
      </c>
      <c r="H9" s="29"/>
      <c r="I9" s="29"/>
    </row>
    <row r="10" spans="1:9" s="1" customFormat="1" ht="18.75" customHeight="1">
      <c r="A10" s="28" t="s">
        <v>130</v>
      </c>
      <c r="B10" s="28" t="s">
        <v>131</v>
      </c>
      <c r="C10" s="28" t="s">
        <v>128</v>
      </c>
      <c r="D10" s="28" t="s">
        <v>129</v>
      </c>
      <c r="E10" s="29">
        <v>1020.921949</v>
      </c>
      <c r="F10" s="29">
        <v>569.506856</v>
      </c>
      <c r="G10" s="29">
        <v>238.575093</v>
      </c>
      <c r="H10" s="29">
        <v>212.84</v>
      </c>
      <c r="I10" s="29"/>
    </row>
    <row r="11" spans="1:9" s="1" customFormat="1" ht="18.75" customHeight="1">
      <c r="A11" s="28" t="s">
        <v>132</v>
      </c>
      <c r="B11" s="28" t="s">
        <v>131</v>
      </c>
      <c r="C11" s="28" t="s">
        <v>128</v>
      </c>
      <c r="D11" s="28" t="s">
        <v>129</v>
      </c>
      <c r="E11" s="29">
        <v>3.22</v>
      </c>
      <c r="F11" s="29"/>
      <c r="G11" s="29">
        <v>2</v>
      </c>
      <c r="H11" s="29">
        <v>1.22</v>
      </c>
      <c r="I11" s="29"/>
    </row>
    <row r="12" spans="1:9" s="1" customFormat="1" ht="18.75" customHeight="1">
      <c r="A12" s="28" t="s">
        <v>133</v>
      </c>
      <c r="B12" s="28" t="s">
        <v>134</v>
      </c>
      <c r="C12" s="28" t="s">
        <v>135</v>
      </c>
      <c r="D12" s="28" t="s">
        <v>136</v>
      </c>
      <c r="E12" s="29">
        <v>443.269035</v>
      </c>
      <c r="F12" s="29">
        <v>272.332611</v>
      </c>
      <c r="G12" s="29">
        <v>12.536424</v>
      </c>
      <c r="H12" s="29">
        <v>148.4</v>
      </c>
      <c r="I12" s="29">
        <v>10</v>
      </c>
    </row>
    <row r="13" spans="1:9" s="1" customFormat="1" ht="18.75" customHeight="1">
      <c r="A13" s="28" t="s">
        <v>137</v>
      </c>
      <c r="B13" s="28" t="s">
        <v>138</v>
      </c>
      <c r="C13" s="28" t="s">
        <v>139</v>
      </c>
      <c r="D13" s="28" t="s">
        <v>140</v>
      </c>
      <c r="E13" s="29">
        <v>382.853477</v>
      </c>
      <c r="F13" s="29">
        <v>219.094339</v>
      </c>
      <c r="G13" s="29">
        <v>20.319138</v>
      </c>
      <c r="H13" s="29">
        <v>143.44</v>
      </c>
      <c r="I13" s="29"/>
    </row>
    <row r="14" spans="1:9" s="1" customFormat="1" ht="18.75" customHeight="1">
      <c r="A14" s="28" t="s">
        <v>141</v>
      </c>
      <c r="B14" s="28" t="s">
        <v>142</v>
      </c>
      <c r="C14" s="28" t="s">
        <v>143</v>
      </c>
      <c r="D14" s="28" t="s">
        <v>144</v>
      </c>
      <c r="E14" s="29">
        <v>777.618611</v>
      </c>
      <c r="F14" s="29">
        <v>371.357414</v>
      </c>
      <c r="G14" s="29">
        <v>21.411197</v>
      </c>
      <c r="H14" s="29">
        <v>139.85</v>
      </c>
      <c r="I14" s="29">
        <v>245</v>
      </c>
    </row>
    <row r="15" spans="1:9" s="1" customFormat="1" ht="18.75" customHeight="1">
      <c r="A15" s="28" t="s">
        <v>145</v>
      </c>
      <c r="B15" s="28" t="s">
        <v>146</v>
      </c>
      <c r="C15" s="28" t="s">
        <v>147</v>
      </c>
      <c r="D15" s="28" t="s">
        <v>148</v>
      </c>
      <c r="E15" s="29">
        <v>348.629819</v>
      </c>
      <c r="F15" s="29">
        <v>316.459619</v>
      </c>
      <c r="G15" s="29">
        <v>24.8802</v>
      </c>
      <c r="H15" s="29">
        <v>7.29</v>
      </c>
      <c r="I15" s="29"/>
    </row>
    <row r="16" spans="1:9" s="1" customFormat="1" ht="18.75" customHeight="1">
      <c r="A16" s="28" t="s">
        <v>149</v>
      </c>
      <c r="B16" s="28" t="s">
        <v>150</v>
      </c>
      <c r="C16" s="28" t="s">
        <v>151</v>
      </c>
      <c r="D16" s="28" t="s">
        <v>152</v>
      </c>
      <c r="E16" s="29">
        <v>392.682077</v>
      </c>
      <c r="F16" s="29">
        <v>156.954042</v>
      </c>
      <c r="G16" s="29">
        <v>9.728035</v>
      </c>
      <c r="H16" s="29">
        <v>226</v>
      </c>
      <c r="I16" s="29"/>
    </row>
    <row r="17" spans="1:9" s="1" customFormat="1" ht="18.75" customHeight="1">
      <c r="A17" s="28" t="s">
        <v>153</v>
      </c>
      <c r="B17" s="28" t="s">
        <v>154</v>
      </c>
      <c r="C17" s="28" t="s">
        <v>155</v>
      </c>
      <c r="D17" s="28" t="s">
        <v>156</v>
      </c>
      <c r="E17" s="29">
        <v>15</v>
      </c>
      <c r="F17" s="29"/>
      <c r="G17" s="29"/>
      <c r="H17" s="29">
        <v>15</v>
      </c>
      <c r="I17" s="29"/>
    </row>
    <row r="18" spans="1:9" s="1" customFormat="1" ht="18.75" customHeight="1">
      <c r="A18" s="28" t="s">
        <v>157</v>
      </c>
      <c r="B18" s="28" t="s">
        <v>158</v>
      </c>
      <c r="C18" s="28" t="s">
        <v>155</v>
      </c>
      <c r="D18" s="28" t="s">
        <v>156</v>
      </c>
      <c r="E18" s="29">
        <v>599.923216</v>
      </c>
      <c r="F18" s="29">
        <v>109.136992</v>
      </c>
      <c r="G18" s="29">
        <v>62.916224</v>
      </c>
      <c r="H18" s="29">
        <v>427.87</v>
      </c>
      <c r="I18" s="29"/>
    </row>
    <row r="19" spans="1:9" s="1" customFormat="1" ht="18.75" customHeight="1">
      <c r="A19" s="28" t="s">
        <v>159</v>
      </c>
      <c r="B19" s="28" t="s">
        <v>160</v>
      </c>
      <c r="C19" s="28" t="s">
        <v>161</v>
      </c>
      <c r="D19" s="28" t="s">
        <v>162</v>
      </c>
      <c r="E19" s="29">
        <v>411.470115</v>
      </c>
      <c r="F19" s="29">
        <v>153.290079</v>
      </c>
      <c r="G19" s="29">
        <v>2.540036</v>
      </c>
      <c r="H19" s="29">
        <v>160.64</v>
      </c>
      <c r="I19" s="29">
        <v>95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39305555555555555" right="0.39305555555555555" top="1" bottom="1" header="0.5" footer="0.5"/>
  <pageSetup horizontalDpi="300" verticalDpi="3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C14" sqref="C14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163</v>
      </c>
      <c r="B1" s="4"/>
      <c r="C1" s="4"/>
      <c r="D1" s="4"/>
      <c r="E1" s="4"/>
      <c r="F1" s="4"/>
      <c r="G1" s="4"/>
      <c r="H1" s="30"/>
      <c r="I1" s="4"/>
      <c r="J1" s="4"/>
      <c r="K1" s="4"/>
      <c r="L1" s="4"/>
    </row>
    <row r="2" spans="1:12" s="1" customFormat="1" ht="13.5" customHeight="1">
      <c r="A2" s="31" t="s">
        <v>1</v>
      </c>
      <c r="H2" s="32"/>
      <c r="L2" s="31" t="s">
        <v>2</v>
      </c>
    </row>
    <row r="3" spans="1:12" s="1" customFormat="1" ht="18.75" customHeight="1">
      <c r="A3" s="33" t="s">
        <v>3</v>
      </c>
      <c r="B3" s="33"/>
      <c r="C3" s="33" t="s">
        <v>4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 ht="26.25" customHeight="1">
      <c r="A4" s="34" t="s">
        <v>5</v>
      </c>
      <c r="B4" s="34" t="s">
        <v>6</v>
      </c>
      <c r="C4" s="34" t="s">
        <v>7</v>
      </c>
      <c r="D4" s="34" t="s">
        <v>79</v>
      </c>
      <c r="E4" s="34" t="s">
        <v>83</v>
      </c>
      <c r="F4" s="34" t="s">
        <v>84</v>
      </c>
      <c r="G4" s="34" t="s">
        <v>85</v>
      </c>
      <c r="H4" s="33" t="s">
        <v>5</v>
      </c>
      <c r="I4" s="34" t="s">
        <v>79</v>
      </c>
      <c r="J4" s="34" t="s">
        <v>83</v>
      </c>
      <c r="K4" s="34" t="s">
        <v>84</v>
      </c>
      <c r="L4" s="34" t="s">
        <v>85</v>
      </c>
    </row>
    <row r="5" spans="1:12" s="1" customFormat="1" ht="18.75" customHeight="1">
      <c r="A5" s="23" t="s">
        <v>8</v>
      </c>
      <c r="B5" s="29">
        <v>2231.598844</v>
      </c>
      <c r="C5" s="23" t="s">
        <v>9</v>
      </c>
      <c r="D5" s="35">
        <f aca="true" t="shared" si="0" ref="D5:D31">E5+F5+G5</f>
        <v>0</v>
      </c>
      <c r="E5" s="36"/>
      <c r="F5" s="35"/>
      <c r="G5" s="35"/>
      <c r="H5" s="18" t="s">
        <v>10</v>
      </c>
      <c r="I5" s="35">
        <f>I6+I9+I12</f>
        <v>2326.218844</v>
      </c>
      <c r="J5" s="35">
        <f>J6+J9+J12</f>
        <v>2231.598844</v>
      </c>
      <c r="K5" s="35">
        <f>K6+K9+K12</f>
        <v>94.62</v>
      </c>
      <c r="L5" s="35">
        <f>L6+L9+L12</f>
        <v>0</v>
      </c>
    </row>
    <row r="6" spans="1:12" s="1" customFormat="1" ht="18.75" customHeight="1">
      <c r="A6" s="23" t="s">
        <v>11</v>
      </c>
      <c r="B6" s="29">
        <v>94.62</v>
      </c>
      <c r="C6" s="23" t="s">
        <v>12</v>
      </c>
      <c r="D6" s="35">
        <f t="shared" si="0"/>
        <v>0</v>
      </c>
      <c r="E6" s="35"/>
      <c r="F6" s="35"/>
      <c r="G6" s="35"/>
      <c r="H6" s="18" t="s">
        <v>13</v>
      </c>
      <c r="I6" s="35">
        <f aca="true" t="shared" si="1" ref="I6:I14">J6+K6+L6</f>
        <v>1627.462497</v>
      </c>
      <c r="J6" s="35">
        <v>1627.462497</v>
      </c>
      <c r="K6" s="35"/>
      <c r="L6" s="35"/>
    </row>
    <row r="7" spans="1:12" s="1" customFormat="1" ht="18.75" customHeight="1">
      <c r="A7" s="23" t="s">
        <v>14</v>
      </c>
      <c r="B7" s="29"/>
      <c r="C7" s="23" t="s">
        <v>15</v>
      </c>
      <c r="D7" s="35">
        <f t="shared" si="0"/>
        <v>0</v>
      </c>
      <c r="E7" s="35"/>
      <c r="F7" s="35"/>
      <c r="G7" s="35"/>
      <c r="H7" s="18" t="s">
        <v>164</v>
      </c>
      <c r="I7" s="35">
        <f t="shared" si="1"/>
        <v>1614.290197</v>
      </c>
      <c r="J7" s="35">
        <v>1614.290197</v>
      </c>
      <c r="K7" s="35"/>
      <c r="L7" s="35"/>
    </row>
    <row r="8" spans="1:12" s="1" customFormat="1" ht="18.75" customHeight="1">
      <c r="A8" s="37"/>
      <c r="B8" s="38"/>
      <c r="C8" s="23" t="s">
        <v>18</v>
      </c>
      <c r="D8" s="35">
        <f t="shared" si="0"/>
        <v>0</v>
      </c>
      <c r="E8" s="35"/>
      <c r="F8" s="35"/>
      <c r="G8" s="35"/>
      <c r="H8" s="18" t="s">
        <v>165</v>
      </c>
      <c r="I8" s="35">
        <f t="shared" si="1"/>
        <v>13.1723</v>
      </c>
      <c r="J8" s="35">
        <v>13.1723</v>
      </c>
      <c r="K8" s="35"/>
      <c r="L8" s="35"/>
    </row>
    <row r="9" spans="1:12" s="1" customFormat="1" ht="18.75" customHeight="1">
      <c r="A9" s="37"/>
      <c r="B9" s="38"/>
      <c r="C9" s="23" t="s">
        <v>21</v>
      </c>
      <c r="D9" s="35">
        <f t="shared" si="0"/>
        <v>2326.218844</v>
      </c>
      <c r="E9" s="35">
        <v>2231.598844</v>
      </c>
      <c r="F9" s="35">
        <v>94.62</v>
      </c>
      <c r="G9" s="35"/>
      <c r="H9" s="18" t="s">
        <v>22</v>
      </c>
      <c r="I9" s="35">
        <f t="shared" si="1"/>
        <v>698.756347</v>
      </c>
      <c r="J9" s="35">
        <v>604.136347</v>
      </c>
      <c r="K9" s="35">
        <v>94.62</v>
      </c>
      <c r="L9" s="35"/>
    </row>
    <row r="10" spans="1:12" s="1" customFormat="1" ht="18.75" customHeight="1">
      <c r="A10" s="37"/>
      <c r="B10" s="38"/>
      <c r="C10" s="23" t="s">
        <v>24</v>
      </c>
      <c r="D10" s="35">
        <f t="shared" si="0"/>
        <v>0</v>
      </c>
      <c r="E10" s="35"/>
      <c r="F10" s="35"/>
      <c r="G10" s="35"/>
      <c r="H10" s="18" t="s">
        <v>166</v>
      </c>
      <c r="I10" s="35">
        <f t="shared" si="1"/>
        <v>120.706347</v>
      </c>
      <c r="J10" s="35">
        <v>120.706347</v>
      </c>
      <c r="K10" s="35"/>
      <c r="L10" s="35"/>
    </row>
    <row r="11" spans="1:12" s="1" customFormat="1" ht="18.75" customHeight="1">
      <c r="A11" s="37"/>
      <c r="B11" s="38"/>
      <c r="C11" s="23" t="s">
        <v>27</v>
      </c>
      <c r="D11" s="35">
        <f t="shared" si="0"/>
        <v>0</v>
      </c>
      <c r="E11" s="35"/>
      <c r="F11" s="35"/>
      <c r="G11" s="35"/>
      <c r="H11" s="18" t="s">
        <v>167</v>
      </c>
      <c r="I11" s="35">
        <f t="shared" si="1"/>
        <v>578.05</v>
      </c>
      <c r="J11" s="35">
        <v>483.43</v>
      </c>
      <c r="K11" s="35">
        <v>94.62</v>
      </c>
      <c r="L11" s="35"/>
    </row>
    <row r="12" spans="1:12" s="1" customFormat="1" ht="18.75" customHeight="1">
      <c r="A12" s="37"/>
      <c r="B12" s="38"/>
      <c r="C12" s="23" t="s">
        <v>30</v>
      </c>
      <c r="D12" s="35">
        <f t="shared" si="0"/>
        <v>0</v>
      </c>
      <c r="E12" s="35"/>
      <c r="F12" s="35"/>
      <c r="G12" s="35"/>
      <c r="H12" s="18" t="s">
        <v>31</v>
      </c>
      <c r="I12" s="35">
        <f t="shared" si="1"/>
        <v>0</v>
      </c>
      <c r="J12" s="35"/>
      <c r="K12" s="35"/>
      <c r="L12" s="35"/>
    </row>
    <row r="13" spans="1:12" s="1" customFormat="1" ht="18.75" customHeight="1">
      <c r="A13" s="37"/>
      <c r="B13" s="38"/>
      <c r="C13" s="23" t="s">
        <v>33</v>
      </c>
      <c r="D13" s="35">
        <f t="shared" si="0"/>
        <v>0</v>
      </c>
      <c r="E13" s="35"/>
      <c r="F13" s="35"/>
      <c r="G13" s="35"/>
      <c r="H13" s="18" t="s">
        <v>168</v>
      </c>
      <c r="I13" s="35">
        <f t="shared" si="1"/>
        <v>0</v>
      </c>
      <c r="J13" s="35"/>
      <c r="K13" s="35"/>
      <c r="L13" s="35"/>
    </row>
    <row r="14" spans="1:12" s="1" customFormat="1" ht="18.75" customHeight="1">
      <c r="A14" s="37"/>
      <c r="B14" s="38"/>
      <c r="C14" s="23" t="s">
        <v>36</v>
      </c>
      <c r="D14" s="35">
        <f t="shared" si="0"/>
        <v>0</v>
      </c>
      <c r="E14" s="35"/>
      <c r="F14" s="35"/>
      <c r="G14" s="35"/>
      <c r="H14" s="18" t="s">
        <v>169</v>
      </c>
      <c r="I14" s="35">
        <f t="shared" si="1"/>
        <v>0</v>
      </c>
      <c r="J14" s="35"/>
      <c r="K14" s="35"/>
      <c r="L14" s="35"/>
    </row>
    <row r="15" spans="1:12" s="1" customFormat="1" ht="18.75" customHeight="1">
      <c r="A15" s="37"/>
      <c r="B15" s="38"/>
      <c r="C15" s="23" t="s">
        <v>38</v>
      </c>
      <c r="D15" s="35">
        <f t="shared" si="0"/>
        <v>0</v>
      </c>
      <c r="E15" s="35"/>
      <c r="F15" s="35"/>
      <c r="G15" s="35"/>
      <c r="H15" s="39"/>
      <c r="I15" s="35"/>
      <c r="J15" s="41"/>
      <c r="K15" s="41"/>
      <c r="L15" s="41"/>
    </row>
    <row r="16" spans="1:12" s="1" customFormat="1" ht="18.75" customHeight="1">
      <c r="A16" s="37"/>
      <c r="B16" s="38"/>
      <c r="C16" s="23" t="s">
        <v>39</v>
      </c>
      <c r="D16" s="35">
        <f t="shared" si="0"/>
        <v>0</v>
      </c>
      <c r="E16" s="35"/>
      <c r="F16" s="35"/>
      <c r="G16" s="35"/>
      <c r="H16" s="39"/>
      <c r="I16" s="35"/>
      <c r="J16" s="41"/>
      <c r="K16" s="41"/>
      <c r="L16" s="41"/>
    </row>
    <row r="17" spans="1:12" s="1" customFormat="1" ht="18.75" customHeight="1">
      <c r="A17" s="37"/>
      <c r="B17" s="38"/>
      <c r="C17" s="23" t="s">
        <v>40</v>
      </c>
      <c r="D17" s="35">
        <f t="shared" si="0"/>
        <v>0</v>
      </c>
      <c r="E17" s="35"/>
      <c r="F17" s="35"/>
      <c r="G17" s="35"/>
      <c r="H17" s="39"/>
      <c r="I17" s="35"/>
      <c r="J17" s="41"/>
      <c r="K17" s="41"/>
      <c r="L17" s="41"/>
    </row>
    <row r="18" spans="1:12" s="1" customFormat="1" ht="18.75" customHeight="1">
      <c r="A18" s="37"/>
      <c r="B18" s="38"/>
      <c r="C18" s="23" t="s">
        <v>41</v>
      </c>
      <c r="D18" s="35">
        <f t="shared" si="0"/>
        <v>0</v>
      </c>
      <c r="E18" s="35"/>
      <c r="F18" s="35"/>
      <c r="G18" s="35"/>
      <c r="H18" s="18" t="s">
        <v>42</v>
      </c>
      <c r="I18" s="35">
        <f>I19+I20+I21+I22+I23+I24+I25+I26+I27+I28</f>
        <v>2326.2188440000004</v>
      </c>
      <c r="J18" s="35">
        <f>J19+J20+J21+J22+J23+J24+J25+J26+J27+J28</f>
        <v>2231.5988440000006</v>
      </c>
      <c r="K18" s="35">
        <f>K19+K20+K21+K22+K23+K24+K25+K26+K27+K28</f>
        <v>94.62</v>
      </c>
      <c r="L18" s="35">
        <f>L19+L20+L21+L22+L23+L24+L25+L26+L27+L28</f>
        <v>0</v>
      </c>
    </row>
    <row r="19" spans="1:12" s="1" customFormat="1" ht="18.75" customHeight="1">
      <c r="A19" s="37"/>
      <c r="B19" s="38"/>
      <c r="C19" s="23" t="s">
        <v>43</v>
      </c>
      <c r="D19" s="35">
        <f t="shared" si="0"/>
        <v>0</v>
      </c>
      <c r="E19" s="35"/>
      <c r="F19" s="35"/>
      <c r="G19" s="35"/>
      <c r="H19" s="18" t="s">
        <v>44</v>
      </c>
      <c r="I19" s="35">
        <f aca="true" t="shared" si="2" ref="I19:I28">J19+K19+L19</f>
        <v>1641.740197</v>
      </c>
      <c r="J19" s="35">
        <v>1641.740197</v>
      </c>
      <c r="K19" s="35"/>
      <c r="L19" s="35"/>
    </row>
    <row r="20" spans="1:12" s="1" customFormat="1" ht="18.75" customHeight="1">
      <c r="A20" s="37"/>
      <c r="B20" s="38"/>
      <c r="C20" s="23" t="s">
        <v>45</v>
      </c>
      <c r="D20" s="35">
        <f t="shared" si="0"/>
        <v>0</v>
      </c>
      <c r="E20" s="35"/>
      <c r="F20" s="35"/>
      <c r="G20" s="35"/>
      <c r="H20" s="18" t="s">
        <v>46</v>
      </c>
      <c r="I20" s="35">
        <f t="shared" si="2"/>
        <v>504.526347</v>
      </c>
      <c r="J20" s="35">
        <v>504.526347</v>
      </c>
      <c r="K20" s="35"/>
      <c r="L20" s="35"/>
    </row>
    <row r="21" spans="1:12" s="1" customFormat="1" ht="18.75" customHeight="1">
      <c r="A21" s="37"/>
      <c r="B21" s="38"/>
      <c r="C21" s="23" t="s">
        <v>47</v>
      </c>
      <c r="D21" s="35">
        <f t="shared" si="0"/>
        <v>0</v>
      </c>
      <c r="E21" s="35"/>
      <c r="F21" s="35"/>
      <c r="G21" s="35"/>
      <c r="H21" s="18" t="s">
        <v>48</v>
      </c>
      <c r="I21" s="35">
        <f t="shared" si="2"/>
        <v>21.1723</v>
      </c>
      <c r="J21" s="35">
        <v>21.1723</v>
      </c>
      <c r="K21" s="35"/>
      <c r="L21" s="35"/>
    </row>
    <row r="22" spans="1:12" s="1" customFormat="1" ht="18.75" customHeight="1">
      <c r="A22" s="37"/>
      <c r="B22" s="38"/>
      <c r="C22" s="23" t="s">
        <v>49</v>
      </c>
      <c r="D22" s="35">
        <f t="shared" si="0"/>
        <v>0</v>
      </c>
      <c r="E22" s="35"/>
      <c r="F22" s="35"/>
      <c r="G22" s="35"/>
      <c r="H22" s="18" t="s">
        <v>50</v>
      </c>
      <c r="I22" s="35">
        <f t="shared" si="2"/>
        <v>0</v>
      </c>
      <c r="J22" s="35"/>
      <c r="K22" s="35"/>
      <c r="L22" s="35"/>
    </row>
    <row r="23" spans="1:12" s="1" customFormat="1" ht="18.75" customHeight="1">
      <c r="A23" s="37"/>
      <c r="B23" s="38"/>
      <c r="C23" s="23" t="s">
        <v>51</v>
      </c>
      <c r="D23" s="35">
        <f t="shared" si="0"/>
        <v>0</v>
      </c>
      <c r="E23" s="35"/>
      <c r="F23" s="35"/>
      <c r="G23" s="35"/>
      <c r="H23" s="18" t="s">
        <v>52</v>
      </c>
      <c r="I23" s="35">
        <f t="shared" si="2"/>
        <v>0</v>
      </c>
      <c r="J23" s="35"/>
      <c r="K23" s="35"/>
      <c r="L23" s="35"/>
    </row>
    <row r="24" spans="1:12" s="1" customFormat="1" ht="18.75" customHeight="1">
      <c r="A24" s="37"/>
      <c r="B24" s="38"/>
      <c r="C24" s="23" t="s">
        <v>53</v>
      </c>
      <c r="D24" s="35">
        <f t="shared" si="0"/>
        <v>0</v>
      </c>
      <c r="E24" s="35"/>
      <c r="F24" s="35"/>
      <c r="G24" s="35"/>
      <c r="H24" s="18" t="s">
        <v>54</v>
      </c>
      <c r="I24" s="35">
        <f t="shared" si="2"/>
        <v>7.29</v>
      </c>
      <c r="J24" s="35">
        <v>7.29</v>
      </c>
      <c r="K24" s="35"/>
      <c r="L24" s="35"/>
    </row>
    <row r="25" spans="1:12" s="1" customFormat="1" ht="18.75" customHeight="1">
      <c r="A25" s="37"/>
      <c r="B25" s="38"/>
      <c r="C25" s="23" t="s">
        <v>55</v>
      </c>
      <c r="D25" s="35">
        <f t="shared" si="0"/>
        <v>0</v>
      </c>
      <c r="E25" s="35"/>
      <c r="F25" s="35"/>
      <c r="G25" s="35"/>
      <c r="H25" s="18" t="s">
        <v>56</v>
      </c>
      <c r="I25" s="35">
        <f t="shared" si="2"/>
        <v>0</v>
      </c>
      <c r="J25" s="35"/>
      <c r="K25" s="35"/>
      <c r="L25" s="35"/>
    </row>
    <row r="26" spans="1:12" s="1" customFormat="1" ht="18.75" customHeight="1">
      <c r="A26" s="37"/>
      <c r="B26" s="38"/>
      <c r="C26" s="23" t="s">
        <v>57</v>
      </c>
      <c r="D26" s="35">
        <f t="shared" si="0"/>
        <v>0</v>
      </c>
      <c r="E26" s="35"/>
      <c r="F26" s="35"/>
      <c r="G26" s="35"/>
      <c r="H26" s="18" t="s">
        <v>58</v>
      </c>
      <c r="I26" s="35">
        <f t="shared" si="2"/>
        <v>24.09</v>
      </c>
      <c r="J26" s="35">
        <v>24.09</v>
      </c>
      <c r="K26" s="35"/>
      <c r="L26" s="35"/>
    </row>
    <row r="27" spans="1:12" s="1" customFormat="1" ht="18.75" customHeight="1">
      <c r="A27" s="37"/>
      <c r="B27" s="38"/>
      <c r="C27" s="23" t="s">
        <v>59</v>
      </c>
      <c r="D27" s="35">
        <f t="shared" si="0"/>
        <v>0</v>
      </c>
      <c r="E27" s="35"/>
      <c r="F27" s="35"/>
      <c r="G27" s="35"/>
      <c r="H27" s="18" t="s">
        <v>60</v>
      </c>
      <c r="I27" s="35">
        <f t="shared" si="2"/>
        <v>0</v>
      </c>
      <c r="J27" s="35"/>
      <c r="K27" s="35"/>
      <c r="L27" s="35"/>
    </row>
    <row r="28" spans="1:12" s="1" customFormat="1" ht="18.75" customHeight="1">
      <c r="A28" s="37"/>
      <c r="B28" s="38"/>
      <c r="C28" s="23" t="s">
        <v>61</v>
      </c>
      <c r="D28" s="35">
        <f t="shared" si="0"/>
        <v>0</v>
      </c>
      <c r="E28" s="35"/>
      <c r="F28" s="35"/>
      <c r="G28" s="35"/>
      <c r="H28" s="18" t="s">
        <v>62</v>
      </c>
      <c r="I28" s="35">
        <f t="shared" si="2"/>
        <v>127.4</v>
      </c>
      <c r="J28" s="35">
        <v>32.78</v>
      </c>
      <c r="K28" s="35">
        <v>94.62</v>
      </c>
      <c r="L28" s="35"/>
    </row>
    <row r="29" spans="1:12" s="1" customFormat="1" ht="18.75" customHeight="1">
      <c r="A29" s="37"/>
      <c r="B29" s="38"/>
      <c r="C29" s="23" t="s">
        <v>63</v>
      </c>
      <c r="D29" s="35">
        <f t="shared" si="0"/>
        <v>0</v>
      </c>
      <c r="E29" s="35"/>
      <c r="F29" s="35"/>
      <c r="G29" s="35"/>
      <c r="H29" s="39"/>
      <c r="I29" s="41"/>
      <c r="J29" s="41"/>
      <c r="K29" s="41"/>
      <c r="L29" s="41"/>
    </row>
    <row r="30" spans="1:12" s="1" customFormat="1" ht="18.75" customHeight="1">
      <c r="A30" s="37"/>
      <c r="B30" s="38"/>
      <c r="C30" s="23" t="s">
        <v>64</v>
      </c>
      <c r="D30" s="40">
        <f t="shared" si="0"/>
        <v>0</v>
      </c>
      <c r="E30" s="40"/>
      <c r="F30" s="40"/>
      <c r="G30" s="40"/>
      <c r="H30" s="39"/>
      <c r="I30" s="41"/>
      <c r="J30" s="41"/>
      <c r="K30" s="41"/>
      <c r="L30" s="41"/>
    </row>
    <row r="31" spans="1:12" s="1" customFormat="1" ht="18.75" customHeight="1">
      <c r="A31" s="37"/>
      <c r="B31" s="38"/>
      <c r="C31" s="37" t="s">
        <v>65</v>
      </c>
      <c r="D31" s="35">
        <f t="shared" si="0"/>
        <v>0</v>
      </c>
      <c r="E31" s="35"/>
      <c r="F31" s="35"/>
      <c r="G31" s="35"/>
      <c r="H31" s="39"/>
      <c r="I31" s="41"/>
      <c r="J31" s="41"/>
      <c r="K31" s="41"/>
      <c r="L31" s="41"/>
    </row>
    <row r="32" spans="1:12" s="1" customFormat="1" ht="18.75" customHeight="1">
      <c r="A32" s="23" t="s">
        <v>66</v>
      </c>
      <c r="B32" s="29">
        <f>B6+B7+B5</f>
        <v>2326.218844</v>
      </c>
      <c r="C32" s="23" t="s">
        <v>67</v>
      </c>
      <c r="D32" s="35">
        <f>D5+D6+D7+D8+D9+D10+D11+D12+D13+D14+D15+D16+D17+D18+D19+D20+D21+D22+D23+D24+D25+D26+D27+D28+D29+D30+D31</f>
        <v>2326.218844</v>
      </c>
      <c r="E32" s="35">
        <f>E5+E6+E7+E8+E9+E10+E11+E12+E13+E14+E15+E16+E17+E18+E19+E20+E21+E22+E23+E24+E25+E26+E27+E28+E29+E30+E31</f>
        <v>2231.598844</v>
      </c>
      <c r="F32" s="35">
        <f>F5+F6+F7+F8+F9+F10+F11+F12+F13+F14+F15+F16+F17+F18+F19+F20+F21+F22+F23+F24+F25+F26+F27+F28+F29+F30+F31</f>
        <v>94.62</v>
      </c>
      <c r="G32" s="35">
        <f>G5+G6+G7+G8+G9+G10+G11+G12+G13+G14+G15+G16+G17+G18+G19+G20+G21+G22+G23+G24+G25+G26+G27+G28+G29+G30+G31</f>
        <v>0</v>
      </c>
      <c r="H32" s="18" t="s">
        <v>67</v>
      </c>
      <c r="I32" s="35">
        <f>I19+I20+I21+I22+I23+I24+I25+I26+I27+I28</f>
        <v>2326.2188440000004</v>
      </c>
      <c r="J32" s="35">
        <f>J19+J20+J21+J22+J23+J24+J25+J26+J27+J28</f>
        <v>2231.5988440000006</v>
      </c>
      <c r="K32" s="35">
        <f>K19+K20+K21+K22+K23+K24+K25+K26+K27+K28</f>
        <v>94.62</v>
      </c>
      <c r="L32" s="35">
        <f>L19+L20+L21+L22+L23+L24+L25+L26+L27+L28</f>
        <v>0</v>
      </c>
    </row>
    <row r="33" spans="1:12" s="1" customFormat="1" ht="18.75" customHeight="1">
      <c r="A33" s="37"/>
      <c r="B33" s="38"/>
      <c r="C33" s="37"/>
      <c r="D33" s="35"/>
      <c r="E33" s="41"/>
      <c r="F33" s="41"/>
      <c r="G33" s="41"/>
      <c r="H33" s="39"/>
      <c r="I33" s="41"/>
      <c r="J33" s="41"/>
      <c r="K33" s="41"/>
      <c r="L33" s="41"/>
    </row>
    <row r="34" spans="1:12" s="1" customFormat="1" ht="18.75" customHeight="1">
      <c r="A34" s="23" t="s">
        <v>170</v>
      </c>
      <c r="B34" s="29"/>
      <c r="C34" s="23" t="s">
        <v>69</v>
      </c>
      <c r="D34" s="35">
        <f>B32+B34-D32</f>
        <v>0</v>
      </c>
      <c r="E34" s="35">
        <f>B5+B34-E32</f>
        <v>0</v>
      </c>
      <c r="F34" s="35">
        <f>B6+B36-F32</f>
        <v>0</v>
      </c>
      <c r="G34" s="35">
        <f>B7+B37-G32</f>
        <v>0</v>
      </c>
      <c r="H34" s="18" t="s">
        <v>69</v>
      </c>
      <c r="I34" s="35">
        <f>B39-I32</f>
        <v>0</v>
      </c>
      <c r="J34" s="35">
        <f>B5+B35-J32</f>
        <v>0</v>
      </c>
      <c r="K34" s="35">
        <f>B6+B36-K32</f>
        <v>0</v>
      </c>
      <c r="L34" s="35">
        <f>B7+B37-L32</f>
        <v>0</v>
      </c>
    </row>
    <row r="35" spans="1:12" s="1" customFormat="1" ht="18.75" customHeight="1">
      <c r="A35" s="23" t="s">
        <v>171</v>
      </c>
      <c r="B35" s="29"/>
      <c r="C35" s="37"/>
      <c r="D35" s="41"/>
      <c r="E35" s="41"/>
      <c r="F35" s="41"/>
      <c r="G35" s="41"/>
      <c r="H35" s="39"/>
      <c r="I35" s="41"/>
      <c r="J35" s="41"/>
      <c r="K35" s="41"/>
      <c r="L35" s="41"/>
    </row>
    <row r="36" spans="1:12" s="1" customFormat="1" ht="18.75" customHeight="1">
      <c r="A36" s="23" t="s">
        <v>172</v>
      </c>
      <c r="B36" s="29"/>
      <c r="C36" s="37"/>
      <c r="D36" s="41"/>
      <c r="E36" s="41"/>
      <c r="F36" s="41"/>
      <c r="G36" s="41"/>
      <c r="H36" s="39"/>
      <c r="I36" s="41"/>
      <c r="J36" s="41"/>
      <c r="K36" s="41"/>
      <c r="L36" s="41"/>
    </row>
    <row r="37" spans="1:12" s="1" customFormat="1" ht="18.75" customHeight="1">
      <c r="A37" s="23" t="s">
        <v>173</v>
      </c>
      <c r="B37" s="29"/>
      <c r="C37" s="37"/>
      <c r="D37" s="41"/>
      <c r="E37" s="41"/>
      <c r="F37" s="41"/>
      <c r="G37" s="41"/>
      <c r="H37" s="39"/>
      <c r="I37" s="41"/>
      <c r="J37" s="41"/>
      <c r="K37" s="41"/>
      <c r="L37" s="41"/>
    </row>
    <row r="38" spans="1:12" s="1" customFormat="1" ht="18.75" customHeight="1">
      <c r="A38" s="37"/>
      <c r="B38" s="38"/>
      <c r="C38" s="37"/>
      <c r="D38" s="41"/>
      <c r="E38" s="41"/>
      <c r="F38" s="41"/>
      <c r="G38" s="41"/>
      <c r="H38" s="39"/>
      <c r="I38" s="41"/>
      <c r="J38" s="41"/>
      <c r="K38" s="41"/>
      <c r="L38" s="41"/>
    </row>
    <row r="39" spans="1:12" s="1" customFormat="1" ht="18.75" customHeight="1">
      <c r="A39" s="23" t="s">
        <v>73</v>
      </c>
      <c r="B39" s="29">
        <v>2326.218844</v>
      </c>
      <c r="C39" s="23" t="s">
        <v>74</v>
      </c>
      <c r="D39" s="35">
        <f>B39</f>
        <v>2326.218844</v>
      </c>
      <c r="E39" s="35">
        <f>B5+B35</f>
        <v>2231.598844</v>
      </c>
      <c r="F39" s="35">
        <f>B6+B36</f>
        <v>94.62</v>
      </c>
      <c r="G39" s="35">
        <f>B7+B37</f>
        <v>0</v>
      </c>
      <c r="H39" s="18" t="s">
        <v>74</v>
      </c>
      <c r="I39" s="35">
        <f>B39</f>
        <v>2326.218844</v>
      </c>
      <c r="J39" s="35">
        <f>B5+B35</f>
        <v>2231.598844</v>
      </c>
      <c r="K39" s="35">
        <f>B6+B36</f>
        <v>94.62</v>
      </c>
      <c r="L39" s="35">
        <f>B7+B37</f>
        <v>0</v>
      </c>
    </row>
    <row r="40" s="1" customFormat="1" ht="15"/>
    <row r="41" spans="1:8" s="1" customFormat="1" ht="13.5" customHeight="1">
      <c r="A41" s="31"/>
      <c r="C41" s="31"/>
      <c r="H41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39305555555555555" right="0.39305555555555555" top="0.39305555555555555" bottom="0.39305555555555555" header="0.5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36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174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24" t="s">
        <v>175</v>
      </c>
      <c r="I2" s="1" t="s">
        <v>2</v>
      </c>
    </row>
    <row r="3" spans="1:9" s="1" customFormat="1" ht="45" customHeight="1">
      <c r="A3" s="25" t="s">
        <v>112</v>
      </c>
      <c r="B3" s="25" t="s">
        <v>176</v>
      </c>
      <c r="C3" s="25" t="s">
        <v>114</v>
      </c>
      <c r="D3" s="25" t="s">
        <v>115</v>
      </c>
      <c r="E3" s="25" t="s">
        <v>116</v>
      </c>
      <c r="F3" s="25" t="s">
        <v>117</v>
      </c>
      <c r="G3" s="25" t="s">
        <v>118</v>
      </c>
      <c r="H3" s="25"/>
      <c r="I3" s="25" t="s">
        <v>119</v>
      </c>
    </row>
    <row r="4" spans="1:9" s="1" customFormat="1" ht="30" customHeight="1">
      <c r="A4" s="25"/>
      <c r="B4" s="25"/>
      <c r="C4" s="25"/>
      <c r="D4" s="25"/>
      <c r="E4" s="25"/>
      <c r="F4" s="25"/>
      <c r="G4" s="26" t="s">
        <v>120</v>
      </c>
      <c r="H4" s="26" t="s">
        <v>121</v>
      </c>
      <c r="I4" s="25"/>
    </row>
    <row r="5" spans="1:9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1" customFormat="1" ht="19.5" customHeight="1">
      <c r="A6" s="28"/>
      <c r="B6" s="28"/>
      <c r="C6" s="28"/>
      <c r="D6" s="28" t="s">
        <v>79</v>
      </c>
      <c r="E6" s="29">
        <v>2231.598844</v>
      </c>
      <c r="F6" s="29">
        <v>1627.462497</v>
      </c>
      <c r="G6" s="29">
        <v>120.706347</v>
      </c>
      <c r="H6" s="29">
        <v>483.43</v>
      </c>
      <c r="I6" s="29"/>
    </row>
    <row r="7" spans="1:9" s="1" customFormat="1" ht="19.5" customHeight="1">
      <c r="A7" s="28"/>
      <c r="B7" s="28"/>
      <c r="C7" s="28" t="s">
        <v>122</v>
      </c>
      <c r="D7" s="28" t="s">
        <v>123</v>
      </c>
      <c r="E7" s="29">
        <v>2231.598844</v>
      </c>
      <c r="F7" s="29">
        <v>1627.462497</v>
      </c>
      <c r="G7" s="29">
        <v>120.706347</v>
      </c>
      <c r="H7" s="29">
        <v>483.43</v>
      </c>
      <c r="I7" s="29"/>
    </row>
    <row r="8" spans="1:9" s="1" customFormat="1" ht="19.5" customHeight="1">
      <c r="A8" s="28"/>
      <c r="B8" s="28"/>
      <c r="C8" s="28" t="s">
        <v>124</v>
      </c>
      <c r="D8" s="28" t="s">
        <v>125</v>
      </c>
      <c r="E8" s="29">
        <v>2231.598844</v>
      </c>
      <c r="F8" s="29">
        <v>1627.462497</v>
      </c>
      <c r="G8" s="29">
        <v>120.706347</v>
      </c>
      <c r="H8" s="29">
        <v>483.43</v>
      </c>
      <c r="I8" s="29"/>
    </row>
    <row r="9" spans="1:9" s="1" customFormat="1" ht="19.5" customHeight="1">
      <c r="A9" s="28" t="s">
        <v>126</v>
      </c>
      <c r="B9" s="28" t="s">
        <v>127</v>
      </c>
      <c r="C9" s="28" t="s">
        <v>128</v>
      </c>
      <c r="D9" s="28" t="s">
        <v>129</v>
      </c>
      <c r="E9" s="29">
        <v>345.130545</v>
      </c>
      <c r="F9" s="29">
        <v>344.330545</v>
      </c>
      <c r="G9" s="29">
        <v>0.8</v>
      </c>
      <c r="H9" s="29"/>
      <c r="I9" s="29"/>
    </row>
    <row r="10" spans="1:9" s="1" customFormat="1" ht="19.5" customHeight="1">
      <c r="A10" s="28" t="s">
        <v>130</v>
      </c>
      <c r="B10" s="28" t="s">
        <v>131</v>
      </c>
      <c r="C10" s="28" t="s">
        <v>128</v>
      </c>
      <c r="D10" s="28" t="s">
        <v>129</v>
      </c>
      <c r="E10" s="29">
        <v>165.921949</v>
      </c>
      <c r="F10" s="29">
        <v>49.506856</v>
      </c>
      <c r="G10" s="29">
        <v>23.575093</v>
      </c>
      <c r="H10" s="29">
        <v>92.84</v>
      </c>
      <c r="I10" s="29"/>
    </row>
    <row r="11" spans="1:9" s="1" customFormat="1" ht="19.5" customHeight="1">
      <c r="A11" s="28" t="s">
        <v>132</v>
      </c>
      <c r="B11" s="28" t="s">
        <v>131</v>
      </c>
      <c r="C11" s="28" t="s">
        <v>128</v>
      </c>
      <c r="D11" s="28" t="s">
        <v>129</v>
      </c>
      <c r="E11" s="29">
        <v>3.22</v>
      </c>
      <c r="F11" s="29"/>
      <c r="G11" s="29">
        <v>2</v>
      </c>
      <c r="H11" s="29">
        <v>1.22</v>
      </c>
      <c r="I11" s="29"/>
    </row>
    <row r="12" spans="1:9" s="1" customFormat="1" ht="19.5" customHeight="1">
      <c r="A12" s="28" t="s">
        <v>133</v>
      </c>
      <c r="B12" s="28" t="s">
        <v>134</v>
      </c>
      <c r="C12" s="28" t="s">
        <v>135</v>
      </c>
      <c r="D12" s="28" t="s">
        <v>136</v>
      </c>
      <c r="E12" s="29">
        <v>238.269035</v>
      </c>
      <c r="F12" s="29">
        <v>207.332611</v>
      </c>
      <c r="G12" s="29">
        <v>12.536424</v>
      </c>
      <c r="H12" s="29">
        <v>18.4</v>
      </c>
      <c r="I12" s="29"/>
    </row>
    <row r="13" spans="1:9" s="1" customFormat="1" ht="19.5" customHeight="1">
      <c r="A13" s="28" t="s">
        <v>137</v>
      </c>
      <c r="B13" s="28" t="s">
        <v>138</v>
      </c>
      <c r="C13" s="28" t="s">
        <v>139</v>
      </c>
      <c r="D13" s="28" t="s">
        <v>140</v>
      </c>
      <c r="E13" s="29">
        <v>312.853477</v>
      </c>
      <c r="F13" s="29">
        <v>199.094339</v>
      </c>
      <c r="G13" s="29">
        <v>10.319138</v>
      </c>
      <c r="H13" s="29">
        <v>103.44</v>
      </c>
      <c r="I13" s="29"/>
    </row>
    <row r="14" spans="1:9" s="1" customFormat="1" ht="19.5" customHeight="1">
      <c r="A14" s="28" t="s">
        <v>141</v>
      </c>
      <c r="B14" s="28" t="s">
        <v>142</v>
      </c>
      <c r="C14" s="28" t="s">
        <v>143</v>
      </c>
      <c r="D14" s="28" t="s">
        <v>144</v>
      </c>
      <c r="E14" s="29">
        <v>332.618611</v>
      </c>
      <c r="F14" s="29">
        <v>301.357414</v>
      </c>
      <c r="G14" s="29">
        <v>11.411197</v>
      </c>
      <c r="H14" s="29">
        <v>19.85</v>
      </c>
      <c r="I14" s="29"/>
    </row>
    <row r="15" spans="1:9" s="1" customFormat="1" ht="19.5" customHeight="1">
      <c r="A15" s="28" t="s">
        <v>145</v>
      </c>
      <c r="B15" s="28" t="s">
        <v>146</v>
      </c>
      <c r="C15" s="28" t="s">
        <v>147</v>
      </c>
      <c r="D15" s="28" t="s">
        <v>148</v>
      </c>
      <c r="E15" s="29">
        <v>268.629819</v>
      </c>
      <c r="F15" s="29">
        <v>246.459619</v>
      </c>
      <c r="G15" s="29">
        <v>14.8802</v>
      </c>
      <c r="H15" s="29">
        <v>7.29</v>
      </c>
      <c r="I15" s="29"/>
    </row>
    <row r="16" spans="1:9" s="1" customFormat="1" ht="19.5" customHeight="1">
      <c r="A16" s="28" t="s">
        <v>149</v>
      </c>
      <c r="B16" s="28" t="s">
        <v>150</v>
      </c>
      <c r="C16" s="28" t="s">
        <v>151</v>
      </c>
      <c r="D16" s="28" t="s">
        <v>152</v>
      </c>
      <c r="E16" s="29">
        <v>154.682077</v>
      </c>
      <c r="F16" s="29">
        <v>136.954042</v>
      </c>
      <c r="G16" s="29">
        <v>9.728035</v>
      </c>
      <c r="H16" s="29">
        <v>8</v>
      </c>
      <c r="I16" s="29"/>
    </row>
    <row r="17" spans="1:9" s="1" customFormat="1" ht="19.5" customHeight="1">
      <c r="A17" s="28" t="s">
        <v>157</v>
      </c>
      <c r="B17" s="28" t="s">
        <v>158</v>
      </c>
      <c r="C17" s="28" t="s">
        <v>155</v>
      </c>
      <c r="D17" s="28" t="s">
        <v>156</v>
      </c>
      <c r="E17" s="29">
        <v>295.303216</v>
      </c>
      <c r="F17" s="29">
        <v>79.136992</v>
      </c>
      <c r="G17" s="29">
        <v>32.916224</v>
      </c>
      <c r="H17" s="29">
        <v>183.25</v>
      </c>
      <c r="I17" s="29"/>
    </row>
    <row r="18" spans="1:9" s="1" customFormat="1" ht="19.5" customHeight="1">
      <c r="A18" s="28" t="s">
        <v>159</v>
      </c>
      <c r="B18" s="28" t="s">
        <v>160</v>
      </c>
      <c r="C18" s="28" t="s">
        <v>161</v>
      </c>
      <c r="D18" s="28" t="s">
        <v>162</v>
      </c>
      <c r="E18" s="29">
        <v>114.970115</v>
      </c>
      <c r="F18" s="29">
        <v>63.290079</v>
      </c>
      <c r="G18" s="29">
        <v>2.540036</v>
      </c>
      <c r="H18" s="29">
        <v>49.14</v>
      </c>
      <c r="I18" s="2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39305555555555555" right="0.39305555555555555" top="1" bottom="1" header="0.5" footer="0.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38.00390625" style="1" customWidth="1"/>
    <col min="3" max="5" width="20.421875" style="1" customWidth="1"/>
    <col min="6" max="8" width="9.140625" style="1" customWidth="1"/>
  </cols>
  <sheetData>
    <row r="1" spans="1:7" s="1" customFormat="1" ht="9.75" customHeight="1">
      <c r="A1" s="11"/>
      <c r="B1" s="12"/>
      <c r="C1" s="12"/>
      <c r="D1" s="12"/>
      <c r="E1" s="12"/>
      <c r="F1" s="12"/>
      <c r="G1" s="12"/>
    </row>
    <row r="2" spans="1:7" s="1" customFormat="1" ht="21" customHeight="1">
      <c r="A2" s="13" t="s">
        <v>177</v>
      </c>
      <c r="B2" s="13"/>
      <c r="C2" s="13"/>
      <c r="D2" s="13"/>
      <c r="E2" s="13"/>
      <c r="F2" s="12"/>
      <c r="G2" s="12"/>
    </row>
    <row r="3" spans="1:7" s="1" customFormat="1" ht="21" customHeight="1">
      <c r="A3" s="11" t="s">
        <v>76</v>
      </c>
      <c r="B3" s="12"/>
      <c r="C3" s="12"/>
      <c r="D3" s="12"/>
      <c r="E3" s="12" t="s">
        <v>2</v>
      </c>
      <c r="F3" s="12"/>
      <c r="G3" s="12"/>
    </row>
    <row r="4" spans="1:7" s="1" customFormat="1" ht="21" customHeight="1">
      <c r="A4" s="15" t="s">
        <v>178</v>
      </c>
      <c r="B4" s="15"/>
      <c r="C4" s="15" t="s">
        <v>179</v>
      </c>
      <c r="D4" s="15"/>
      <c r="E4" s="15"/>
      <c r="F4" s="12"/>
      <c r="G4" s="12"/>
    </row>
    <row r="5" spans="1:7" s="1" customFormat="1" ht="21" customHeight="1">
      <c r="A5" s="15" t="s">
        <v>180</v>
      </c>
      <c r="B5" s="15" t="s">
        <v>113</v>
      </c>
      <c r="C5" s="15" t="s">
        <v>79</v>
      </c>
      <c r="D5" s="15" t="s">
        <v>181</v>
      </c>
      <c r="E5" s="15" t="s">
        <v>182</v>
      </c>
      <c r="F5" s="12"/>
      <c r="G5" s="12"/>
    </row>
    <row r="6" spans="1:7" s="1" customFormat="1" ht="21" customHeight="1">
      <c r="A6" s="22"/>
      <c r="B6" s="22" t="s">
        <v>79</v>
      </c>
      <c r="C6" s="17">
        <v>1748.168844</v>
      </c>
      <c r="D6" s="17">
        <v>1627.462497</v>
      </c>
      <c r="E6" s="17">
        <v>120.706347</v>
      </c>
      <c r="F6" s="12"/>
      <c r="G6" s="12"/>
    </row>
    <row r="7" spans="1:7" s="1" customFormat="1" ht="21" customHeight="1">
      <c r="A7" s="22" t="s">
        <v>93</v>
      </c>
      <c r="B7" s="22" t="s">
        <v>183</v>
      </c>
      <c r="C7" s="17">
        <v>1614.290197</v>
      </c>
      <c r="D7" s="17">
        <v>1614.290197</v>
      </c>
      <c r="E7" s="17">
        <v>0</v>
      </c>
      <c r="F7" s="12"/>
      <c r="G7" s="12"/>
    </row>
    <row r="8" spans="1:5" s="1" customFormat="1" ht="21" customHeight="1">
      <c r="A8" s="23" t="s">
        <v>184</v>
      </c>
      <c r="B8" s="23" t="s">
        <v>185</v>
      </c>
      <c r="C8" s="19">
        <v>469.7028</v>
      </c>
      <c r="D8" s="19">
        <v>469.7028</v>
      </c>
      <c r="E8" s="19">
        <v>0</v>
      </c>
    </row>
    <row r="9" spans="1:5" s="1" customFormat="1" ht="21" customHeight="1">
      <c r="A9" s="23" t="s">
        <v>186</v>
      </c>
      <c r="B9" s="23" t="s">
        <v>187</v>
      </c>
      <c r="C9" s="19">
        <v>123.9</v>
      </c>
      <c r="D9" s="19">
        <v>123.9</v>
      </c>
      <c r="E9" s="19">
        <v>0</v>
      </c>
    </row>
    <row r="10" spans="1:5" s="1" customFormat="1" ht="21" customHeight="1">
      <c r="A10" s="23" t="s">
        <v>188</v>
      </c>
      <c r="B10" s="23" t="s">
        <v>189</v>
      </c>
      <c r="C10" s="19">
        <v>4.769</v>
      </c>
      <c r="D10" s="19">
        <v>4.769</v>
      </c>
      <c r="E10" s="19">
        <v>0</v>
      </c>
    </row>
    <row r="11" spans="1:5" s="1" customFormat="1" ht="21" customHeight="1">
      <c r="A11" s="23" t="s">
        <v>190</v>
      </c>
      <c r="B11" s="23" t="s">
        <v>191</v>
      </c>
      <c r="C11" s="19">
        <v>0</v>
      </c>
      <c r="D11" s="19">
        <v>0</v>
      </c>
      <c r="E11" s="19">
        <v>0</v>
      </c>
    </row>
    <row r="12" spans="1:5" s="1" customFormat="1" ht="21" customHeight="1">
      <c r="A12" s="23" t="s">
        <v>192</v>
      </c>
      <c r="B12" s="23" t="s">
        <v>193</v>
      </c>
      <c r="C12" s="19">
        <v>193.062</v>
      </c>
      <c r="D12" s="19">
        <v>193.062</v>
      </c>
      <c r="E12" s="19">
        <v>0</v>
      </c>
    </row>
    <row r="13" spans="1:5" s="1" customFormat="1" ht="21" customHeight="1">
      <c r="A13" s="23" t="s">
        <v>194</v>
      </c>
      <c r="B13" s="23" t="s">
        <v>195</v>
      </c>
      <c r="C13" s="19">
        <v>134.530781</v>
      </c>
      <c r="D13" s="19">
        <v>134.530781</v>
      </c>
      <c r="E13" s="19">
        <v>0</v>
      </c>
    </row>
    <row r="14" spans="1:5" s="1" customFormat="1" ht="21" customHeight="1">
      <c r="A14" s="23" t="s">
        <v>196</v>
      </c>
      <c r="B14" s="23" t="s">
        <v>197</v>
      </c>
      <c r="C14" s="19">
        <v>43.68</v>
      </c>
      <c r="D14" s="19">
        <v>43.68</v>
      </c>
      <c r="E14" s="19">
        <v>0</v>
      </c>
    </row>
    <row r="15" spans="1:5" s="1" customFormat="1" ht="21" customHeight="1">
      <c r="A15" s="23" t="s">
        <v>198</v>
      </c>
      <c r="B15" s="23" t="s">
        <v>199</v>
      </c>
      <c r="C15" s="19">
        <v>0.588</v>
      </c>
      <c r="D15" s="19">
        <v>0.588</v>
      </c>
      <c r="E15" s="19">
        <v>0</v>
      </c>
    </row>
    <row r="16" spans="1:5" s="1" customFormat="1" ht="21" customHeight="1">
      <c r="A16" s="23" t="s">
        <v>200</v>
      </c>
      <c r="B16" s="23" t="s">
        <v>201</v>
      </c>
      <c r="C16" s="19">
        <v>90.087576</v>
      </c>
      <c r="D16" s="19">
        <v>90.087576</v>
      </c>
      <c r="E16" s="19">
        <v>0</v>
      </c>
    </row>
    <row r="17" spans="1:5" s="1" customFormat="1" ht="21" customHeight="1">
      <c r="A17" s="23" t="s">
        <v>202</v>
      </c>
      <c r="B17" s="23" t="s">
        <v>203</v>
      </c>
      <c r="C17" s="19">
        <v>553.97004</v>
      </c>
      <c r="D17" s="19">
        <v>553.97004</v>
      </c>
      <c r="E17" s="19">
        <v>0</v>
      </c>
    </row>
    <row r="18" spans="1:5" s="1" customFormat="1" ht="21" customHeight="1">
      <c r="A18" s="22" t="s">
        <v>204</v>
      </c>
      <c r="B18" s="22" t="s">
        <v>205</v>
      </c>
      <c r="C18" s="17">
        <v>120.706347</v>
      </c>
      <c r="D18" s="17">
        <v>0</v>
      </c>
      <c r="E18" s="17">
        <v>120.706347</v>
      </c>
    </row>
    <row r="19" spans="1:5" s="1" customFormat="1" ht="21" customHeight="1">
      <c r="A19" s="23" t="s">
        <v>206</v>
      </c>
      <c r="B19" s="23" t="s">
        <v>207</v>
      </c>
      <c r="C19" s="19">
        <v>30.82</v>
      </c>
      <c r="D19" s="19">
        <v>0</v>
      </c>
      <c r="E19" s="19">
        <v>30.82</v>
      </c>
    </row>
    <row r="20" spans="1:5" s="1" customFormat="1" ht="21" customHeight="1">
      <c r="A20" s="23" t="s">
        <v>208</v>
      </c>
      <c r="B20" s="23" t="s">
        <v>209</v>
      </c>
      <c r="C20" s="19">
        <v>3.551089</v>
      </c>
      <c r="D20" s="19">
        <v>0</v>
      </c>
      <c r="E20" s="19">
        <v>3.551089</v>
      </c>
    </row>
    <row r="21" spans="1:5" s="1" customFormat="1" ht="21" customHeight="1">
      <c r="A21" s="23" t="s">
        <v>210</v>
      </c>
      <c r="B21" s="23" t="s">
        <v>211</v>
      </c>
      <c r="C21" s="19">
        <v>2</v>
      </c>
      <c r="D21" s="19">
        <v>0</v>
      </c>
      <c r="E21" s="19">
        <v>2</v>
      </c>
    </row>
    <row r="22" spans="1:5" s="1" customFormat="1" ht="21" customHeight="1">
      <c r="A22" s="23" t="s">
        <v>212</v>
      </c>
      <c r="B22" s="23" t="s">
        <v>213</v>
      </c>
      <c r="C22" s="19">
        <v>5.4</v>
      </c>
      <c r="D22" s="19">
        <v>0</v>
      </c>
      <c r="E22" s="19">
        <v>5.4</v>
      </c>
    </row>
    <row r="23" spans="1:5" s="1" customFormat="1" ht="21" customHeight="1">
      <c r="A23" s="23" t="s">
        <v>214</v>
      </c>
      <c r="B23" s="23" t="s">
        <v>215</v>
      </c>
      <c r="C23" s="19">
        <v>7.3</v>
      </c>
      <c r="D23" s="19">
        <v>0</v>
      </c>
      <c r="E23" s="19">
        <v>7.3</v>
      </c>
    </row>
    <row r="24" spans="1:5" s="1" customFormat="1" ht="21" customHeight="1">
      <c r="A24" s="23" t="s">
        <v>216</v>
      </c>
      <c r="B24" s="23" t="s">
        <v>217</v>
      </c>
      <c r="C24" s="19">
        <v>4.3</v>
      </c>
      <c r="D24" s="19">
        <v>0</v>
      </c>
      <c r="E24" s="19">
        <v>4.3</v>
      </c>
    </row>
    <row r="25" spans="1:5" s="1" customFormat="1" ht="21" customHeight="1">
      <c r="A25" s="23" t="s">
        <v>218</v>
      </c>
      <c r="B25" s="23" t="s">
        <v>219</v>
      </c>
      <c r="C25" s="19">
        <v>0.8</v>
      </c>
      <c r="D25" s="19">
        <v>0</v>
      </c>
      <c r="E25" s="19">
        <v>0.8</v>
      </c>
    </row>
    <row r="26" spans="1:5" s="1" customFormat="1" ht="21" customHeight="1">
      <c r="A26" s="23" t="s">
        <v>220</v>
      </c>
      <c r="B26" s="23" t="s">
        <v>221</v>
      </c>
      <c r="C26" s="19">
        <v>7.1</v>
      </c>
      <c r="D26" s="19">
        <v>0</v>
      </c>
      <c r="E26" s="19">
        <v>7.1</v>
      </c>
    </row>
    <row r="27" spans="1:5" s="1" customFormat="1" ht="21" customHeight="1">
      <c r="A27" s="23" t="s">
        <v>222</v>
      </c>
      <c r="B27" s="23" t="s">
        <v>223</v>
      </c>
      <c r="C27" s="19">
        <v>3.9</v>
      </c>
      <c r="D27" s="19">
        <v>0</v>
      </c>
      <c r="E27" s="19">
        <v>3.9</v>
      </c>
    </row>
    <row r="28" spans="1:5" s="1" customFormat="1" ht="21" customHeight="1">
      <c r="A28" s="23" t="s">
        <v>224</v>
      </c>
      <c r="B28" s="23" t="s">
        <v>225</v>
      </c>
      <c r="C28" s="19">
        <v>0</v>
      </c>
      <c r="D28" s="19">
        <v>0</v>
      </c>
      <c r="E28" s="19">
        <v>0</v>
      </c>
    </row>
    <row r="29" spans="1:5" s="1" customFormat="1" ht="21" customHeight="1">
      <c r="A29" s="23" t="s">
        <v>226</v>
      </c>
      <c r="B29" s="23" t="s">
        <v>227</v>
      </c>
      <c r="C29" s="19">
        <v>1.5</v>
      </c>
      <c r="D29" s="19">
        <v>0</v>
      </c>
      <c r="E29" s="19">
        <v>1.5</v>
      </c>
    </row>
    <row r="30" spans="1:5" s="1" customFormat="1" ht="21" customHeight="1">
      <c r="A30" s="23" t="s">
        <v>228</v>
      </c>
      <c r="B30" s="23" t="s">
        <v>229</v>
      </c>
      <c r="C30" s="19">
        <v>1.9</v>
      </c>
      <c r="D30" s="19">
        <v>0</v>
      </c>
      <c r="E30" s="19">
        <v>1.9</v>
      </c>
    </row>
    <row r="31" spans="1:5" s="1" customFormat="1" ht="21" customHeight="1">
      <c r="A31" s="23" t="s">
        <v>230</v>
      </c>
      <c r="B31" s="23" t="s">
        <v>231</v>
      </c>
      <c r="C31" s="19">
        <v>4.4</v>
      </c>
      <c r="D31" s="19">
        <v>0</v>
      </c>
      <c r="E31" s="19">
        <v>4.4</v>
      </c>
    </row>
    <row r="32" spans="1:5" s="1" customFormat="1" ht="21" customHeight="1">
      <c r="A32" s="23" t="s">
        <v>232</v>
      </c>
      <c r="B32" s="23" t="s">
        <v>233</v>
      </c>
      <c r="C32" s="19">
        <v>3</v>
      </c>
      <c r="D32" s="19">
        <v>0</v>
      </c>
      <c r="E32" s="19">
        <v>3</v>
      </c>
    </row>
    <row r="33" spans="1:5" s="1" customFormat="1" ht="21" customHeight="1">
      <c r="A33" s="23" t="s">
        <v>234</v>
      </c>
      <c r="B33" s="23" t="s">
        <v>235</v>
      </c>
      <c r="C33" s="19">
        <v>0</v>
      </c>
      <c r="D33" s="19">
        <v>0</v>
      </c>
      <c r="E33" s="19">
        <v>0</v>
      </c>
    </row>
    <row r="34" spans="1:5" s="1" customFormat="1" ht="21" customHeight="1">
      <c r="A34" s="23" t="s">
        <v>236</v>
      </c>
      <c r="B34" s="23" t="s">
        <v>237</v>
      </c>
      <c r="C34" s="19">
        <v>19.316347</v>
      </c>
      <c r="D34" s="19">
        <v>0</v>
      </c>
      <c r="E34" s="19">
        <v>19.316347</v>
      </c>
    </row>
    <row r="35" spans="1:5" s="1" customFormat="1" ht="21" customHeight="1">
      <c r="A35" s="23" t="s">
        <v>238</v>
      </c>
      <c r="B35" s="23" t="s">
        <v>239</v>
      </c>
      <c r="C35" s="19">
        <v>1</v>
      </c>
      <c r="D35" s="19">
        <v>0</v>
      </c>
      <c r="E35" s="19">
        <v>1</v>
      </c>
    </row>
    <row r="36" spans="1:5" s="1" customFormat="1" ht="21" customHeight="1">
      <c r="A36" s="23" t="s">
        <v>240</v>
      </c>
      <c r="B36" s="23" t="s">
        <v>241</v>
      </c>
      <c r="C36" s="19">
        <v>6.3</v>
      </c>
      <c r="D36" s="19">
        <v>0</v>
      </c>
      <c r="E36" s="19">
        <v>6.3</v>
      </c>
    </row>
    <row r="37" spans="1:5" s="1" customFormat="1" ht="21" customHeight="1">
      <c r="A37" s="23" t="s">
        <v>242</v>
      </c>
      <c r="B37" s="23" t="s">
        <v>243</v>
      </c>
      <c r="C37" s="19">
        <v>2.3</v>
      </c>
      <c r="D37" s="19">
        <v>0</v>
      </c>
      <c r="E37" s="19">
        <v>2.3</v>
      </c>
    </row>
    <row r="38" spans="1:5" s="1" customFormat="1" ht="21" customHeight="1">
      <c r="A38" s="23" t="s">
        <v>244</v>
      </c>
      <c r="B38" s="23" t="s">
        <v>245</v>
      </c>
      <c r="C38" s="19">
        <v>15.818911</v>
      </c>
      <c r="D38" s="19">
        <v>0</v>
      </c>
      <c r="E38" s="19">
        <v>15.818911</v>
      </c>
    </row>
    <row r="39" spans="1:5" s="1" customFormat="1" ht="21" customHeight="1">
      <c r="A39" s="22" t="s">
        <v>246</v>
      </c>
      <c r="B39" s="22" t="s">
        <v>247</v>
      </c>
      <c r="C39" s="17">
        <v>13.1723</v>
      </c>
      <c r="D39" s="17">
        <v>13.1723</v>
      </c>
      <c r="E39" s="17">
        <v>0</v>
      </c>
    </row>
    <row r="40" spans="1:5" s="1" customFormat="1" ht="21" customHeight="1">
      <c r="A40" s="23" t="s">
        <v>248</v>
      </c>
      <c r="B40" s="23" t="s">
        <v>249</v>
      </c>
      <c r="C40" s="19">
        <v>12.0083</v>
      </c>
      <c r="D40" s="19">
        <v>12.0083</v>
      </c>
      <c r="E40" s="19">
        <v>0</v>
      </c>
    </row>
    <row r="41" spans="1:5" s="1" customFormat="1" ht="21" customHeight="1">
      <c r="A41" s="23" t="s">
        <v>250</v>
      </c>
      <c r="B41" s="23" t="s">
        <v>251</v>
      </c>
      <c r="C41" s="19">
        <v>1.164</v>
      </c>
      <c r="D41" s="19">
        <v>1.164</v>
      </c>
      <c r="E41" s="19">
        <v>0</v>
      </c>
    </row>
    <row r="42" spans="1:5" s="1" customFormat="1" ht="21" customHeight="1">
      <c r="A42" s="22" t="s">
        <v>252</v>
      </c>
      <c r="B42" s="22" t="s">
        <v>253</v>
      </c>
      <c r="C42" s="17">
        <v>0</v>
      </c>
      <c r="D42" s="17">
        <v>0</v>
      </c>
      <c r="E42" s="17">
        <v>0</v>
      </c>
    </row>
    <row r="43" spans="1:5" s="1" customFormat="1" ht="21" customHeight="1">
      <c r="A43" s="23" t="s">
        <v>254</v>
      </c>
      <c r="B43" s="23" t="s">
        <v>255</v>
      </c>
      <c r="C43" s="19">
        <v>0</v>
      </c>
      <c r="D43" s="19">
        <v>0</v>
      </c>
      <c r="E43" s="19">
        <v>0</v>
      </c>
    </row>
    <row r="44" spans="1:5" s="1" customFormat="1" ht="21" customHeight="1">
      <c r="A44" s="22" t="s">
        <v>256</v>
      </c>
      <c r="B44" s="22" t="s">
        <v>257</v>
      </c>
      <c r="C44" s="17">
        <v>0</v>
      </c>
      <c r="D44" s="17">
        <v>0</v>
      </c>
      <c r="E44" s="17">
        <v>0</v>
      </c>
    </row>
    <row r="45" spans="1:5" s="1" customFormat="1" ht="21" customHeight="1">
      <c r="A45" s="23" t="s">
        <v>258</v>
      </c>
      <c r="B45" s="23" t="s">
        <v>259</v>
      </c>
      <c r="C45" s="19">
        <v>0</v>
      </c>
      <c r="D45" s="19">
        <v>0</v>
      </c>
      <c r="E45" s="19">
        <v>0</v>
      </c>
    </row>
    <row r="46" spans="1:5" s="1" customFormat="1" ht="21" customHeight="1">
      <c r="A46" s="22" t="s">
        <v>260</v>
      </c>
      <c r="B46" s="22" t="s">
        <v>261</v>
      </c>
      <c r="C46" s="17">
        <v>0</v>
      </c>
      <c r="D46" s="17">
        <v>0</v>
      </c>
      <c r="E46" s="17">
        <v>0</v>
      </c>
    </row>
    <row r="47" spans="1:5" s="1" customFormat="1" ht="21" customHeight="1">
      <c r="A47" s="23" t="s">
        <v>262</v>
      </c>
      <c r="B47" s="23" t="s">
        <v>263</v>
      </c>
      <c r="C47" s="19">
        <v>0</v>
      </c>
      <c r="D47" s="19">
        <v>0</v>
      </c>
      <c r="E47" s="19">
        <v>0</v>
      </c>
    </row>
    <row r="48" s="1" customFormat="1" ht="15"/>
    <row r="49" spans="1:7" s="1" customFormat="1" ht="21" customHeight="1">
      <c r="A49" s="12"/>
      <c r="B49" s="12"/>
      <c r="C49" s="12"/>
      <c r="D49" s="12"/>
      <c r="E49" s="12"/>
      <c r="F49" s="12"/>
      <c r="G49" s="12"/>
    </row>
    <row r="50" spans="1:7" s="1" customFormat="1" ht="21" customHeight="1">
      <c r="A50" s="12"/>
      <c r="B50" s="12"/>
      <c r="C50" s="12"/>
      <c r="D50" s="12"/>
      <c r="E50" s="12"/>
      <c r="F50" s="12"/>
      <c r="G50" s="12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pans="1:7" s="1" customFormat="1" ht="21" customHeight="1">
      <c r="A52" s="12"/>
      <c r="B52" s="12"/>
      <c r="C52" s="12"/>
      <c r="D52" s="12"/>
      <c r="E52" s="12"/>
      <c r="F52" s="12"/>
      <c r="G52" s="12"/>
    </row>
    <row r="53" spans="1:7" s="1" customFormat="1" ht="21" customHeight="1">
      <c r="A53" s="12"/>
      <c r="B53" s="12"/>
      <c r="C53" s="12"/>
      <c r="D53" s="12"/>
      <c r="E53" s="12"/>
      <c r="F53" s="12"/>
      <c r="G53" s="12"/>
    </row>
    <row r="54" spans="1:7" s="1" customFormat="1" ht="21" customHeight="1">
      <c r="A54" s="12"/>
      <c r="B54" s="12"/>
      <c r="C54" s="12"/>
      <c r="D54" s="12"/>
      <c r="E54" s="12"/>
      <c r="F54" s="12"/>
      <c r="G54" s="12"/>
    </row>
    <row r="55" spans="1:7" s="1" customFormat="1" ht="21" customHeight="1">
      <c r="A55" s="12"/>
      <c r="B55" s="12"/>
      <c r="C55" s="12"/>
      <c r="D55" s="12"/>
      <c r="E55" s="12"/>
      <c r="F55" s="12"/>
      <c r="G55" s="12"/>
    </row>
    <row r="56" spans="1:7" s="1" customFormat="1" ht="21" customHeight="1">
      <c r="A56" s="12"/>
      <c r="B56" s="12"/>
      <c r="C56" s="12"/>
      <c r="D56" s="12"/>
      <c r="E56" s="12"/>
      <c r="F56" s="12"/>
      <c r="G56" s="12"/>
    </row>
    <row r="57" spans="1:7" s="1" customFormat="1" ht="15">
      <c r="A57" s="12"/>
      <c r="B57" s="12"/>
      <c r="C57" s="12"/>
      <c r="D57" s="12"/>
      <c r="E57" s="12"/>
      <c r="F57" s="12"/>
      <c r="G57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722222222222222" right="0.39305555555555555" top="0.4722222222222222" bottom="0.4722222222222222" header="0.5" footer="0.5"/>
  <pageSetup horizontalDpi="300" verticalDpi="300" orientation="portrait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18.140625" style="1" customWidth="1"/>
    <col min="7" max="7" width="9.140625" style="1" customWidth="1"/>
  </cols>
  <sheetData>
    <row r="1" s="1" customFormat="1" ht="18" customHeight="1">
      <c r="A1" s="11"/>
    </row>
    <row r="2" spans="1:6" s="1" customFormat="1" ht="37.5" customHeight="1">
      <c r="A2" s="13" t="s">
        <v>264</v>
      </c>
      <c r="B2" s="13"/>
      <c r="C2" s="13"/>
      <c r="D2" s="13"/>
      <c r="E2" s="13"/>
      <c r="F2" s="13"/>
    </row>
    <row r="3" spans="1:6" s="1" customFormat="1" ht="21" customHeight="1">
      <c r="A3" s="11" t="s">
        <v>76</v>
      </c>
      <c r="F3" s="14" t="s">
        <v>265</v>
      </c>
    </row>
    <row r="4" spans="1:6" s="1" customFormat="1" ht="21" customHeight="1">
      <c r="A4" s="20" t="s">
        <v>266</v>
      </c>
      <c r="B4" s="20" t="s">
        <v>267</v>
      </c>
      <c r="C4" s="15" t="s">
        <v>268</v>
      </c>
      <c r="D4" s="15"/>
      <c r="E4" s="15"/>
      <c r="F4" s="15" t="s">
        <v>269</v>
      </c>
    </row>
    <row r="5" spans="1:6" s="1" customFormat="1" ht="21" customHeight="1">
      <c r="A5" s="20"/>
      <c r="B5" s="20"/>
      <c r="C5" s="15" t="s">
        <v>82</v>
      </c>
      <c r="D5" s="15" t="s">
        <v>270</v>
      </c>
      <c r="E5" s="15" t="s">
        <v>271</v>
      </c>
      <c r="F5" s="15"/>
    </row>
    <row r="6" spans="1:6" s="1" customFormat="1" ht="21" customHeight="1">
      <c r="A6" s="21">
        <v>27.61</v>
      </c>
      <c r="B6" s="21">
        <v>0</v>
      </c>
      <c r="C6" s="21">
        <v>22.01</v>
      </c>
      <c r="D6" s="21">
        <v>0</v>
      </c>
      <c r="E6" s="21">
        <v>22.01</v>
      </c>
      <c r="F6" s="21">
        <v>5.6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13888888888889" right="0.3930555555555555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/>
      <c r="B1" s="12"/>
      <c r="C1" s="12"/>
      <c r="D1" s="12"/>
      <c r="E1" s="12"/>
      <c r="F1" s="12"/>
      <c r="G1" s="12"/>
    </row>
    <row r="2" spans="1:7" s="1" customFormat="1" ht="37.5" customHeight="1">
      <c r="A2" s="13" t="s">
        <v>272</v>
      </c>
      <c r="B2" s="13"/>
      <c r="C2" s="13"/>
      <c r="D2" s="13"/>
      <c r="E2" s="13"/>
      <c r="F2" s="12"/>
      <c r="G2" s="12"/>
    </row>
    <row r="3" spans="1:7" s="1" customFormat="1" ht="21" customHeight="1">
      <c r="A3" s="11" t="s">
        <v>76</v>
      </c>
      <c r="B3" s="12"/>
      <c r="C3" s="12"/>
      <c r="D3" s="12"/>
      <c r="E3" s="14" t="s">
        <v>2</v>
      </c>
      <c r="F3" s="12"/>
      <c r="G3" s="12"/>
    </row>
    <row r="4" spans="1:7" s="1" customFormat="1" ht="21" customHeight="1">
      <c r="A4" s="15" t="s">
        <v>180</v>
      </c>
      <c r="B4" s="15" t="s">
        <v>113</v>
      </c>
      <c r="C4" s="15" t="s">
        <v>273</v>
      </c>
      <c r="D4" s="15"/>
      <c r="E4" s="15"/>
      <c r="F4" s="12"/>
      <c r="G4" s="12"/>
    </row>
    <row r="5" spans="1:7" s="1" customFormat="1" ht="21" customHeight="1">
      <c r="A5" s="15"/>
      <c r="B5" s="15"/>
      <c r="C5" s="15" t="s">
        <v>79</v>
      </c>
      <c r="D5" s="15" t="s">
        <v>274</v>
      </c>
      <c r="E5" s="15" t="s">
        <v>275</v>
      </c>
      <c r="F5" s="12"/>
      <c r="G5" s="12"/>
    </row>
    <row r="6" spans="1:7" s="1" customFormat="1" ht="21" customHeight="1">
      <c r="A6" s="16"/>
      <c r="B6" s="16" t="s">
        <v>79</v>
      </c>
      <c r="C6" s="17">
        <v>94.62</v>
      </c>
      <c r="D6" s="17">
        <v>0</v>
      </c>
      <c r="E6" s="17">
        <v>94.62</v>
      </c>
      <c r="F6" s="12"/>
      <c r="G6" s="12"/>
    </row>
    <row r="7" spans="1:7" s="1" customFormat="1" ht="21" customHeight="1">
      <c r="A7" s="16" t="s">
        <v>276</v>
      </c>
      <c r="B7" s="16" t="s">
        <v>277</v>
      </c>
      <c r="C7" s="17">
        <v>94.62</v>
      </c>
      <c r="D7" s="17">
        <v>0</v>
      </c>
      <c r="E7" s="17">
        <v>94.62</v>
      </c>
      <c r="F7" s="12"/>
      <c r="G7" s="12"/>
    </row>
    <row r="8" spans="1:7" s="1" customFormat="1" ht="21" customHeight="1">
      <c r="A8" s="16" t="s">
        <v>278</v>
      </c>
      <c r="B8" s="16" t="s">
        <v>279</v>
      </c>
      <c r="C8" s="17">
        <v>94.62</v>
      </c>
      <c r="D8" s="17">
        <v>0</v>
      </c>
      <c r="E8" s="17">
        <v>94.62</v>
      </c>
      <c r="F8" s="12"/>
      <c r="G8" s="12"/>
    </row>
    <row r="9" spans="1:7" s="1" customFormat="1" ht="21" customHeight="1">
      <c r="A9" s="18" t="s">
        <v>280</v>
      </c>
      <c r="B9" s="18" t="s">
        <v>281</v>
      </c>
      <c r="C9" s="19">
        <v>94.62</v>
      </c>
      <c r="D9" s="19">
        <v>0</v>
      </c>
      <c r="E9" s="19">
        <v>94.62</v>
      </c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13888888888889" right="0.7513888888888889" top="1" bottom="1" header="0.5" footer="0.5"/>
  <pageSetup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C1">
      <selection activeCell="L4" sqref="A4:IV4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9.5742187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282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1</v>
      </c>
      <c r="N2" s="1" t="s">
        <v>283</v>
      </c>
    </row>
    <row r="3" spans="1:14" s="2" customFormat="1" ht="30" customHeight="1">
      <c r="A3" s="5" t="s">
        <v>284</v>
      </c>
      <c r="B3" s="5" t="s">
        <v>115</v>
      </c>
      <c r="C3" s="5" t="s">
        <v>5</v>
      </c>
      <c r="D3" s="5" t="s">
        <v>285</v>
      </c>
      <c r="E3" s="5" t="s">
        <v>286</v>
      </c>
      <c r="F3" s="5" t="s">
        <v>287</v>
      </c>
      <c r="G3" s="5" t="s">
        <v>288</v>
      </c>
      <c r="H3" s="5" t="s">
        <v>289</v>
      </c>
      <c r="I3" s="5" t="s">
        <v>290</v>
      </c>
      <c r="J3" s="5" t="s">
        <v>291</v>
      </c>
      <c r="K3" s="5" t="s">
        <v>292</v>
      </c>
      <c r="L3" s="5" t="s">
        <v>293</v>
      </c>
      <c r="M3" s="6"/>
      <c r="N3" s="6"/>
    </row>
    <row r="4" spans="1:14" s="2" customFormat="1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" t="s">
        <v>294</v>
      </c>
      <c r="M4" s="5" t="s">
        <v>295</v>
      </c>
      <c r="N4" s="5" t="s">
        <v>296</v>
      </c>
    </row>
    <row r="5" spans="1:14" s="2" customFormat="1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s="2" customFormat="1" ht="18.75" customHeight="1">
      <c r="A6" s="8"/>
      <c r="B6" s="9" t="s">
        <v>79</v>
      </c>
      <c r="C6" s="8"/>
      <c r="D6" s="8"/>
      <c r="E6" s="8"/>
      <c r="F6" s="8"/>
      <c r="G6" s="8"/>
      <c r="H6" s="8"/>
      <c r="I6" s="7"/>
      <c r="J6" s="7"/>
      <c r="K6" s="8"/>
      <c r="L6" s="10">
        <v>5479200</v>
      </c>
      <c r="M6" s="10"/>
      <c r="N6" s="10">
        <v>50000</v>
      </c>
    </row>
    <row r="7" spans="1:14" s="2" customFormat="1" ht="18.75" customHeight="1">
      <c r="A7" s="8" t="s">
        <v>122</v>
      </c>
      <c r="B7" s="9" t="s">
        <v>123</v>
      </c>
      <c r="C7" s="8"/>
      <c r="D7" s="8"/>
      <c r="E7" s="8"/>
      <c r="F7" s="8"/>
      <c r="G7" s="8"/>
      <c r="H7" s="8"/>
      <c r="I7" s="7"/>
      <c r="J7" s="7"/>
      <c r="K7" s="8"/>
      <c r="L7" s="10">
        <v>5479200</v>
      </c>
      <c r="M7" s="10"/>
      <c r="N7" s="10">
        <v>50000</v>
      </c>
    </row>
    <row r="8" spans="1:14" s="2" customFormat="1" ht="18.75" customHeight="1">
      <c r="A8" s="9" t="s">
        <v>297</v>
      </c>
      <c r="B8" s="9" t="s">
        <v>125</v>
      </c>
      <c r="C8" s="8"/>
      <c r="D8" s="8"/>
      <c r="E8" s="8"/>
      <c r="F8" s="8"/>
      <c r="G8" s="8"/>
      <c r="H8" s="8"/>
      <c r="I8" s="7"/>
      <c r="J8" s="7"/>
      <c r="K8" s="8"/>
      <c r="L8" s="10">
        <v>5479200</v>
      </c>
      <c r="M8" s="10"/>
      <c r="N8" s="10">
        <v>50000</v>
      </c>
    </row>
    <row r="9" spans="1:14" s="2" customFormat="1" ht="18.75" customHeight="1">
      <c r="A9" s="9" t="s">
        <v>298</v>
      </c>
      <c r="B9" s="9" t="s">
        <v>129</v>
      </c>
      <c r="C9" s="8" t="s">
        <v>299</v>
      </c>
      <c r="D9" s="8" t="s">
        <v>300</v>
      </c>
      <c r="E9" s="8" t="s">
        <v>301</v>
      </c>
      <c r="F9" s="8" t="s">
        <v>302</v>
      </c>
      <c r="G9" s="9" t="s">
        <v>303</v>
      </c>
      <c r="H9" s="9" t="s">
        <v>304</v>
      </c>
      <c r="I9" s="7">
        <v>1</v>
      </c>
      <c r="J9" s="7">
        <v>100000</v>
      </c>
      <c r="K9" s="8"/>
      <c r="L9" s="10">
        <v>100000</v>
      </c>
      <c r="M9" s="10"/>
      <c r="N9" s="10"/>
    </row>
    <row r="10" spans="1:14" s="2" customFormat="1" ht="18.75" customHeight="1">
      <c r="A10" s="9" t="s">
        <v>298</v>
      </c>
      <c r="B10" s="9" t="s">
        <v>129</v>
      </c>
      <c r="C10" s="9" t="s">
        <v>305</v>
      </c>
      <c r="D10" s="8" t="s">
        <v>306</v>
      </c>
      <c r="E10" s="8" t="s">
        <v>301</v>
      </c>
      <c r="F10" s="8" t="s">
        <v>302</v>
      </c>
      <c r="G10" s="9" t="s">
        <v>303</v>
      </c>
      <c r="H10" s="9" t="s">
        <v>307</v>
      </c>
      <c r="I10" s="7">
        <v>2</v>
      </c>
      <c r="J10" s="7">
        <v>150000</v>
      </c>
      <c r="K10" s="8"/>
      <c r="L10" s="10">
        <v>300000</v>
      </c>
      <c r="M10" s="10"/>
      <c r="N10" s="10"/>
    </row>
    <row r="11" spans="1:14" s="2" customFormat="1" ht="18.75" customHeight="1">
      <c r="A11" s="9" t="s">
        <v>298</v>
      </c>
      <c r="B11" s="9" t="s">
        <v>129</v>
      </c>
      <c r="C11" s="9" t="s">
        <v>305</v>
      </c>
      <c r="D11" s="8" t="s">
        <v>308</v>
      </c>
      <c r="E11" s="8" t="s">
        <v>301</v>
      </c>
      <c r="F11" s="8" t="s">
        <v>302</v>
      </c>
      <c r="G11" s="9" t="s">
        <v>303</v>
      </c>
      <c r="H11" s="9" t="s">
        <v>307</v>
      </c>
      <c r="I11" s="7">
        <v>20</v>
      </c>
      <c r="J11" s="7">
        <v>1200</v>
      </c>
      <c r="K11" s="8"/>
      <c r="L11" s="10">
        <v>24000</v>
      </c>
      <c r="M11" s="10"/>
      <c r="N11" s="10"/>
    </row>
    <row r="12" spans="1:14" s="2" customFormat="1" ht="18.75" customHeight="1">
      <c r="A12" s="9" t="s">
        <v>298</v>
      </c>
      <c r="B12" s="9" t="s">
        <v>129</v>
      </c>
      <c r="C12" s="9" t="s">
        <v>305</v>
      </c>
      <c r="D12" s="8" t="s">
        <v>309</v>
      </c>
      <c r="E12" s="8" t="s">
        <v>301</v>
      </c>
      <c r="F12" s="8" t="s">
        <v>302</v>
      </c>
      <c r="G12" s="9" t="s">
        <v>303</v>
      </c>
      <c r="H12" s="9" t="s">
        <v>307</v>
      </c>
      <c r="I12" s="7">
        <v>4</v>
      </c>
      <c r="J12" s="7">
        <v>1000</v>
      </c>
      <c r="K12" s="8"/>
      <c r="L12" s="10">
        <v>4000</v>
      </c>
      <c r="M12" s="10"/>
      <c r="N12" s="10"/>
    </row>
    <row r="13" spans="1:14" s="2" customFormat="1" ht="18.75" customHeight="1">
      <c r="A13" s="9" t="s">
        <v>298</v>
      </c>
      <c r="B13" s="9" t="s">
        <v>129</v>
      </c>
      <c r="C13" s="9" t="s">
        <v>305</v>
      </c>
      <c r="D13" s="8" t="s">
        <v>310</v>
      </c>
      <c r="E13" s="8" t="s">
        <v>301</v>
      </c>
      <c r="F13" s="8" t="s">
        <v>302</v>
      </c>
      <c r="G13" s="9" t="s">
        <v>303</v>
      </c>
      <c r="H13" s="9" t="s">
        <v>307</v>
      </c>
      <c r="I13" s="7">
        <v>4</v>
      </c>
      <c r="J13" s="7">
        <v>14500</v>
      </c>
      <c r="K13" s="8"/>
      <c r="L13" s="10">
        <v>29000</v>
      </c>
      <c r="M13" s="10"/>
      <c r="N13" s="10"/>
    </row>
    <row r="14" spans="1:14" s="2" customFormat="1" ht="18.75" customHeight="1">
      <c r="A14" s="9" t="s">
        <v>298</v>
      </c>
      <c r="B14" s="9" t="s">
        <v>129</v>
      </c>
      <c r="C14" s="9" t="s">
        <v>305</v>
      </c>
      <c r="D14" s="8" t="s">
        <v>311</v>
      </c>
      <c r="E14" s="8" t="s">
        <v>301</v>
      </c>
      <c r="F14" s="8" t="s">
        <v>302</v>
      </c>
      <c r="G14" s="9" t="s">
        <v>303</v>
      </c>
      <c r="H14" s="9" t="s">
        <v>307</v>
      </c>
      <c r="I14" s="7">
        <v>5</v>
      </c>
      <c r="J14" s="7">
        <v>7000</v>
      </c>
      <c r="K14" s="8"/>
      <c r="L14" s="10">
        <v>35000</v>
      </c>
      <c r="M14" s="10"/>
      <c r="N14" s="10"/>
    </row>
    <row r="15" spans="1:14" s="2" customFormat="1" ht="18.75" customHeight="1">
      <c r="A15" s="9" t="s">
        <v>298</v>
      </c>
      <c r="B15" s="9" t="s">
        <v>129</v>
      </c>
      <c r="C15" s="9" t="s">
        <v>305</v>
      </c>
      <c r="D15" s="8" t="s">
        <v>312</v>
      </c>
      <c r="E15" s="8" t="s">
        <v>301</v>
      </c>
      <c r="F15" s="8" t="s">
        <v>302</v>
      </c>
      <c r="G15" s="9" t="s">
        <v>303</v>
      </c>
      <c r="H15" s="9" t="s">
        <v>307</v>
      </c>
      <c r="I15" s="7">
        <v>20</v>
      </c>
      <c r="J15" s="7">
        <v>12000</v>
      </c>
      <c r="K15" s="8"/>
      <c r="L15" s="10">
        <v>240000</v>
      </c>
      <c r="M15" s="10"/>
      <c r="N15" s="10"/>
    </row>
    <row r="16" spans="1:14" s="2" customFormat="1" ht="18.75" customHeight="1">
      <c r="A16" s="9" t="s">
        <v>298</v>
      </c>
      <c r="B16" s="9" t="s">
        <v>129</v>
      </c>
      <c r="C16" s="9" t="s">
        <v>305</v>
      </c>
      <c r="D16" s="8" t="s">
        <v>313</v>
      </c>
      <c r="E16" s="8" t="s">
        <v>301</v>
      </c>
      <c r="F16" s="8" t="s">
        <v>302</v>
      </c>
      <c r="G16" s="9" t="s">
        <v>303</v>
      </c>
      <c r="H16" s="9" t="s">
        <v>307</v>
      </c>
      <c r="I16" s="7">
        <v>10</v>
      </c>
      <c r="J16" s="7">
        <v>5000</v>
      </c>
      <c r="K16" s="8"/>
      <c r="L16" s="10">
        <v>50000</v>
      </c>
      <c r="M16" s="10"/>
      <c r="N16" s="10"/>
    </row>
    <row r="17" spans="1:14" s="2" customFormat="1" ht="18.75" customHeight="1">
      <c r="A17" s="9" t="s">
        <v>298</v>
      </c>
      <c r="B17" s="9" t="s">
        <v>129</v>
      </c>
      <c r="C17" s="9" t="s">
        <v>305</v>
      </c>
      <c r="D17" s="8" t="s">
        <v>314</v>
      </c>
      <c r="E17" s="8" t="s">
        <v>301</v>
      </c>
      <c r="F17" s="8" t="s">
        <v>302</v>
      </c>
      <c r="G17" s="9" t="s">
        <v>303</v>
      </c>
      <c r="H17" s="9" t="s">
        <v>307</v>
      </c>
      <c r="I17" s="7">
        <v>2</v>
      </c>
      <c r="J17" s="7">
        <v>10000</v>
      </c>
      <c r="K17" s="8"/>
      <c r="L17" s="10">
        <v>20000</v>
      </c>
      <c r="M17" s="10"/>
      <c r="N17" s="10"/>
    </row>
    <row r="18" spans="1:14" s="2" customFormat="1" ht="18.75" customHeight="1">
      <c r="A18" s="9" t="s">
        <v>315</v>
      </c>
      <c r="B18" s="9" t="s">
        <v>136</v>
      </c>
      <c r="C18" s="8" t="s">
        <v>316</v>
      </c>
      <c r="D18" s="8" t="s">
        <v>317</v>
      </c>
      <c r="E18" s="8" t="s">
        <v>318</v>
      </c>
      <c r="F18" s="8" t="s">
        <v>319</v>
      </c>
      <c r="G18" s="9" t="s">
        <v>303</v>
      </c>
      <c r="H18" s="9" t="s">
        <v>320</v>
      </c>
      <c r="I18" s="7">
        <v>52000</v>
      </c>
      <c r="J18" s="7">
        <v>25</v>
      </c>
      <c r="K18" s="8"/>
      <c r="L18" s="10">
        <v>1300000</v>
      </c>
      <c r="M18" s="10"/>
      <c r="N18" s="10"/>
    </row>
    <row r="19" spans="1:14" s="2" customFormat="1" ht="18.75" customHeight="1">
      <c r="A19" s="9" t="s">
        <v>321</v>
      </c>
      <c r="B19" s="9" t="s">
        <v>140</v>
      </c>
      <c r="C19" s="8" t="s">
        <v>322</v>
      </c>
      <c r="D19" s="8" t="s">
        <v>311</v>
      </c>
      <c r="E19" s="8" t="s">
        <v>323</v>
      </c>
      <c r="F19" s="8" t="s">
        <v>319</v>
      </c>
      <c r="G19" s="9" t="s">
        <v>303</v>
      </c>
      <c r="H19" s="9" t="s">
        <v>324</v>
      </c>
      <c r="I19" s="7">
        <v>1</v>
      </c>
      <c r="J19" s="7">
        <v>7000</v>
      </c>
      <c r="K19" s="8"/>
      <c r="L19" s="10">
        <v>7000</v>
      </c>
      <c r="M19" s="10"/>
      <c r="N19" s="10"/>
    </row>
    <row r="20" spans="1:14" s="2" customFormat="1" ht="18.75" customHeight="1">
      <c r="A20" s="9" t="s">
        <v>321</v>
      </c>
      <c r="B20" s="9" t="s">
        <v>140</v>
      </c>
      <c r="C20" s="8" t="s">
        <v>322</v>
      </c>
      <c r="D20" s="8" t="s">
        <v>310</v>
      </c>
      <c r="E20" s="8" t="s">
        <v>323</v>
      </c>
      <c r="F20" s="8" t="s">
        <v>319</v>
      </c>
      <c r="G20" s="9" t="s">
        <v>303</v>
      </c>
      <c r="H20" s="9" t="s">
        <v>324</v>
      </c>
      <c r="I20" s="7">
        <v>1</v>
      </c>
      <c r="J20" s="7">
        <v>12000</v>
      </c>
      <c r="K20" s="8"/>
      <c r="L20" s="10">
        <v>12000</v>
      </c>
      <c r="M20" s="10"/>
      <c r="N20" s="10"/>
    </row>
    <row r="21" spans="1:14" s="2" customFormat="1" ht="18.75" customHeight="1">
      <c r="A21" s="9" t="s">
        <v>321</v>
      </c>
      <c r="B21" s="9" t="s">
        <v>140</v>
      </c>
      <c r="C21" s="8" t="s">
        <v>322</v>
      </c>
      <c r="D21" s="8" t="s">
        <v>325</v>
      </c>
      <c r="E21" s="8" t="s">
        <v>323</v>
      </c>
      <c r="F21" s="8" t="s">
        <v>319</v>
      </c>
      <c r="G21" s="9" t="s">
        <v>303</v>
      </c>
      <c r="H21" s="9" t="s">
        <v>324</v>
      </c>
      <c r="I21" s="7">
        <v>1</v>
      </c>
      <c r="J21" s="7">
        <v>20000</v>
      </c>
      <c r="K21" s="8"/>
      <c r="L21" s="10">
        <v>20000</v>
      </c>
      <c r="M21" s="10"/>
      <c r="N21" s="10"/>
    </row>
    <row r="22" spans="1:14" s="2" customFormat="1" ht="18.75" customHeight="1">
      <c r="A22" s="9" t="s">
        <v>326</v>
      </c>
      <c r="B22" s="9" t="s">
        <v>144</v>
      </c>
      <c r="C22" s="8" t="s">
        <v>327</v>
      </c>
      <c r="D22" s="8" t="s">
        <v>328</v>
      </c>
      <c r="E22" s="8" t="s">
        <v>329</v>
      </c>
      <c r="F22" s="8" t="s">
        <v>319</v>
      </c>
      <c r="G22" s="9" t="s">
        <v>303</v>
      </c>
      <c r="H22" s="9" t="s">
        <v>320</v>
      </c>
      <c r="I22" s="7">
        <v>2</v>
      </c>
      <c r="J22" s="7">
        <v>60000</v>
      </c>
      <c r="K22" s="8"/>
      <c r="L22" s="10">
        <v>60000</v>
      </c>
      <c r="M22" s="10"/>
      <c r="N22" s="10"/>
    </row>
    <row r="23" spans="1:14" s="2" customFormat="1" ht="18.75" customHeight="1">
      <c r="A23" s="9" t="s">
        <v>326</v>
      </c>
      <c r="B23" s="9" t="s">
        <v>144</v>
      </c>
      <c r="C23" s="8" t="s">
        <v>327</v>
      </c>
      <c r="D23" s="8" t="s">
        <v>330</v>
      </c>
      <c r="E23" s="8" t="s">
        <v>329</v>
      </c>
      <c r="F23" s="8" t="s">
        <v>319</v>
      </c>
      <c r="G23" s="9" t="s">
        <v>303</v>
      </c>
      <c r="H23" s="9" t="s">
        <v>320</v>
      </c>
      <c r="I23" s="7">
        <v>2</v>
      </c>
      <c r="J23" s="7">
        <v>1800</v>
      </c>
      <c r="K23" s="8"/>
      <c r="L23" s="10">
        <v>3600</v>
      </c>
      <c r="M23" s="10"/>
      <c r="N23" s="10"/>
    </row>
    <row r="24" spans="1:14" s="2" customFormat="1" ht="18.75" customHeight="1">
      <c r="A24" s="9" t="s">
        <v>326</v>
      </c>
      <c r="B24" s="9" t="s">
        <v>144</v>
      </c>
      <c r="C24" s="8" t="s">
        <v>327</v>
      </c>
      <c r="D24" s="8" t="s">
        <v>331</v>
      </c>
      <c r="E24" s="8" t="s">
        <v>329</v>
      </c>
      <c r="F24" s="8" t="s">
        <v>319</v>
      </c>
      <c r="G24" s="9" t="s">
        <v>303</v>
      </c>
      <c r="H24" s="9" t="s">
        <v>320</v>
      </c>
      <c r="I24" s="7">
        <v>1</v>
      </c>
      <c r="J24" s="7">
        <v>7500</v>
      </c>
      <c r="K24" s="8"/>
      <c r="L24" s="10">
        <v>7500</v>
      </c>
      <c r="M24" s="10"/>
      <c r="N24" s="10"/>
    </row>
    <row r="25" spans="1:14" s="2" customFormat="1" ht="18.75" customHeight="1">
      <c r="A25" s="9" t="s">
        <v>326</v>
      </c>
      <c r="B25" s="9" t="s">
        <v>144</v>
      </c>
      <c r="C25" s="8" t="s">
        <v>327</v>
      </c>
      <c r="D25" s="8" t="s">
        <v>332</v>
      </c>
      <c r="E25" s="8" t="s">
        <v>329</v>
      </c>
      <c r="F25" s="8" t="s">
        <v>319</v>
      </c>
      <c r="G25" s="9" t="s">
        <v>303</v>
      </c>
      <c r="H25" s="9" t="s">
        <v>320</v>
      </c>
      <c r="I25" s="7">
        <v>1</v>
      </c>
      <c r="J25" s="7">
        <v>60000</v>
      </c>
      <c r="K25" s="8"/>
      <c r="L25" s="10">
        <v>60000</v>
      </c>
      <c r="M25" s="10"/>
      <c r="N25" s="10"/>
    </row>
    <row r="26" spans="1:14" s="2" customFormat="1" ht="18.75" customHeight="1">
      <c r="A26" s="9" t="s">
        <v>326</v>
      </c>
      <c r="B26" s="9" t="s">
        <v>144</v>
      </c>
      <c r="C26" s="8" t="s">
        <v>327</v>
      </c>
      <c r="D26" s="8" t="s">
        <v>333</v>
      </c>
      <c r="E26" s="8" t="s">
        <v>329</v>
      </c>
      <c r="F26" s="8" t="s">
        <v>319</v>
      </c>
      <c r="G26" s="9" t="s">
        <v>303</v>
      </c>
      <c r="H26" s="9" t="s">
        <v>320</v>
      </c>
      <c r="I26" s="7">
        <v>2</v>
      </c>
      <c r="J26" s="7">
        <v>30000</v>
      </c>
      <c r="K26" s="8"/>
      <c r="L26" s="10">
        <v>60000</v>
      </c>
      <c r="M26" s="10"/>
      <c r="N26" s="10"/>
    </row>
    <row r="27" spans="1:14" s="2" customFormat="1" ht="18.75" customHeight="1">
      <c r="A27" s="9" t="s">
        <v>326</v>
      </c>
      <c r="B27" s="9" t="s">
        <v>144</v>
      </c>
      <c r="C27" s="8" t="s">
        <v>327</v>
      </c>
      <c r="D27" s="8" t="s">
        <v>334</v>
      </c>
      <c r="E27" s="8" t="s">
        <v>329</v>
      </c>
      <c r="F27" s="8" t="s">
        <v>319</v>
      </c>
      <c r="G27" s="9" t="s">
        <v>303</v>
      </c>
      <c r="H27" s="9" t="s">
        <v>320</v>
      </c>
      <c r="I27" s="7">
        <v>2</v>
      </c>
      <c r="J27" s="7">
        <v>8700</v>
      </c>
      <c r="K27" s="8"/>
      <c r="L27" s="10">
        <v>8700</v>
      </c>
      <c r="M27" s="10"/>
      <c r="N27" s="10"/>
    </row>
    <row r="28" spans="1:14" s="2" customFormat="1" ht="18.75" customHeight="1">
      <c r="A28" s="9" t="s">
        <v>326</v>
      </c>
      <c r="B28" s="9" t="s">
        <v>144</v>
      </c>
      <c r="C28" s="8" t="s">
        <v>327</v>
      </c>
      <c r="D28" s="8" t="s">
        <v>310</v>
      </c>
      <c r="E28" s="8" t="s">
        <v>329</v>
      </c>
      <c r="F28" s="8" t="s">
        <v>319</v>
      </c>
      <c r="G28" s="9" t="s">
        <v>303</v>
      </c>
      <c r="H28" s="9" t="s">
        <v>320</v>
      </c>
      <c r="I28" s="7">
        <v>1</v>
      </c>
      <c r="J28" s="7">
        <v>2500</v>
      </c>
      <c r="K28" s="8"/>
      <c r="L28" s="10">
        <v>2500</v>
      </c>
      <c r="M28" s="10"/>
      <c r="N28" s="10"/>
    </row>
    <row r="29" spans="1:14" s="2" customFormat="1" ht="18.75" customHeight="1">
      <c r="A29" s="9" t="s">
        <v>326</v>
      </c>
      <c r="B29" s="9" t="s">
        <v>144</v>
      </c>
      <c r="C29" s="8" t="s">
        <v>327</v>
      </c>
      <c r="D29" s="8" t="s">
        <v>335</v>
      </c>
      <c r="E29" s="8" t="s">
        <v>329</v>
      </c>
      <c r="F29" s="8" t="s">
        <v>319</v>
      </c>
      <c r="G29" s="9" t="s">
        <v>303</v>
      </c>
      <c r="H29" s="9" t="s">
        <v>320</v>
      </c>
      <c r="I29" s="7">
        <v>1</v>
      </c>
      <c r="J29" s="7">
        <v>50000</v>
      </c>
      <c r="K29" s="8"/>
      <c r="L29" s="10">
        <v>50000</v>
      </c>
      <c r="M29" s="10"/>
      <c r="N29" s="10"/>
    </row>
    <row r="30" spans="1:14" s="2" customFormat="1" ht="18.75" customHeight="1">
      <c r="A30" s="9" t="s">
        <v>336</v>
      </c>
      <c r="B30" s="9" t="s">
        <v>148</v>
      </c>
      <c r="C30" s="8" t="s">
        <v>337</v>
      </c>
      <c r="D30" s="8" t="s">
        <v>338</v>
      </c>
      <c r="E30" s="8" t="s">
        <v>339</v>
      </c>
      <c r="F30" s="8" t="s">
        <v>340</v>
      </c>
      <c r="G30" s="9" t="s">
        <v>303</v>
      </c>
      <c r="H30" s="9" t="s">
        <v>304</v>
      </c>
      <c r="I30" s="7">
        <v>10</v>
      </c>
      <c r="J30" s="7">
        <v>5190</v>
      </c>
      <c r="K30" s="8"/>
      <c r="L30" s="10">
        <v>51900</v>
      </c>
      <c r="M30" s="10"/>
      <c r="N30" s="10"/>
    </row>
    <row r="31" spans="1:14" s="2" customFormat="1" ht="18.75" customHeight="1">
      <c r="A31" s="9" t="s">
        <v>336</v>
      </c>
      <c r="B31" s="9" t="s">
        <v>148</v>
      </c>
      <c r="C31" s="8" t="s">
        <v>337</v>
      </c>
      <c r="D31" s="8" t="s">
        <v>309</v>
      </c>
      <c r="E31" s="8" t="s">
        <v>339</v>
      </c>
      <c r="F31" s="8" t="s">
        <v>340</v>
      </c>
      <c r="G31" s="9" t="s">
        <v>303</v>
      </c>
      <c r="H31" s="9" t="s">
        <v>304</v>
      </c>
      <c r="I31" s="7">
        <v>10</v>
      </c>
      <c r="J31" s="7">
        <v>2100</v>
      </c>
      <c r="K31" s="8"/>
      <c r="L31" s="10">
        <v>21000</v>
      </c>
      <c r="M31" s="10"/>
      <c r="N31" s="10"/>
    </row>
    <row r="32" spans="1:14" s="2" customFormat="1" ht="18.75" customHeight="1">
      <c r="A32" s="9" t="s">
        <v>341</v>
      </c>
      <c r="B32" s="9" t="s">
        <v>152</v>
      </c>
      <c r="C32" s="9" t="s">
        <v>342</v>
      </c>
      <c r="D32" s="8" t="s">
        <v>343</v>
      </c>
      <c r="E32" s="8" t="s">
        <v>344</v>
      </c>
      <c r="F32" s="8" t="s">
        <v>319</v>
      </c>
      <c r="G32" s="9" t="s">
        <v>303</v>
      </c>
      <c r="H32" s="9" t="s">
        <v>320</v>
      </c>
      <c r="I32" s="7">
        <v>1</v>
      </c>
      <c r="J32" s="7">
        <v>580000</v>
      </c>
      <c r="K32" s="8"/>
      <c r="L32" s="10">
        <v>580000</v>
      </c>
      <c r="M32" s="10"/>
      <c r="N32" s="10"/>
    </row>
    <row r="33" spans="1:14" s="2" customFormat="1" ht="18.75" customHeight="1">
      <c r="A33" s="9" t="s">
        <v>341</v>
      </c>
      <c r="B33" s="9" t="s">
        <v>152</v>
      </c>
      <c r="C33" s="9" t="s">
        <v>345</v>
      </c>
      <c r="D33" s="8" t="s">
        <v>346</v>
      </c>
      <c r="E33" s="8" t="s">
        <v>344</v>
      </c>
      <c r="F33" s="8" t="s">
        <v>319</v>
      </c>
      <c r="G33" s="9" t="s">
        <v>303</v>
      </c>
      <c r="H33" s="9" t="s">
        <v>320</v>
      </c>
      <c r="I33" s="7">
        <v>1</v>
      </c>
      <c r="J33" s="7">
        <v>200000</v>
      </c>
      <c r="K33" s="8"/>
      <c r="L33" s="10">
        <v>200000</v>
      </c>
      <c r="M33" s="10"/>
      <c r="N33" s="10"/>
    </row>
    <row r="34" spans="1:14" s="2" customFormat="1" ht="18.75" customHeight="1">
      <c r="A34" s="9" t="s">
        <v>341</v>
      </c>
      <c r="B34" s="9" t="s">
        <v>152</v>
      </c>
      <c r="C34" s="9" t="s">
        <v>345</v>
      </c>
      <c r="D34" s="8" t="s">
        <v>347</v>
      </c>
      <c r="E34" s="8" t="s">
        <v>344</v>
      </c>
      <c r="F34" s="8" t="s">
        <v>319</v>
      </c>
      <c r="G34" s="9" t="s">
        <v>303</v>
      </c>
      <c r="H34" s="9" t="s">
        <v>320</v>
      </c>
      <c r="I34" s="7">
        <v>1</v>
      </c>
      <c r="J34" s="7">
        <v>200000</v>
      </c>
      <c r="K34" s="8"/>
      <c r="L34" s="10">
        <v>200000</v>
      </c>
      <c r="M34" s="10"/>
      <c r="N34" s="10"/>
    </row>
    <row r="35" spans="1:14" s="2" customFormat="1" ht="18.75" customHeight="1">
      <c r="A35" s="9" t="s">
        <v>348</v>
      </c>
      <c r="B35" s="9" t="s">
        <v>156</v>
      </c>
      <c r="C35" s="9" t="s">
        <v>349</v>
      </c>
      <c r="D35" s="8" t="s">
        <v>350</v>
      </c>
      <c r="E35" s="8" t="s">
        <v>351</v>
      </c>
      <c r="F35" s="8" t="s">
        <v>352</v>
      </c>
      <c r="G35" s="9" t="s">
        <v>303</v>
      </c>
      <c r="H35" s="9" t="s">
        <v>304</v>
      </c>
      <c r="I35" s="7">
        <v>1</v>
      </c>
      <c r="J35" s="7">
        <v>1390000</v>
      </c>
      <c r="K35" s="8"/>
      <c r="L35" s="10">
        <v>1390000</v>
      </c>
      <c r="M35" s="10"/>
      <c r="N35" s="10"/>
    </row>
    <row r="36" spans="1:14" s="2" customFormat="1" ht="18.75" customHeight="1">
      <c r="A36" s="9" t="s">
        <v>348</v>
      </c>
      <c r="B36" s="9" t="s">
        <v>156</v>
      </c>
      <c r="C36" s="9" t="s">
        <v>305</v>
      </c>
      <c r="D36" s="8" t="s">
        <v>353</v>
      </c>
      <c r="E36" s="8" t="s">
        <v>351</v>
      </c>
      <c r="F36" s="8" t="s">
        <v>319</v>
      </c>
      <c r="G36" s="9" t="s">
        <v>303</v>
      </c>
      <c r="H36" s="9" t="s">
        <v>324</v>
      </c>
      <c r="I36" s="7">
        <v>50</v>
      </c>
      <c r="J36" s="7">
        <v>1600</v>
      </c>
      <c r="K36" s="8"/>
      <c r="L36" s="10">
        <v>80000</v>
      </c>
      <c r="M36" s="10"/>
      <c r="N36" s="10"/>
    </row>
    <row r="37" spans="1:14" s="2" customFormat="1" ht="18.75" customHeight="1">
      <c r="A37" s="9" t="s">
        <v>348</v>
      </c>
      <c r="B37" s="9" t="s">
        <v>156</v>
      </c>
      <c r="C37" s="9" t="s">
        <v>305</v>
      </c>
      <c r="D37" s="8" t="s">
        <v>354</v>
      </c>
      <c r="E37" s="8" t="s">
        <v>351</v>
      </c>
      <c r="F37" s="8" t="s">
        <v>319</v>
      </c>
      <c r="G37" s="9" t="s">
        <v>303</v>
      </c>
      <c r="H37" s="9" t="s">
        <v>320</v>
      </c>
      <c r="I37" s="7">
        <v>6</v>
      </c>
      <c r="J37" s="7">
        <v>2500</v>
      </c>
      <c r="K37" s="8"/>
      <c r="L37" s="10">
        <v>15000</v>
      </c>
      <c r="M37" s="10"/>
      <c r="N37" s="10"/>
    </row>
    <row r="38" spans="1:14" s="2" customFormat="1" ht="18.75" customHeight="1">
      <c r="A38" s="9" t="s">
        <v>348</v>
      </c>
      <c r="B38" s="9" t="s">
        <v>156</v>
      </c>
      <c r="C38" s="9" t="s">
        <v>305</v>
      </c>
      <c r="D38" s="8" t="s">
        <v>355</v>
      </c>
      <c r="E38" s="8" t="s">
        <v>351</v>
      </c>
      <c r="F38" s="8" t="s">
        <v>319</v>
      </c>
      <c r="G38" s="9" t="s">
        <v>303</v>
      </c>
      <c r="H38" s="9" t="s">
        <v>320</v>
      </c>
      <c r="I38" s="7">
        <v>1</v>
      </c>
      <c r="J38" s="7">
        <v>12000</v>
      </c>
      <c r="K38" s="8"/>
      <c r="L38" s="10">
        <v>12000</v>
      </c>
      <c r="M38" s="10"/>
      <c r="N38" s="10"/>
    </row>
    <row r="39" spans="1:14" s="2" customFormat="1" ht="18.75" customHeight="1">
      <c r="A39" s="9" t="s">
        <v>348</v>
      </c>
      <c r="B39" s="9" t="s">
        <v>156</v>
      </c>
      <c r="C39" s="9" t="s">
        <v>305</v>
      </c>
      <c r="D39" s="8" t="s">
        <v>356</v>
      </c>
      <c r="E39" s="8" t="s">
        <v>351</v>
      </c>
      <c r="F39" s="8" t="s">
        <v>319</v>
      </c>
      <c r="G39" s="9" t="s">
        <v>303</v>
      </c>
      <c r="H39" s="9" t="s">
        <v>320</v>
      </c>
      <c r="I39" s="7">
        <v>6</v>
      </c>
      <c r="J39" s="7">
        <v>6000</v>
      </c>
      <c r="K39" s="8"/>
      <c r="L39" s="10">
        <v>36000</v>
      </c>
      <c r="M39" s="10"/>
      <c r="N39" s="10"/>
    </row>
    <row r="40" spans="1:14" s="2" customFormat="1" ht="18.75" customHeight="1">
      <c r="A40" s="9" t="s">
        <v>357</v>
      </c>
      <c r="B40" s="9" t="s">
        <v>162</v>
      </c>
      <c r="C40" s="9" t="s">
        <v>358</v>
      </c>
      <c r="D40" s="8" t="s">
        <v>359</v>
      </c>
      <c r="E40" s="8" t="s">
        <v>360</v>
      </c>
      <c r="F40" s="8" t="s">
        <v>302</v>
      </c>
      <c r="G40" s="9" t="s">
        <v>303</v>
      </c>
      <c r="H40" s="9" t="s">
        <v>304</v>
      </c>
      <c r="I40" s="7">
        <v>3</v>
      </c>
      <c r="J40" s="7">
        <v>5000</v>
      </c>
      <c r="K40" s="8"/>
      <c r="L40" s="10">
        <v>15000</v>
      </c>
      <c r="M40" s="10"/>
      <c r="N40" s="10">
        <v>15000</v>
      </c>
    </row>
    <row r="41" spans="1:14" s="2" customFormat="1" ht="18.75" customHeight="1">
      <c r="A41" s="9" t="s">
        <v>357</v>
      </c>
      <c r="B41" s="9" t="s">
        <v>162</v>
      </c>
      <c r="C41" s="9" t="s">
        <v>358</v>
      </c>
      <c r="D41" s="8" t="s">
        <v>313</v>
      </c>
      <c r="E41" s="8" t="s">
        <v>360</v>
      </c>
      <c r="F41" s="8" t="s">
        <v>302</v>
      </c>
      <c r="G41" s="9" t="s">
        <v>303</v>
      </c>
      <c r="H41" s="9" t="s">
        <v>304</v>
      </c>
      <c r="I41" s="7">
        <v>3</v>
      </c>
      <c r="J41" s="7">
        <v>5000</v>
      </c>
      <c r="K41" s="8"/>
      <c r="L41" s="10">
        <v>15000</v>
      </c>
      <c r="M41" s="10"/>
      <c r="N41" s="10">
        <v>15000</v>
      </c>
    </row>
    <row r="42" spans="1:14" s="2" customFormat="1" ht="18.75" customHeight="1">
      <c r="A42" s="9" t="s">
        <v>357</v>
      </c>
      <c r="B42" s="9" t="s">
        <v>162</v>
      </c>
      <c r="C42" s="9" t="s">
        <v>358</v>
      </c>
      <c r="D42" s="8" t="s">
        <v>325</v>
      </c>
      <c r="E42" s="8" t="s">
        <v>360</v>
      </c>
      <c r="F42" s="8" t="s">
        <v>302</v>
      </c>
      <c r="G42" s="9" t="s">
        <v>303</v>
      </c>
      <c r="H42" s="9" t="s">
        <v>304</v>
      </c>
      <c r="I42" s="7">
        <v>1</v>
      </c>
      <c r="J42" s="7">
        <v>20000</v>
      </c>
      <c r="K42" s="8"/>
      <c r="L42" s="10">
        <v>20000</v>
      </c>
      <c r="M42" s="10"/>
      <c r="N42" s="10">
        <v>20000</v>
      </c>
    </row>
    <row r="43" spans="1:14" s="2" customFormat="1" ht="18.75" customHeight="1">
      <c r="A43" s="9" t="s">
        <v>357</v>
      </c>
      <c r="B43" s="9" t="s">
        <v>162</v>
      </c>
      <c r="C43" s="8" t="s">
        <v>361</v>
      </c>
      <c r="D43" s="8" t="s">
        <v>362</v>
      </c>
      <c r="E43" s="8" t="s">
        <v>360</v>
      </c>
      <c r="F43" s="8" t="s">
        <v>352</v>
      </c>
      <c r="G43" s="9" t="s">
        <v>303</v>
      </c>
      <c r="H43" s="9" t="s">
        <v>320</v>
      </c>
      <c r="I43" s="7">
        <v>3</v>
      </c>
      <c r="J43" s="7">
        <v>150000</v>
      </c>
      <c r="K43" s="8"/>
      <c r="L43" s="10">
        <v>450000</v>
      </c>
      <c r="M43" s="10"/>
      <c r="N43" s="10"/>
    </row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autoFilter ref="A4:N43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39305555555555555" right="0.39305555555555555" top="0.4722222222222222" bottom="0.4722222222222222" header="0.5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2022-01-29T02:45:07Z</dcterms:created>
  <dcterms:modified xsi:type="dcterms:W3CDTF">2022-01-29T07:02:17Z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