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84" activeTab="1"/>
  </bookViews>
  <sheets>
    <sheet name="封面" sheetId="1" r:id="rId1"/>
    <sheet name="1.部门收支总表" sheetId="2" r:id="rId2"/>
    <sheet name="2.收入总表" sheetId="3" r:id="rId3"/>
    <sheet name="3,.支出总表" sheetId="4" r:id="rId4"/>
    <sheet name="4.财政拨款收支总表" sheetId="5" r:id="rId5"/>
    <sheet name="5.一般公共预算支出" sheetId="6" r:id="rId6"/>
    <sheet name="6.基本支出" sheetId="7" r:id="rId7"/>
    <sheet name="7.三公" sheetId="8" r:id="rId8"/>
    <sheet name="8.政府性基金" sheetId="9" r:id="rId9"/>
    <sheet name="9..政府采购预算表" sheetId="10" r:id="rId10"/>
  </sheets>
  <definedNames/>
  <calcPr fullCalcOnLoad="1"/>
</workbook>
</file>

<file path=xl/sharedStrings.xml><?xml version="1.0" encoding="utf-8"?>
<sst xmlns="http://schemas.openxmlformats.org/spreadsheetml/2006/main" count="350" uniqueCount="219">
  <si>
    <t>潜江市2022年部门预算表</t>
  </si>
  <si>
    <t>编制日期：2022年1月20日</t>
  </si>
  <si>
    <t>编制单位：潜江市文化市场综合执法支队</t>
  </si>
  <si>
    <t xml:space="preserve">  单位负责人签章：　　　　　　财务负责人签章：　　　　　　制表人签章：</t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</si>
  <si>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</si>
  <si>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</si>
  <si>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</si>
  <si>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</si>
  <si>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</si>
  <si>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</si>
  <si>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</si>
  <si>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</si>
  <si>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</si>
  <si>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</si>
  <si>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</si>
  <si>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</si>
  <si>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</si>
  <si>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</si>
  <si>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</si>
  <si>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</si>
  <si>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</si>
  <si>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</si>
  <si>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</si>
  <si>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</si>
  <si>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</si>
  <si>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</si>
  <si>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</si>
  <si>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</si>
  <si>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</si>
  <si>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</si>
  <si>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</si>
  <si>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</si>
  <si>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</si>
  <si>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</si>
  <si>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</si>
  <si>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</si>
  <si>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</si>
  <si>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</si>
  <si>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</si>
  <si>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</si>
  <si>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</si>
  <si>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</si>
  <si>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</si>
  <si>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</si>
  <si>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</si>
  <si>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</si>
  <si>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</si>
  <si>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</si>
  <si>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</si>
  <si>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</si>
  <si>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</si>
  <si>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</si>
  <si>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</si>
  <si>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</si>
  <si>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</si>
  <si>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</si>
  <si>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</si>
  <si>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</si>
  <si>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</si>
  <si>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</si>
  <si>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</si>
  <si>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</si>
  <si>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</si>
  <si>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</si>
  <si>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</si>
  <si>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</si>
  <si>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</si>
  <si>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</si>
  <si>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</si>
  <si>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</si>
  <si>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</si>
  <si>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</si>
  <si>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</si>
  <si>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</si>
  <si>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</si>
  <si>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</si>
  <si>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</si>
  <si>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</si>
  <si>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</si>
  <si>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</si>
  <si>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</si>
  <si>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</si>
  <si>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</si>
  <si>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</si>
  <si>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</si>
  <si>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</si>
  <si>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</si>
  <si>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</si>
  <si>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</si>
  <si>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</si>
  <si>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</si>
  <si>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</si>
  <si>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</si>
  <si>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</si>
  <si>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</si>
  <si>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</si>
  <si>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301</t>
  </si>
  <si>
    <t>潜江市文化旅游局</t>
  </si>
  <si>
    <t>　301006</t>
  </si>
  <si>
    <t>　潜江市文化市场综合执法支队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</si>
  <si>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</si>
  <si>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</si>
  <si>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</si>
  <si>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</si>
  <si>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</si>
  <si>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</si>
  <si>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</si>
  <si>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</si>
  <si>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</si>
  <si>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</si>
  <si>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</si>
  <si>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</si>
  <si>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</si>
  <si>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301</t>
  </si>
  <si>
    <t>　潜江市文化旅游局</t>
  </si>
  <si>
    <t>2070112</t>
  </si>
  <si>
    <t>文化和旅游市场管理</t>
  </si>
  <si>
    <t>　　301006</t>
  </si>
  <si>
    <t>　　潜江市文化市场综合执法支队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</si>
  <si>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</si>
  <si>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</si>
  <si>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</si>
  <si>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</si>
  <si>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</si>
  <si>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</si>
  <si>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</si>
  <si>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</si>
  <si>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</si>
  <si>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</si>
  <si>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</si>
  <si>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</si>
  <si>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</si>
  <si>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</si>
  <si>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</si>
  <si>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</si>
  <si>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</si>
  <si>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</si>
  <si>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</si>
  <si>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</si>
  <si>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</si>
  <si>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</si>
  <si>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</si>
  <si>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</si>
  <si>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</si>
  <si>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</si>
  <si>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</si>
  <si>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</si>
  <si>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</si>
  <si>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</si>
  <si>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</si>
  <si>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</si>
  <si>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</si>
  <si>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</si>
  <si>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</si>
  <si>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</si>
  <si>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</si>
  <si>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</si>
  <si>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</si>
  <si>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</si>
  <si>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</si>
  <si>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</si>
  <si>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</si>
  <si>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</si>
  <si>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</si>
  <si>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</si>
  <si>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</si>
  <si>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</si>
  <si>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</si>
  <si>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</si>
  <si>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</si>
  <si>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</si>
  <si>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</si>
  <si>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</si>
  <si>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</si>
  <si>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</si>
  <si>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</si>
  <si>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</si>
  <si>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</si>
  <si>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</si>
  <si>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</si>
  <si>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</si>
  <si>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</si>
  <si>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</si>
  <si>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</si>
  <si>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</si>
  <si>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</si>
  <si>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</si>
  <si>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</si>
  <si>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</si>
  <si>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</si>
  <si>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</si>
  <si>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</si>
  <si>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</si>
  <si>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</si>
  <si>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</si>
  <si>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</si>
  <si>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</si>
  <si>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</si>
  <si>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</si>
  <si>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</si>
  <si>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</si>
  <si>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</si>
  <si>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</si>
  <si>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</si>
  <si>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</si>
  <si>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</si>
  <si>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</si>
  <si>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</si>
  <si>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</si>
  <si>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</si>
  <si>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</si>
  <si>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</si>
  <si>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2022年文化执法支队扫黄打非示范市建设工作经费</t>
  </si>
  <si>
    <t>[A020299]其他办公设备</t>
  </si>
  <si>
    <t>[2070112]文化和旅游市场管理</t>
  </si>
  <si>
    <t>[31002]办公设备购置</t>
  </si>
  <si>
    <t>年初安排</t>
  </si>
  <si>
    <t>经费拨款补助</t>
  </si>
  <si>
    <t>[A02010102]小型计算机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</si>
</sst>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 shrinkToFit="1"/>
      <protection/>
    </xf>
    <xf numFmtId="0" fontId="4" fillId="0" borderId="9" xfId="0" applyNumberFormat="1" applyFont="1" applyBorder="1" applyAlignment="1" applyProtection="1">
      <alignment vertical="center" shrinkToFit="1"/>
      <protection/>
    </xf>
    <xf numFmtId="0" fontId="4" fillId="0" borderId="9" xfId="0" applyFont="1" applyBorder="1" applyAlignment="1" applyProtection="1">
      <alignment vertical="center" shrinkToFit="1"/>
      <protection/>
    </xf>
    <xf numFmtId="2" fontId="2" fillId="0" borderId="9" xfId="0" applyNumberFormat="1" applyFont="1" applyBorder="1" applyAlignment="1" applyProtection="1">
      <alignment horizontal="center" vertical="center" shrinkToFit="1"/>
      <protection/>
    </xf>
    <xf numFmtId="2" fontId="2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9" xfId="0" applyNumberFormat="1" applyFont="1" applyBorder="1" applyAlignment="1" applyProtection="1">
      <alignment horizontal="left" vertical="center" shrinkToFit="1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NumberFormat="1" applyFont="1" applyBorder="1" applyAlignment="1" applyProtection="1">
      <alignment horizontal="left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9" xfId="0" applyFont="1" applyBorder="1" applyAlignment="1" applyProtection="1">
      <alignment shrinkToFit="1"/>
      <protection/>
    </xf>
    <xf numFmtId="2" fontId="2" fillId="0" borderId="9" xfId="0" applyNumberFormat="1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 shrinkToFit="1"/>
      <protection/>
    </xf>
    <xf numFmtId="2" fontId="4" fillId="0" borderId="9" xfId="0" applyNumberFormat="1" applyFont="1" applyBorder="1" applyAlignment="1" applyProtection="1">
      <alignment horizontal="right" vertical="center" shrinkToFit="1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A4" sqref="A4"/>
    </sheetView>
  </sheetViews>
  <sheetFormatPr defaultColWidth="8.8515625" defaultRowHeight="12.75"/>
  <cols>
    <col min="1" max="1" width="115.28125" style="0" customWidth="1"/>
  </cols>
  <sheetData>
    <row r="1" ht="114" customHeight="1">
      <c r="A1" s="56" t="s">
        <v>0</v>
      </c>
    </row>
    <row r="2" ht="74.25" customHeight="1">
      <c r="A2" s="57" t="s">
        <v>1</v>
      </c>
    </row>
    <row r="3" s="55" customFormat="1" ht="100.5" customHeight="1">
      <c r="A3" s="58" t="s">
        <v>2</v>
      </c>
    </row>
    <row r="4" s="55" customFormat="1" ht="102.75" customHeight="1">
      <c r="A4" s="59" t="s">
        <v>3</v>
      </c>
    </row>
  </sheetData>
  <sheetProtection/>
  <printOptions/>
  <pageMargins left="1.45625" right="0.8298611111111112" top="1.4895833333333333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H19" sqref="H19"/>
    </sheetView>
  </sheetViews>
  <sheetFormatPr defaultColWidth="9.140625" defaultRowHeight="12.75" customHeight="1"/>
  <cols>
    <col min="1" max="1" width="7.28125" style="1" customWidth="1"/>
    <col min="2" max="2" width="22.00390625" style="1" customWidth="1"/>
    <col min="3" max="3" width="22.28125" style="1" customWidth="1"/>
    <col min="4" max="4" width="14.00390625" style="1" customWidth="1"/>
    <col min="5" max="5" width="14.28125" style="1" customWidth="1"/>
    <col min="6" max="6" width="14.421875" style="1" customWidth="1"/>
    <col min="7" max="7" width="5.421875" style="1" customWidth="1"/>
    <col min="8" max="8" width="7.140625" style="1" customWidth="1"/>
    <col min="9" max="9" width="3.8515625" style="1" customWidth="1"/>
    <col min="10" max="10" width="4.57421875" style="1" customWidth="1"/>
    <col min="11" max="11" width="4.28125" style="1" customWidth="1"/>
    <col min="12" max="12" width="8.57421875" style="1" customWidth="1"/>
    <col min="13" max="14" width="5.28125" style="1" customWidth="1"/>
    <col min="15" max="15" width="9.140625" style="1" customWidth="1"/>
  </cols>
  <sheetData>
    <row r="1" spans="1:14" s="1" customFormat="1" ht="24" customHeight="1">
      <c r="A1" s="2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3:14" s="1" customFormat="1" ht="15.75" customHeight="1">
      <c r="M2" s="8" t="s">
        <v>198</v>
      </c>
      <c r="N2" s="9"/>
    </row>
    <row r="3" spans="1:14" s="1" customFormat="1" ht="30" customHeight="1">
      <c r="A3" s="4" t="s">
        <v>199</v>
      </c>
      <c r="B3" s="4" t="s">
        <v>104</v>
      </c>
      <c r="C3" s="4" t="s">
        <v>8</v>
      </c>
      <c r="D3" s="4" t="s">
        <v>200</v>
      </c>
      <c r="E3" s="4" t="s">
        <v>201</v>
      </c>
      <c r="F3" s="4" t="s">
        <v>202</v>
      </c>
      <c r="G3" s="4" t="s">
        <v>203</v>
      </c>
      <c r="H3" s="4" t="s">
        <v>204</v>
      </c>
      <c r="I3" s="4" t="s">
        <v>205</v>
      </c>
      <c r="J3" s="4" t="s">
        <v>206</v>
      </c>
      <c r="K3" s="4" t="s">
        <v>207</v>
      </c>
      <c r="L3" s="4" t="s">
        <v>208</v>
      </c>
      <c r="M3" s="4"/>
      <c r="N3" s="4"/>
    </row>
    <row r="4" spans="1:14" s="1" customFormat="1" ht="57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209</v>
      </c>
      <c r="M4" s="4" t="s">
        <v>210</v>
      </c>
      <c r="N4" s="4" t="s">
        <v>211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82</v>
      </c>
      <c r="C6" s="6"/>
      <c r="D6" s="6"/>
      <c r="E6" s="6"/>
      <c r="F6" s="6"/>
      <c r="G6" s="6"/>
      <c r="H6" s="6"/>
      <c r="I6" s="5"/>
      <c r="J6" s="5"/>
      <c r="K6" s="6"/>
      <c r="L6" s="10">
        <v>72900</v>
      </c>
      <c r="M6" s="10"/>
      <c r="N6" s="10"/>
    </row>
    <row r="7" spans="1:14" s="1" customFormat="1" ht="18.75" customHeight="1">
      <c r="A7" s="7" t="s">
        <v>111</v>
      </c>
      <c r="B7" s="7" t="s">
        <v>112</v>
      </c>
      <c r="C7" s="7"/>
      <c r="D7" s="7"/>
      <c r="E7" s="7"/>
      <c r="F7" s="7"/>
      <c r="G7" s="7"/>
      <c r="H7" s="7"/>
      <c r="I7" s="5"/>
      <c r="J7" s="5"/>
      <c r="K7" s="6"/>
      <c r="L7" s="10">
        <v>72900</v>
      </c>
      <c r="M7" s="10"/>
      <c r="N7" s="10"/>
    </row>
    <row r="8" spans="1:14" s="1" customFormat="1" ht="18.75" customHeight="1">
      <c r="A8" s="7" t="s">
        <v>113</v>
      </c>
      <c r="B8" s="7" t="s">
        <v>114</v>
      </c>
      <c r="C8" s="7"/>
      <c r="D8" s="7"/>
      <c r="E8" s="7"/>
      <c r="F8" s="7"/>
      <c r="G8" s="7"/>
      <c r="H8" s="7"/>
      <c r="I8" s="5"/>
      <c r="J8" s="5"/>
      <c r="K8" s="6"/>
      <c r="L8" s="10">
        <v>72900</v>
      </c>
      <c r="M8" s="10"/>
      <c r="N8" s="10"/>
    </row>
    <row r="9" spans="1:14" s="1" customFormat="1" ht="18.75" customHeight="1">
      <c r="A9" s="7" t="s">
        <v>117</v>
      </c>
      <c r="B9" s="7" t="s">
        <v>118</v>
      </c>
      <c r="C9" s="7" t="s">
        <v>212</v>
      </c>
      <c r="D9" s="7" t="s">
        <v>213</v>
      </c>
      <c r="E9" s="7" t="s">
        <v>214</v>
      </c>
      <c r="F9" s="7" t="s">
        <v>215</v>
      </c>
      <c r="G9" s="7" t="s">
        <v>216</v>
      </c>
      <c r="H9" s="7" t="s">
        <v>217</v>
      </c>
      <c r="I9" s="5">
        <v>10</v>
      </c>
      <c r="J9" s="11">
        <v>2100</v>
      </c>
      <c r="K9" s="6"/>
      <c r="L9" s="10">
        <v>21000</v>
      </c>
      <c r="M9" s="10"/>
      <c r="N9" s="10"/>
    </row>
    <row r="10" spans="1:14" s="1" customFormat="1" ht="18.75" customHeight="1">
      <c r="A10" s="7" t="s">
        <v>117</v>
      </c>
      <c r="B10" s="7" t="s">
        <v>118</v>
      </c>
      <c r="C10" s="7" t="s">
        <v>212</v>
      </c>
      <c r="D10" s="7" t="s">
        <v>218</v>
      </c>
      <c r="E10" s="7" t="s">
        <v>214</v>
      </c>
      <c r="F10" s="7" t="s">
        <v>215</v>
      </c>
      <c r="G10" s="7" t="s">
        <v>216</v>
      </c>
      <c r="H10" s="7" t="s">
        <v>217</v>
      </c>
      <c r="I10" s="5">
        <v>10</v>
      </c>
      <c r="J10" s="11">
        <v>5190</v>
      </c>
      <c r="K10" s="6"/>
      <c r="L10" s="10">
        <v>51900</v>
      </c>
      <c r="M10" s="10"/>
      <c r="N10" s="10"/>
    </row>
    <row r="11" s="1" customFormat="1" ht="14.25"/>
    <row r="12" s="1" customFormat="1" ht="14.25"/>
  </sheetData>
  <sheetProtection formatCells="0" formatColumns="0" formatRows="0" insertColumns="0" insertRows="0" insertHyperlinks="0" deleteColumns="0" deleteRows="0" sort="0" autoFilter="0" pivotTables="0"/>
  <mergeCells count="25">
    <mergeCell ref="A1:N1"/>
    <mergeCell ref="M2:N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07847222222222222" right="0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38" sqref="A3:IV38"/>
    </sheetView>
  </sheetViews>
  <sheetFormatPr defaultColWidth="9.140625" defaultRowHeight="12.75" customHeight="1"/>
  <cols>
    <col min="1" max="1" width="35.421875" style="1" customWidth="1"/>
    <col min="2" max="2" width="11.8515625" style="1" customWidth="1"/>
    <col min="3" max="3" width="28.7109375" style="1" customWidth="1"/>
    <col min="4" max="4" width="11.57421875" style="1" customWidth="1"/>
    <col min="5" max="5" width="25.7109375" style="1" customWidth="1"/>
    <col min="6" max="6" width="15.00390625" style="1" customWidth="1"/>
    <col min="7" max="7" width="9.140625" style="1" customWidth="1"/>
  </cols>
  <sheetData>
    <row r="1" spans="1:6" s="1" customFormat="1" ht="30" customHeight="1">
      <c r="A1" s="2" t="s">
        <v>4</v>
      </c>
      <c r="B1" s="3"/>
      <c r="C1" s="3"/>
      <c r="D1" s="3"/>
      <c r="E1" s="3"/>
      <c r="F1" s="3"/>
    </row>
    <row r="2" spans="1:6" s="1" customFormat="1" ht="18.75" customHeight="1">
      <c r="A2" s="25"/>
      <c r="F2" s="25" t="s">
        <v>5</v>
      </c>
    </row>
    <row r="3" spans="1:6" s="1" customFormat="1" ht="13.5" customHeight="1">
      <c r="A3" s="27" t="s">
        <v>6</v>
      </c>
      <c r="B3" s="35"/>
      <c r="C3" s="27" t="s">
        <v>7</v>
      </c>
      <c r="D3" s="22"/>
      <c r="E3" s="22"/>
      <c r="F3" s="22"/>
    </row>
    <row r="4" spans="1:6" s="1" customFormat="1" ht="13.5" customHeight="1">
      <c r="A4" s="27" t="s">
        <v>8</v>
      </c>
      <c r="B4" s="27" t="s">
        <v>9</v>
      </c>
      <c r="C4" s="27" t="s">
        <v>10</v>
      </c>
      <c r="D4" s="27" t="s">
        <v>9</v>
      </c>
      <c r="E4" s="27" t="s">
        <v>8</v>
      </c>
      <c r="F4" s="27" t="s">
        <v>9</v>
      </c>
    </row>
    <row r="5" spans="1:6" s="1" customFormat="1" ht="13.5" customHeight="1">
      <c r="A5" s="22" t="s">
        <v>11</v>
      </c>
      <c r="B5" s="10">
        <v>268.629819</v>
      </c>
      <c r="C5" s="22" t="s">
        <v>12</v>
      </c>
      <c r="D5" s="43"/>
      <c r="E5" s="22" t="s">
        <v>13</v>
      </c>
      <c r="F5" s="43">
        <v>348.629819</v>
      </c>
    </row>
    <row r="6" spans="1:6" s="1" customFormat="1" ht="13.5" customHeight="1">
      <c r="A6" s="22" t="s">
        <v>14</v>
      </c>
      <c r="B6" s="10"/>
      <c r="C6" s="22" t="s">
        <v>15</v>
      </c>
      <c r="D6" s="43"/>
      <c r="E6" s="22" t="s">
        <v>16</v>
      </c>
      <c r="F6" s="43">
        <v>316.459619</v>
      </c>
    </row>
    <row r="7" spans="1:6" s="1" customFormat="1" ht="13.5" customHeight="1">
      <c r="A7" s="22" t="s">
        <v>17</v>
      </c>
      <c r="B7" s="10"/>
      <c r="C7" s="22" t="s">
        <v>18</v>
      </c>
      <c r="D7" s="43"/>
      <c r="E7" s="22" t="s">
        <v>19</v>
      </c>
      <c r="F7" s="43">
        <v>316.459619</v>
      </c>
    </row>
    <row r="8" spans="1:6" s="1" customFormat="1" ht="13.5" customHeight="1">
      <c r="A8" s="22" t="s">
        <v>20</v>
      </c>
      <c r="B8" s="10"/>
      <c r="C8" s="22" t="s">
        <v>21</v>
      </c>
      <c r="D8" s="43"/>
      <c r="E8" s="22" t="s">
        <v>22</v>
      </c>
      <c r="F8" s="43"/>
    </row>
    <row r="9" spans="1:6" s="1" customFormat="1" ht="13.5" customHeight="1">
      <c r="A9" s="22" t="s">
        <v>23</v>
      </c>
      <c r="B9" s="10">
        <v>80</v>
      </c>
      <c r="C9" s="22" t="s">
        <v>24</v>
      </c>
      <c r="D9" s="43">
        <v>348.629819</v>
      </c>
      <c r="E9" s="22" t="s">
        <v>25</v>
      </c>
      <c r="F9" s="43">
        <v>32.1702</v>
      </c>
    </row>
    <row r="10" spans="1:6" s="1" customFormat="1" ht="13.5" customHeight="1">
      <c r="A10" s="22" t="s">
        <v>26</v>
      </c>
      <c r="B10" s="10">
        <v>80</v>
      </c>
      <c r="C10" s="22" t="s">
        <v>27</v>
      </c>
      <c r="D10" s="43"/>
      <c r="E10" s="22" t="s">
        <v>28</v>
      </c>
      <c r="F10" s="43">
        <v>24.8802</v>
      </c>
    </row>
    <row r="11" spans="1:6" s="1" customFormat="1" ht="13.5" customHeight="1">
      <c r="A11" s="22" t="s">
        <v>29</v>
      </c>
      <c r="B11" s="10"/>
      <c r="C11" s="22" t="s">
        <v>30</v>
      </c>
      <c r="D11" s="43"/>
      <c r="E11" s="22" t="s">
        <v>31</v>
      </c>
      <c r="F11" s="43">
        <v>7.29</v>
      </c>
    </row>
    <row r="12" spans="1:6" s="1" customFormat="1" ht="13.5" customHeight="1">
      <c r="A12" s="22" t="s">
        <v>32</v>
      </c>
      <c r="B12" s="10"/>
      <c r="C12" s="22" t="s">
        <v>33</v>
      </c>
      <c r="D12" s="43"/>
      <c r="E12" s="22" t="s">
        <v>34</v>
      </c>
      <c r="F12" s="43"/>
    </row>
    <row r="13" spans="1:6" s="1" customFormat="1" ht="13.5" customHeight="1">
      <c r="A13" s="22" t="s">
        <v>35</v>
      </c>
      <c r="B13" s="10"/>
      <c r="C13" s="22" t="s">
        <v>36</v>
      </c>
      <c r="D13" s="43"/>
      <c r="E13" s="22" t="s">
        <v>37</v>
      </c>
      <c r="F13" s="43"/>
    </row>
    <row r="14" spans="1:6" s="1" customFormat="1" ht="13.5" customHeight="1">
      <c r="A14" s="22" t="s">
        <v>38</v>
      </c>
      <c r="B14" s="10"/>
      <c r="C14" s="22" t="s">
        <v>39</v>
      </c>
      <c r="D14" s="43"/>
      <c r="E14" s="22" t="s">
        <v>40</v>
      </c>
      <c r="F14" s="43"/>
    </row>
    <row r="15" spans="1:6" s="1" customFormat="1" ht="13.5" customHeight="1">
      <c r="A15" s="35"/>
      <c r="B15" s="36"/>
      <c r="C15" s="22" t="s">
        <v>41</v>
      </c>
      <c r="D15" s="43"/>
      <c r="E15" s="35"/>
      <c r="F15" s="44"/>
    </row>
    <row r="16" spans="1:6" s="1" customFormat="1" ht="13.5" customHeight="1">
      <c r="A16" s="35"/>
      <c r="B16" s="36"/>
      <c r="C16" s="22" t="s">
        <v>42</v>
      </c>
      <c r="D16" s="43"/>
      <c r="E16" s="35"/>
      <c r="F16" s="44"/>
    </row>
    <row r="17" spans="1:6" s="1" customFormat="1" ht="13.5" customHeight="1">
      <c r="A17" s="35"/>
      <c r="B17" s="36"/>
      <c r="C17" s="22" t="s">
        <v>43</v>
      </c>
      <c r="D17" s="43"/>
      <c r="E17" s="35"/>
      <c r="F17" s="44"/>
    </row>
    <row r="18" spans="1:6" s="1" customFormat="1" ht="13.5" customHeight="1">
      <c r="A18" s="35"/>
      <c r="B18" s="36"/>
      <c r="C18" s="22" t="s">
        <v>44</v>
      </c>
      <c r="D18" s="43"/>
      <c r="E18" s="22" t="s">
        <v>45</v>
      </c>
      <c r="F18" s="43">
        <v>348.629819</v>
      </c>
    </row>
    <row r="19" spans="1:6" s="1" customFormat="1" ht="13.5" customHeight="1">
      <c r="A19" s="35"/>
      <c r="B19" s="36"/>
      <c r="C19" s="22" t="s">
        <v>46</v>
      </c>
      <c r="D19" s="43"/>
      <c r="E19" s="22" t="s">
        <v>47</v>
      </c>
      <c r="F19" s="43">
        <v>316.459619</v>
      </c>
    </row>
    <row r="20" spans="1:6" s="1" customFormat="1" ht="13.5" customHeight="1">
      <c r="A20" s="35"/>
      <c r="B20" s="36"/>
      <c r="C20" s="22" t="s">
        <v>48</v>
      </c>
      <c r="D20" s="43"/>
      <c r="E20" s="22" t="s">
        <v>49</v>
      </c>
      <c r="F20" s="43">
        <v>24.8802</v>
      </c>
    </row>
    <row r="21" spans="1:6" s="1" customFormat="1" ht="13.5" customHeight="1">
      <c r="A21" s="35"/>
      <c r="B21" s="36"/>
      <c r="C21" s="22" t="s">
        <v>50</v>
      </c>
      <c r="D21" s="43"/>
      <c r="E21" s="22" t="s">
        <v>51</v>
      </c>
      <c r="F21" s="43"/>
    </row>
    <row r="22" spans="1:6" s="1" customFormat="1" ht="13.5" customHeight="1">
      <c r="A22" s="35"/>
      <c r="B22" s="36"/>
      <c r="C22" s="22" t="s">
        <v>52</v>
      </c>
      <c r="D22" s="43"/>
      <c r="E22" s="22" t="s">
        <v>53</v>
      </c>
      <c r="F22" s="43"/>
    </row>
    <row r="23" spans="1:6" s="1" customFormat="1" ht="13.5" customHeight="1">
      <c r="A23" s="35"/>
      <c r="B23" s="36"/>
      <c r="C23" s="22" t="s">
        <v>54</v>
      </c>
      <c r="D23" s="43"/>
      <c r="E23" s="22" t="s">
        <v>55</v>
      </c>
      <c r="F23" s="43"/>
    </row>
    <row r="24" spans="1:6" s="1" customFormat="1" ht="13.5" customHeight="1">
      <c r="A24" s="35"/>
      <c r="B24" s="36"/>
      <c r="C24" s="22" t="s">
        <v>56</v>
      </c>
      <c r="D24" s="43"/>
      <c r="E24" s="22" t="s">
        <v>57</v>
      </c>
      <c r="F24" s="43">
        <v>7.29</v>
      </c>
    </row>
    <row r="25" spans="1:6" s="1" customFormat="1" ht="13.5" customHeight="1">
      <c r="A25" s="35"/>
      <c r="B25" s="36"/>
      <c r="C25" s="22" t="s">
        <v>58</v>
      </c>
      <c r="D25" s="43"/>
      <c r="E25" s="22" t="s">
        <v>59</v>
      </c>
      <c r="F25" s="43"/>
    </row>
    <row r="26" spans="1:6" s="1" customFormat="1" ht="13.5" customHeight="1">
      <c r="A26" s="35"/>
      <c r="B26" s="36"/>
      <c r="C26" s="22" t="s">
        <v>60</v>
      </c>
      <c r="D26" s="43"/>
      <c r="E26" s="22" t="s">
        <v>61</v>
      </c>
      <c r="F26" s="43"/>
    </row>
    <row r="27" spans="1:6" s="1" customFormat="1" ht="13.5" customHeight="1">
      <c r="A27" s="35"/>
      <c r="B27" s="36"/>
      <c r="C27" s="22" t="s">
        <v>62</v>
      </c>
      <c r="D27" s="43"/>
      <c r="E27" s="22" t="s">
        <v>63</v>
      </c>
      <c r="F27" s="43"/>
    </row>
    <row r="28" spans="1:6" s="1" customFormat="1" ht="13.5" customHeight="1">
      <c r="A28" s="35"/>
      <c r="B28" s="36"/>
      <c r="C28" s="22" t="s">
        <v>64</v>
      </c>
      <c r="D28" s="43"/>
      <c r="E28" s="22" t="s">
        <v>65</v>
      </c>
      <c r="F28" s="43"/>
    </row>
    <row r="29" spans="1:6" s="1" customFormat="1" ht="13.5" customHeight="1">
      <c r="A29" s="35"/>
      <c r="B29" s="36"/>
      <c r="C29" s="22" t="s">
        <v>66</v>
      </c>
      <c r="D29" s="43"/>
      <c r="E29" s="35"/>
      <c r="F29" s="44"/>
    </row>
    <row r="30" spans="1:6" s="1" customFormat="1" ht="13.5" customHeight="1">
      <c r="A30" s="35"/>
      <c r="B30" s="36"/>
      <c r="C30" s="22" t="s">
        <v>67</v>
      </c>
      <c r="D30" s="43"/>
      <c r="E30" s="35"/>
      <c r="F30" s="44"/>
    </row>
    <row r="31" spans="1:6" s="1" customFormat="1" ht="13.5" customHeight="1">
      <c r="A31" s="35"/>
      <c r="B31" s="36"/>
      <c r="C31" s="35" t="s">
        <v>68</v>
      </c>
      <c r="D31" s="43"/>
      <c r="E31" s="35"/>
      <c r="F31" s="44"/>
    </row>
    <row r="32" spans="1:6" s="1" customFormat="1" ht="13.5" customHeight="1">
      <c r="A32" s="22" t="s">
        <v>69</v>
      </c>
      <c r="B32" s="53">
        <v>348.629819</v>
      </c>
      <c r="C32" s="22" t="s">
        <v>70</v>
      </c>
      <c r="D32" s="54">
        <v>348.629819</v>
      </c>
      <c r="E32" s="22" t="s">
        <v>70</v>
      </c>
      <c r="F32" s="54">
        <v>348.629819</v>
      </c>
    </row>
    <row r="33" spans="1:6" s="1" customFormat="1" ht="13.5" customHeight="1">
      <c r="A33" s="22" t="s">
        <v>71</v>
      </c>
      <c r="B33" s="10"/>
      <c r="C33" s="22" t="s">
        <v>72</v>
      </c>
      <c r="D33" s="54"/>
      <c r="E33" s="22" t="s">
        <v>72</v>
      </c>
      <c r="F33" s="54"/>
    </row>
    <row r="34" spans="1:6" s="1" customFormat="1" ht="13.5" customHeight="1">
      <c r="A34" s="22" t="s">
        <v>73</v>
      </c>
      <c r="B34" s="10"/>
      <c r="C34" s="35"/>
      <c r="D34" s="44"/>
      <c r="E34" s="35"/>
      <c r="F34" s="44"/>
    </row>
    <row r="35" spans="1:6" s="1" customFormat="1" ht="13.5" customHeight="1">
      <c r="A35" s="22" t="s">
        <v>74</v>
      </c>
      <c r="B35" s="10"/>
      <c r="C35" s="35"/>
      <c r="D35" s="44"/>
      <c r="E35" s="35"/>
      <c r="F35" s="44"/>
    </row>
    <row r="36" spans="1:6" s="1" customFormat="1" ht="13.5" customHeight="1">
      <c r="A36" s="22" t="s">
        <v>75</v>
      </c>
      <c r="B36" s="10"/>
      <c r="C36" s="35"/>
      <c r="D36" s="44"/>
      <c r="E36" s="35"/>
      <c r="F36" s="44"/>
    </row>
    <row r="37" spans="1:6" s="1" customFormat="1" ht="13.5" customHeight="1">
      <c r="A37" s="35"/>
      <c r="B37" s="36"/>
      <c r="C37" s="35"/>
      <c r="D37" s="44"/>
      <c r="E37" s="35"/>
      <c r="F37" s="44"/>
    </row>
    <row r="38" spans="1:6" s="1" customFormat="1" ht="13.5" customHeight="1">
      <c r="A38" s="22" t="s">
        <v>76</v>
      </c>
      <c r="B38" s="10">
        <v>348.629819</v>
      </c>
      <c r="C38" s="22" t="s">
        <v>77</v>
      </c>
      <c r="D38" s="54">
        <v>348.629819</v>
      </c>
      <c r="E38" s="22" t="s">
        <v>77</v>
      </c>
      <c r="F38" s="54">
        <v>348.629819</v>
      </c>
    </row>
    <row r="39" spans="1:6" s="1" customFormat="1" ht="18.75" customHeight="1">
      <c r="A39" s="25"/>
      <c r="C39" s="25"/>
      <c r="D39" s="25"/>
      <c r="E39" s="25"/>
      <c r="F39" s="25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5506944444444445" right="0.275" top="0.39305555555555555" bottom="0.11805555555555555" header="0.5" footer="0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B1">
      <selection activeCell="M1" sqref="M1:Q65536"/>
    </sheetView>
  </sheetViews>
  <sheetFormatPr defaultColWidth="9.140625" defaultRowHeight="12.75" customHeight="1"/>
  <cols>
    <col min="1" max="1" width="15.57421875" style="1" customWidth="1"/>
    <col min="2" max="2" width="19.140625" style="1" customWidth="1"/>
    <col min="3" max="6" width="6.140625" style="1" customWidth="1"/>
    <col min="7" max="7" width="5.421875" style="1" customWidth="1"/>
    <col min="8" max="12" width="6.140625" style="1" customWidth="1"/>
    <col min="13" max="17" width="6.00390625" style="1" customWidth="1"/>
    <col min="18" max="19" width="6.140625" style="1" customWidth="1"/>
    <col min="20" max="20" width="9.140625" style="1" customWidth="1"/>
  </cols>
  <sheetData>
    <row r="1" spans="1:19" s="1" customFormat="1" ht="21" customHeight="1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38.25" customHeight="1">
      <c r="A2" s="14" t="s">
        <v>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21" customHeight="1">
      <c r="A3" s="1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5"/>
      <c r="S3" s="15" t="s">
        <v>5</v>
      </c>
    </row>
    <row r="4" spans="1:19" s="1" customFormat="1" ht="21" customHeight="1">
      <c r="A4" s="19" t="s">
        <v>80</v>
      </c>
      <c r="B4" s="16" t="s">
        <v>81</v>
      </c>
      <c r="C4" s="16" t="s">
        <v>82</v>
      </c>
      <c r="D4" s="16" t="s">
        <v>83</v>
      </c>
      <c r="E4" s="47"/>
      <c r="F4" s="47"/>
      <c r="G4" s="47"/>
      <c r="H4" s="47"/>
      <c r="I4" s="47"/>
      <c r="J4" s="47"/>
      <c r="K4" s="47"/>
      <c r="L4" s="47"/>
      <c r="M4" s="47"/>
      <c r="N4" s="16" t="s">
        <v>84</v>
      </c>
      <c r="O4" s="47"/>
      <c r="P4" s="47"/>
      <c r="Q4" s="47"/>
      <c r="R4" s="47"/>
      <c r="S4" s="47"/>
    </row>
    <row r="5" spans="1:19" s="1" customFormat="1" ht="43.5" customHeight="1">
      <c r="A5" s="19"/>
      <c r="B5" s="16"/>
      <c r="C5" s="16"/>
      <c r="D5" s="16" t="s">
        <v>85</v>
      </c>
      <c r="E5" s="19" t="s">
        <v>86</v>
      </c>
      <c r="F5" s="19" t="s">
        <v>87</v>
      </c>
      <c r="G5" s="19" t="s">
        <v>88</v>
      </c>
      <c r="H5" s="19" t="s">
        <v>89</v>
      </c>
      <c r="I5" s="19" t="s">
        <v>90</v>
      </c>
      <c r="J5" s="19" t="s">
        <v>91</v>
      </c>
      <c r="K5" s="19" t="s">
        <v>92</v>
      </c>
      <c r="L5" s="19" t="s">
        <v>93</v>
      </c>
      <c r="M5" s="19" t="s">
        <v>94</v>
      </c>
      <c r="N5" s="19" t="s">
        <v>85</v>
      </c>
      <c r="O5" s="19" t="s">
        <v>86</v>
      </c>
      <c r="P5" s="19" t="s">
        <v>87</v>
      </c>
      <c r="Q5" s="19" t="s">
        <v>88</v>
      </c>
      <c r="R5" s="19" t="s">
        <v>89</v>
      </c>
      <c r="S5" s="19" t="s">
        <v>95</v>
      </c>
    </row>
    <row r="6" spans="1:19" s="1" customFormat="1" ht="21" customHeight="1">
      <c r="A6" s="48"/>
      <c r="B6" s="48" t="s">
        <v>82</v>
      </c>
      <c r="C6" s="49">
        <v>348.629819</v>
      </c>
      <c r="D6" s="49">
        <v>348.629819</v>
      </c>
      <c r="E6" s="49">
        <v>268.629819</v>
      </c>
      <c r="F6" s="49">
        <v>0</v>
      </c>
      <c r="G6" s="49">
        <v>0</v>
      </c>
      <c r="H6" s="49">
        <v>0</v>
      </c>
      <c r="I6" s="49">
        <v>80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</row>
    <row r="7" spans="1:19" s="1" customFormat="1" ht="21" customHeight="1">
      <c r="A7" s="48" t="s">
        <v>96</v>
      </c>
      <c r="B7" s="48" t="s">
        <v>97</v>
      </c>
      <c r="C7" s="49">
        <v>348.629819</v>
      </c>
      <c r="D7" s="49">
        <v>348.629819</v>
      </c>
      <c r="E7" s="49">
        <v>268.629819</v>
      </c>
      <c r="F7" s="49">
        <v>0</v>
      </c>
      <c r="G7" s="49">
        <v>0</v>
      </c>
      <c r="H7" s="49">
        <v>0</v>
      </c>
      <c r="I7" s="49">
        <v>80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</row>
    <row r="8" spans="1:19" s="1" customFormat="1" ht="21" customHeight="1">
      <c r="A8" s="17" t="s">
        <v>98</v>
      </c>
      <c r="B8" s="34" t="s">
        <v>99</v>
      </c>
      <c r="C8" s="50">
        <v>348.629819</v>
      </c>
      <c r="D8" s="50">
        <v>348.629819</v>
      </c>
      <c r="E8" s="50">
        <v>268.629819</v>
      </c>
      <c r="F8" s="50">
        <v>0</v>
      </c>
      <c r="G8" s="50">
        <v>0</v>
      </c>
      <c r="H8" s="50">
        <v>0</v>
      </c>
      <c r="I8" s="50">
        <v>80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</row>
    <row r="9" spans="1:19" s="1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15694444444444444" right="0.15694444444444444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D19" sqref="D19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5"/>
      <c r="I2" s="25" t="s">
        <v>5</v>
      </c>
    </row>
    <row r="3" spans="1:9" s="1" customFormat="1" ht="39" customHeight="1">
      <c r="A3" s="28" t="s">
        <v>101</v>
      </c>
      <c r="B3" s="28" t="s">
        <v>102</v>
      </c>
      <c r="C3" s="28" t="s">
        <v>103</v>
      </c>
      <c r="D3" s="28" t="s">
        <v>104</v>
      </c>
      <c r="E3" s="28" t="s">
        <v>105</v>
      </c>
      <c r="F3" s="28" t="s">
        <v>106</v>
      </c>
      <c r="G3" s="28" t="s">
        <v>107</v>
      </c>
      <c r="H3" s="45"/>
      <c r="I3" s="28" t="s">
        <v>108</v>
      </c>
    </row>
    <row r="4" spans="1:9" s="1" customFormat="1" ht="36.75" customHeight="1">
      <c r="A4" s="45"/>
      <c r="B4" s="45"/>
      <c r="C4" s="45"/>
      <c r="D4" s="45"/>
      <c r="E4" s="45"/>
      <c r="F4" s="45"/>
      <c r="G4" s="45" t="s">
        <v>109</v>
      </c>
      <c r="H4" s="45" t="s">
        <v>110</v>
      </c>
      <c r="I4" s="45"/>
    </row>
    <row r="5" spans="1:9" s="1" customFormat="1" ht="18.75" customHeight="1">
      <c r="A5" s="27">
        <v>1</v>
      </c>
      <c r="B5" s="27">
        <v>2</v>
      </c>
      <c r="C5" s="46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s="1" customFormat="1" ht="18.75" customHeight="1">
      <c r="A6" s="6"/>
      <c r="B6" s="6"/>
      <c r="C6" s="6"/>
      <c r="D6" s="6" t="s">
        <v>82</v>
      </c>
      <c r="E6" s="10">
        <v>348.629819</v>
      </c>
      <c r="F6" s="10">
        <v>316.459619</v>
      </c>
      <c r="G6" s="10">
        <v>24.8802</v>
      </c>
      <c r="H6" s="10">
        <v>7.29</v>
      </c>
      <c r="I6" s="10"/>
    </row>
    <row r="7" spans="1:9" s="1" customFormat="1" ht="18.75" customHeight="1">
      <c r="A7" s="6"/>
      <c r="B7" s="6"/>
      <c r="C7" s="6" t="s">
        <v>111</v>
      </c>
      <c r="D7" s="6" t="s">
        <v>112</v>
      </c>
      <c r="E7" s="10">
        <v>348.629819</v>
      </c>
      <c r="F7" s="10">
        <v>316.459619</v>
      </c>
      <c r="G7" s="10">
        <v>24.8802</v>
      </c>
      <c r="H7" s="10">
        <v>7.29</v>
      </c>
      <c r="I7" s="10"/>
    </row>
    <row r="8" spans="1:9" s="1" customFormat="1" ht="18.75" customHeight="1">
      <c r="A8" s="6"/>
      <c r="B8" s="6"/>
      <c r="C8" s="6" t="s">
        <v>113</v>
      </c>
      <c r="D8" s="6" t="s">
        <v>114</v>
      </c>
      <c r="E8" s="10">
        <v>348.629819</v>
      </c>
      <c r="F8" s="10">
        <v>316.459619</v>
      </c>
      <c r="G8" s="10">
        <v>24.8802</v>
      </c>
      <c r="H8" s="10">
        <v>7.29</v>
      </c>
      <c r="I8" s="10"/>
    </row>
    <row r="9" spans="1:9" s="1" customFormat="1" ht="18.75" customHeight="1">
      <c r="A9" s="6" t="s">
        <v>115</v>
      </c>
      <c r="B9" s="6" t="s">
        <v>116</v>
      </c>
      <c r="C9" s="6" t="s">
        <v>117</v>
      </c>
      <c r="D9" s="6" t="s">
        <v>118</v>
      </c>
      <c r="E9" s="10">
        <v>348.629819</v>
      </c>
      <c r="F9" s="10">
        <v>316.459619</v>
      </c>
      <c r="G9" s="10">
        <v>24.8802</v>
      </c>
      <c r="H9" s="10">
        <v>7.29</v>
      </c>
      <c r="I9" s="1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5506944444444445" right="0.275" top="1.1020833333333333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C4" sqref="C4"/>
    </sheetView>
  </sheetViews>
  <sheetFormatPr defaultColWidth="9.140625" defaultRowHeight="12.75" customHeight="1"/>
  <cols>
    <col min="1" max="1" width="26.00390625" style="1" customWidth="1"/>
    <col min="2" max="2" width="6.7109375" style="1" customWidth="1"/>
    <col min="3" max="3" width="25.7109375" style="1" customWidth="1"/>
    <col min="4" max="4" width="8.00390625" style="1" customWidth="1"/>
    <col min="5" max="7" width="5.8515625" style="1" customWidth="1"/>
    <col min="8" max="8" width="22.28125" style="1" customWidth="1"/>
    <col min="9" max="10" width="7.8515625" style="1" customWidth="1"/>
    <col min="11" max="11" width="6.421875" style="1" customWidth="1"/>
    <col min="12" max="12" width="6.8515625" style="1" customWidth="1"/>
    <col min="13" max="13" width="9.140625" style="1" customWidth="1"/>
  </cols>
  <sheetData>
    <row r="1" spans="1:12" s="1" customFormat="1" ht="33" customHeight="1">
      <c r="A1" s="2" t="s">
        <v>119</v>
      </c>
      <c r="B1" s="3"/>
      <c r="C1" s="3"/>
      <c r="D1" s="3"/>
      <c r="E1" s="3"/>
      <c r="F1" s="3"/>
      <c r="G1" s="3"/>
      <c r="H1" s="24"/>
      <c r="I1" s="3"/>
      <c r="J1" s="3"/>
      <c r="K1" s="3"/>
      <c r="L1" s="3"/>
    </row>
    <row r="2" spans="1:12" s="1" customFormat="1" ht="13.5" customHeight="1">
      <c r="A2" s="25"/>
      <c r="H2" s="26"/>
      <c r="K2" s="41" t="s">
        <v>5</v>
      </c>
      <c r="L2" s="42"/>
    </row>
    <row r="3" spans="1:12" s="1" customFormat="1" ht="18.75" customHeight="1">
      <c r="A3" s="27" t="s">
        <v>6</v>
      </c>
      <c r="B3" s="27"/>
      <c r="C3" s="27" t="s">
        <v>7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s="1" customFormat="1" ht="54.75" customHeight="1">
      <c r="A4" s="28" t="s">
        <v>8</v>
      </c>
      <c r="B4" s="28" t="s">
        <v>9</v>
      </c>
      <c r="C4" s="28" t="s">
        <v>10</v>
      </c>
      <c r="D4" s="28" t="s">
        <v>82</v>
      </c>
      <c r="E4" s="29" t="s">
        <v>86</v>
      </c>
      <c r="F4" s="29" t="s">
        <v>87</v>
      </c>
      <c r="G4" s="29" t="s">
        <v>88</v>
      </c>
      <c r="H4" s="27" t="s">
        <v>8</v>
      </c>
      <c r="I4" s="28" t="s">
        <v>82</v>
      </c>
      <c r="J4" s="29" t="s">
        <v>86</v>
      </c>
      <c r="K4" s="29" t="s">
        <v>87</v>
      </c>
      <c r="L4" s="29" t="s">
        <v>88</v>
      </c>
    </row>
    <row r="5" spans="1:12" s="1" customFormat="1" ht="12" customHeight="1">
      <c r="A5" s="30" t="s">
        <v>11</v>
      </c>
      <c r="B5" s="10">
        <v>268.629819</v>
      </c>
      <c r="C5" s="31" t="s">
        <v>12</v>
      </c>
      <c r="D5" s="32">
        <f aca="true" t="shared" si="0" ref="D5:D31">E5+F5+G5</f>
        <v>0</v>
      </c>
      <c r="E5" s="33"/>
      <c r="F5" s="32"/>
      <c r="G5" s="32"/>
      <c r="H5" s="34" t="s">
        <v>13</v>
      </c>
      <c r="I5" s="32">
        <f aca="true" t="shared" si="1" ref="I5:L5">I6+I9+I12</f>
        <v>268.629819</v>
      </c>
      <c r="J5" s="32">
        <f t="shared" si="1"/>
        <v>268.629819</v>
      </c>
      <c r="K5" s="32">
        <f t="shared" si="1"/>
        <v>0</v>
      </c>
      <c r="L5" s="43">
        <f t="shared" si="1"/>
        <v>0</v>
      </c>
    </row>
    <row r="6" spans="1:12" s="1" customFormat="1" ht="12" customHeight="1">
      <c r="A6" s="30" t="s">
        <v>14</v>
      </c>
      <c r="B6" s="10"/>
      <c r="C6" s="31" t="s">
        <v>15</v>
      </c>
      <c r="D6" s="32">
        <f t="shared" si="0"/>
        <v>0</v>
      </c>
      <c r="E6" s="32"/>
      <c r="F6" s="32"/>
      <c r="G6" s="32"/>
      <c r="H6" s="34" t="s">
        <v>16</v>
      </c>
      <c r="I6" s="32">
        <f aca="true" t="shared" si="2" ref="I6:I14">J6+K6+L6</f>
        <v>246.459619</v>
      </c>
      <c r="J6" s="32">
        <v>246.459619</v>
      </c>
      <c r="K6" s="32"/>
      <c r="L6" s="43"/>
    </row>
    <row r="7" spans="1:12" s="1" customFormat="1" ht="12" customHeight="1">
      <c r="A7" s="30" t="s">
        <v>17</v>
      </c>
      <c r="B7" s="10"/>
      <c r="C7" s="31" t="s">
        <v>18</v>
      </c>
      <c r="D7" s="32">
        <f t="shared" si="0"/>
        <v>0</v>
      </c>
      <c r="E7" s="32"/>
      <c r="F7" s="32"/>
      <c r="G7" s="32"/>
      <c r="H7" s="34" t="s">
        <v>120</v>
      </c>
      <c r="I7" s="32">
        <f t="shared" si="2"/>
        <v>246.459619</v>
      </c>
      <c r="J7" s="32">
        <v>246.459619</v>
      </c>
      <c r="K7" s="32"/>
      <c r="L7" s="43"/>
    </row>
    <row r="8" spans="1:12" s="1" customFormat="1" ht="12" customHeight="1">
      <c r="A8" s="35"/>
      <c r="B8" s="36"/>
      <c r="C8" s="31" t="s">
        <v>21</v>
      </c>
      <c r="D8" s="32">
        <f t="shared" si="0"/>
        <v>0</v>
      </c>
      <c r="E8" s="32"/>
      <c r="F8" s="32"/>
      <c r="G8" s="32"/>
      <c r="H8" s="34" t="s">
        <v>121</v>
      </c>
      <c r="I8" s="32">
        <f t="shared" si="2"/>
        <v>0</v>
      </c>
      <c r="J8" s="32"/>
      <c r="K8" s="32"/>
      <c r="L8" s="43"/>
    </row>
    <row r="9" spans="1:12" s="1" customFormat="1" ht="12" customHeight="1">
      <c r="A9" s="35"/>
      <c r="B9" s="36"/>
      <c r="C9" s="31" t="s">
        <v>24</v>
      </c>
      <c r="D9" s="32">
        <f t="shared" si="0"/>
        <v>268.629819</v>
      </c>
      <c r="E9" s="32">
        <v>268.629819</v>
      </c>
      <c r="F9" s="32"/>
      <c r="G9" s="32"/>
      <c r="H9" s="34" t="s">
        <v>25</v>
      </c>
      <c r="I9" s="32">
        <f t="shared" si="2"/>
        <v>22.1702</v>
      </c>
      <c r="J9" s="32">
        <v>22.1702</v>
      </c>
      <c r="K9" s="32"/>
      <c r="L9" s="43"/>
    </row>
    <row r="10" spans="1:12" s="1" customFormat="1" ht="12" customHeight="1">
      <c r="A10" s="35"/>
      <c r="B10" s="36"/>
      <c r="C10" s="31" t="s">
        <v>27</v>
      </c>
      <c r="D10" s="32">
        <f t="shared" si="0"/>
        <v>0</v>
      </c>
      <c r="E10" s="32"/>
      <c r="F10" s="32"/>
      <c r="G10" s="32"/>
      <c r="H10" s="34" t="s">
        <v>122</v>
      </c>
      <c r="I10" s="32">
        <f t="shared" si="2"/>
        <v>14.8802</v>
      </c>
      <c r="J10" s="32">
        <v>14.8802</v>
      </c>
      <c r="K10" s="32"/>
      <c r="L10" s="43"/>
    </row>
    <row r="11" spans="1:12" s="1" customFormat="1" ht="12" customHeight="1">
      <c r="A11" s="35"/>
      <c r="B11" s="36"/>
      <c r="C11" s="31" t="s">
        <v>30</v>
      </c>
      <c r="D11" s="32">
        <f t="shared" si="0"/>
        <v>0</v>
      </c>
      <c r="E11" s="32"/>
      <c r="F11" s="32"/>
      <c r="G11" s="32"/>
      <c r="H11" s="34" t="s">
        <v>123</v>
      </c>
      <c r="I11" s="32">
        <f t="shared" si="2"/>
        <v>7.29</v>
      </c>
      <c r="J11" s="32">
        <v>7.29</v>
      </c>
      <c r="K11" s="32"/>
      <c r="L11" s="43"/>
    </row>
    <row r="12" spans="1:12" s="1" customFormat="1" ht="12" customHeight="1">
      <c r="A12" s="35"/>
      <c r="B12" s="36"/>
      <c r="C12" s="31" t="s">
        <v>33</v>
      </c>
      <c r="D12" s="32">
        <f t="shared" si="0"/>
        <v>0</v>
      </c>
      <c r="E12" s="32"/>
      <c r="F12" s="32"/>
      <c r="G12" s="32"/>
      <c r="H12" s="34" t="s">
        <v>34</v>
      </c>
      <c r="I12" s="32">
        <f t="shared" si="2"/>
        <v>0</v>
      </c>
      <c r="J12" s="32"/>
      <c r="K12" s="32"/>
      <c r="L12" s="43"/>
    </row>
    <row r="13" spans="1:12" s="1" customFormat="1" ht="12" customHeight="1">
      <c r="A13" s="35"/>
      <c r="B13" s="36"/>
      <c r="C13" s="31" t="s">
        <v>36</v>
      </c>
      <c r="D13" s="32">
        <f t="shared" si="0"/>
        <v>0</v>
      </c>
      <c r="E13" s="32"/>
      <c r="F13" s="32"/>
      <c r="G13" s="32"/>
      <c r="H13" s="34" t="s">
        <v>124</v>
      </c>
      <c r="I13" s="32">
        <f t="shared" si="2"/>
        <v>0</v>
      </c>
      <c r="J13" s="32"/>
      <c r="K13" s="32"/>
      <c r="L13" s="43"/>
    </row>
    <row r="14" spans="1:12" s="1" customFormat="1" ht="12" customHeight="1">
      <c r="A14" s="35"/>
      <c r="B14" s="36"/>
      <c r="C14" s="31" t="s">
        <v>39</v>
      </c>
      <c r="D14" s="32">
        <f t="shared" si="0"/>
        <v>0</v>
      </c>
      <c r="E14" s="32"/>
      <c r="F14" s="32"/>
      <c r="G14" s="32"/>
      <c r="H14" s="34" t="s">
        <v>125</v>
      </c>
      <c r="I14" s="32">
        <f t="shared" si="2"/>
        <v>0</v>
      </c>
      <c r="J14" s="32"/>
      <c r="K14" s="32"/>
      <c r="L14" s="43"/>
    </row>
    <row r="15" spans="1:12" s="1" customFormat="1" ht="12" customHeight="1">
      <c r="A15" s="35"/>
      <c r="B15" s="36"/>
      <c r="C15" s="31" t="s">
        <v>41</v>
      </c>
      <c r="D15" s="32">
        <f t="shared" si="0"/>
        <v>0</v>
      </c>
      <c r="E15" s="32"/>
      <c r="F15" s="32"/>
      <c r="G15" s="32"/>
      <c r="H15" s="37"/>
      <c r="I15" s="32"/>
      <c r="J15" s="40"/>
      <c r="K15" s="40"/>
      <c r="L15" s="44"/>
    </row>
    <row r="16" spans="1:12" s="1" customFormat="1" ht="12" customHeight="1">
      <c r="A16" s="35"/>
      <c r="B16" s="36"/>
      <c r="C16" s="31" t="s">
        <v>42</v>
      </c>
      <c r="D16" s="32">
        <f t="shared" si="0"/>
        <v>0</v>
      </c>
      <c r="E16" s="32"/>
      <c r="F16" s="32"/>
      <c r="G16" s="32"/>
      <c r="H16" s="37"/>
      <c r="I16" s="32"/>
      <c r="J16" s="40"/>
      <c r="K16" s="40"/>
      <c r="L16" s="44"/>
    </row>
    <row r="17" spans="1:12" s="1" customFormat="1" ht="12" customHeight="1">
      <c r="A17" s="35"/>
      <c r="B17" s="36"/>
      <c r="C17" s="31" t="s">
        <v>43</v>
      </c>
      <c r="D17" s="32">
        <f t="shared" si="0"/>
        <v>0</v>
      </c>
      <c r="E17" s="32"/>
      <c r="F17" s="32"/>
      <c r="G17" s="32"/>
      <c r="H17" s="37"/>
      <c r="I17" s="32"/>
      <c r="J17" s="40"/>
      <c r="K17" s="40"/>
      <c r="L17" s="44"/>
    </row>
    <row r="18" spans="1:12" s="1" customFormat="1" ht="12" customHeight="1">
      <c r="A18" s="35"/>
      <c r="B18" s="36"/>
      <c r="C18" s="31" t="s">
        <v>44</v>
      </c>
      <c r="D18" s="32">
        <f t="shared" si="0"/>
        <v>0</v>
      </c>
      <c r="E18" s="32"/>
      <c r="F18" s="32"/>
      <c r="G18" s="32"/>
      <c r="H18" s="34" t="s">
        <v>45</v>
      </c>
      <c r="I18" s="32">
        <f aca="true" t="shared" si="3" ref="I18:L18">I19+I20+I21+I22+I23+I24+I25+I26+I27+I28</f>
        <v>268.629819</v>
      </c>
      <c r="J18" s="32">
        <f t="shared" si="3"/>
        <v>268.629819</v>
      </c>
      <c r="K18" s="32">
        <f t="shared" si="3"/>
        <v>0</v>
      </c>
      <c r="L18" s="43">
        <f t="shared" si="3"/>
        <v>0</v>
      </c>
    </row>
    <row r="19" spans="1:12" s="1" customFormat="1" ht="12" customHeight="1">
      <c r="A19" s="35"/>
      <c r="B19" s="36"/>
      <c r="C19" s="31" t="s">
        <v>46</v>
      </c>
      <c r="D19" s="32">
        <f t="shared" si="0"/>
        <v>0</v>
      </c>
      <c r="E19" s="32"/>
      <c r="F19" s="32"/>
      <c r="G19" s="32"/>
      <c r="H19" s="34" t="s">
        <v>47</v>
      </c>
      <c r="I19" s="32">
        <f aca="true" t="shared" si="4" ref="I19:I28">J19+K19+L19</f>
        <v>246.459619</v>
      </c>
      <c r="J19" s="32">
        <v>246.459619</v>
      </c>
      <c r="K19" s="32"/>
      <c r="L19" s="43"/>
    </row>
    <row r="20" spans="1:12" s="1" customFormat="1" ht="12" customHeight="1">
      <c r="A20" s="35"/>
      <c r="B20" s="36"/>
      <c r="C20" s="31" t="s">
        <v>48</v>
      </c>
      <c r="D20" s="32">
        <f t="shared" si="0"/>
        <v>0</v>
      </c>
      <c r="E20" s="32"/>
      <c r="F20" s="32"/>
      <c r="G20" s="32"/>
      <c r="H20" s="34" t="s">
        <v>49</v>
      </c>
      <c r="I20" s="32">
        <f t="shared" si="4"/>
        <v>14.8802</v>
      </c>
      <c r="J20" s="32">
        <v>14.8802</v>
      </c>
      <c r="K20" s="32"/>
      <c r="L20" s="43"/>
    </row>
    <row r="21" spans="1:12" s="1" customFormat="1" ht="12" customHeight="1">
      <c r="A21" s="35"/>
      <c r="B21" s="36"/>
      <c r="C21" s="31" t="s">
        <v>50</v>
      </c>
      <c r="D21" s="32">
        <f t="shared" si="0"/>
        <v>0</v>
      </c>
      <c r="E21" s="32"/>
      <c r="F21" s="32"/>
      <c r="G21" s="32"/>
      <c r="H21" s="34" t="s">
        <v>51</v>
      </c>
      <c r="I21" s="32">
        <f t="shared" si="4"/>
        <v>0</v>
      </c>
      <c r="J21" s="32"/>
      <c r="K21" s="32"/>
      <c r="L21" s="43"/>
    </row>
    <row r="22" spans="1:12" s="1" customFormat="1" ht="12" customHeight="1">
      <c r="A22" s="35"/>
      <c r="B22" s="36"/>
      <c r="C22" s="31" t="s">
        <v>52</v>
      </c>
      <c r="D22" s="32">
        <f t="shared" si="0"/>
        <v>0</v>
      </c>
      <c r="E22" s="32"/>
      <c r="F22" s="32"/>
      <c r="G22" s="32"/>
      <c r="H22" s="34" t="s">
        <v>53</v>
      </c>
      <c r="I22" s="32">
        <f t="shared" si="4"/>
        <v>0</v>
      </c>
      <c r="J22" s="32"/>
      <c r="K22" s="32"/>
      <c r="L22" s="43"/>
    </row>
    <row r="23" spans="1:12" s="1" customFormat="1" ht="12" customHeight="1">
      <c r="A23" s="35"/>
      <c r="B23" s="36"/>
      <c r="C23" s="31" t="s">
        <v>54</v>
      </c>
      <c r="D23" s="32">
        <f t="shared" si="0"/>
        <v>0</v>
      </c>
      <c r="E23" s="32"/>
      <c r="F23" s="32"/>
      <c r="G23" s="32"/>
      <c r="H23" s="34" t="s">
        <v>55</v>
      </c>
      <c r="I23" s="32">
        <f t="shared" si="4"/>
        <v>0</v>
      </c>
      <c r="J23" s="32"/>
      <c r="K23" s="32"/>
      <c r="L23" s="43"/>
    </row>
    <row r="24" spans="1:12" s="1" customFormat="1" ht="12" customHeight="1">
      <c r="A24" s="35"/>
      <c r="B24" s="36"/>
      <c r="C24" s="31" t="s">
        <v>56</v>
      </c>
      <c r="D24" s="32">
        <f t="shared" si="0"/>
        <v>0</v>
      </c>
      <c r="E24" s="32"/>
      <c r="F24" s="32"/>
      <c r="G24" s="32"/>
      <c r="H24" s="34" t="s">
        <v>57</v>
      </c>
      <c r="I24" s="32">
        <f t="shared" si="4"/>
        <v>7.29</v>
      </c>
      <c r="J24" s="32">
        <v>7.29</v>
      </c>
      <c r="K24" s="32"/>
      <c r="L24" s="43"/>
    </row>
    <row r="25" spans="1:12" s="1" customFormat="1" ht="12" customHeight="1">
      <c r="A25" s="35"/>
      <c r="B25" s="36"/>
      <c r="C25" s="31" t="s">
        <v>58</v>
      </c>
      <c r="D25" s="32">
        <f t="shared" si="0"/>
        <v>0</v>
      </c>
      <c r="E25" s="32"/>
      <c r="F25" s="32"/>
      <c r="G25" s="32"/>
      <c r="H25" s="34" t="s">
        <v>59</v>
      </c>
      <c r="I25" s="32">
        <f t="shared" si="4"/>
        <v>0</v>
      </c>
      <c r="J25" s="32"/>
      <c r="K25" s="32"/>
      <c r="L25" s="43"/>
    </row>
    <row r="26" spans="1:12" s="1" customFormat="1" ht="12" customHeight="1">
      <c r="A26" s="35"/>
      <c r="B26" s="36"/>
      <c r="C26" s="31" t="s">
        <v>60</v>
      </c>
      <c r="D26" s="32">
        <f t="shared" si="0"/>
        <v>0</v>
      </c>
      <c r="E26" s="32"/>
      <c r="F26" s="32"/>
      <c r="G26" s="32"/>
      <c r="H26" s="34" t="s">
        <v>61</v>
      </c>
      <c r="I26" s="32">
        <f t="shared" si="4"/>
        <v>0</v>
      </c>
      <c r="J26" s="32"/>
      <c r="K26" s="32"/>
      <c r="L26" s="43"/>
    </row>
    <row r="27" spans="1:12" s="1" customFormat="1" ht="12" customHeight="1">
      <c r="A27" s="35"/>
      <c r="B27" s="36"/>
      <c r="C27" s="31" t="s">
        <v>62</v>
      </c>
      <c r="D27" s="32">
        <f t="shared" si="0"/>
        <v>0</v>
      </c>
      <c r="E27" s="32"/>
      <c r="F27" s="32"/>
      <c r="G27" s="32"/>
      <c r="H27" s="34" t="s">
        <v>63</v>
      </c>
      <c r="I27" s="32">
        <f t="shared" si="4"/>
        <v>0</v>
      </c>
      <c r="J27" s="32"/>
      <c r="K27" s="32"/>
      <c r="L27" s="43"/>
    </row>
    <row r="28" spans="1:12" s="1" customFormat="1" ht="12" customHeight="1">
      <c r="A28" s="35"/>
      <c r="B28" s="36"/>
      <c r="C28" s="31" t="s">
        <v>64</v>
      </c>
      <c r="D28" s="32">
        <f t="shared" si="0"/>
        <v>0</v>
      </c>
      <c r="E28" s="32"/>
      <c r="F28" s="32"/>
      <c r="G28" s="32"/>
      <c r="H28" s="34" t="s">
        <v>65</v>
      </c>
      <c r="I28" s="32">
        <f t="shared" si="4"/>
        <v>0</v>
      </c>
      <c r="J28" s="32"/>
      <c r="K28" s="32"/>
      <c r="L28" s="43"/>
    </row>
    <row r="29" spans="1:12" s="1" customFormat="1" ht="12" customHeight="1">
      <c r="A29" s="35"/>
      <c r="B29" s="36"/>
      <c r="C29" s="31" t="s">
        <v>66</v>
      </c>
      <c r="D29" s="32">
        <f t="shared" si="0"/>
        <v>0</v>
      </c>
      <c r="E29" s="32"/>
      <c r="F29" s="32"/>
      <c r="G29" s="32"/>
      <c r="H29" s="37"/>
      <c r="I29" s="40"/>
      <c r="J29" s="40"/>
      <c r="K29" s="40"/>
      <c r="L29" s="44"/>
    </row>
    <row r="30" spans="1:12" s="1" customFormat="1" ht="12" customHeight="1">
      <c r="A30" s="35"/>
      <c r="B30" s="36"/>
      <c r="C30" s="31" t="s">
        <v>67</v>
      </c>
      <c r="D30" s="38">
        <f t="shared" si="0"/>
        <v>0</v>
      </c>
      <c r="E30" s="38"/>
      <c r="F30" s="38"/>
      <c r="G30" s="38"/>
      <c r="H30" s="37"/>
      <c r="I30" s="40"/>
      <c r="J30" s="40"/>
      <c r="K30" s="40"/>
      <c r="L30" s="44"/>
    </row>
    <row r="31" spans="1:12" s="1" customFormat="1" ht="12" customHeight="1">
      <c r="A31" s="35"/>
      <c r="B31" s="36"/>
      <c r="C31" s="39" t="s">
        <v>68</v>
      </c>
      <c r="D31" s="32">
        <f t="shared" si="0"/>
        <v>0</v>
      </c>
      <c r="E31" s="32"/>
      <c r="F31" s="32"/>
      <c r="G31" s="32"/>
      <c r="H31" s="37"/>
      <c r="I31" s="40"/>
      <c r="J31" s="40"/>
      <c r="K31" s="40"/>
      <c r="L31" s="44"/>
    </row>
    <row r="32" spans="1:12" s="1" customFormat="1" ht="12" customHeight="1">
      <c r="A32" s="22" t="s">
        <v>69</v>
      </c>
      <c r="B32" s="10">
        <f>B6+B7+B5</f>
        <v>268.629819</v>
      </c>
      <c r="C32" s="31" t="s">
        <v>70</v>
      </c>
      <c r="D32" s="32">
        <f aca="true" t="shared" si="5" ref="D32:G32">D5+D6+D7+D8+D9+D10+D11+D12+D13+D14+D15+D16+D17+D18+D19+D20+D21+D22+D23+D24+D25+D26+D27+D28+D29+D30+D31</f>
        <v>268.629819</v>
      </c>
      <c r="E32" s="32">
        <f t="shared" si="5"/>
        <v>268.629819</v>
      </c>
      <c r="F32" s="32">
        <f t="shared" si="5"/>
        <v>0</v>
      </c>
      <c r="G32" s="32">
        <f t="shared" si="5"/>
        <v>0</v>
      </c>
      <c r="H32" s="34" t="s">
        <v>70</v>
      </c>
      <c r="I32" s="32">
        <f aca="true" t="shared" si="6" ref="I32:L32">I19+I20+I21+I22+I23+I24+I25+I26+I27+I28</f>
        <v>268.629819</v>
      </c>
      <c r="J32" s="32">
        <f t="shared" si="6"/>
        <v>268.629819</v>
      </c>
      <c r="K32" s="32">
        <f t="shared" si="6"/>
        <v>0</v>
      </c>
      <c r="L32" s="43">
        <f t="shared" si="6"/>
        <v>0</v>
      </c>
    </row>
    <row r="33" spans="1:12" s="1" customFormat="1" ht="12" customHeight="1">
      <c r="A33" s="35"/>
      <c r="B33" s="36"/>
      <c r="C33" s="39"/>
      <c r="D33" s="32"/>
      <c r="E33" s="40"/>
      <c r="F33" s="40"/>
      <c r="G33" s="40"/>
      <c r="H33" s="37"/>
      <c r="I33" s="40"/>
      <c r="J33" s="40"/>
      <c r="K33" s="40"/>
      <c r="L33" s="44"/>
    </row>
    <row r="34" spans="1:12" s="1" customFormat="1" ht="12" customHeight="1">
      <c r="A34" s="22" t="s">
        <v>126</v>
      </c>
      <c r="B34" s="10"/>
      <c r="C34" s="31" t="s">
        <v>72</v>
      </c>
      <c r="D34" s="32">
        <f>B32+B34-D32</f>
        <v>0</v>
      </c>
      <c r="E34" s="32">
        <f>B5+B34-E32</f>
        <v>0</v>
      </c>
      <c r="F34" s="32">
        <f>B6+B36-F32</f>
        <v>0</v>
      </c>
      <c r="G34" s="32">
        <f>B7+B37-G32</f>
        <v>0</v>
      </c>
      <c r="H34" s="34" t="s">
        <v>72</v>
      </c>
      <c r="I34" s="32">
        <f>B39-I32</f>
        <v>0</v>
      </c>
      <c r="J34" s="32">
        <f>B5+B35-J32</f>
        <v>0</v>
      </c>
      <c r="K34" s="32">
        <f>B6+B36-K32</f>
        <v>0</v>
      </c>
      <c r="L34" s="43">
        <f>B7+B37-L32</f>
        <v>0</v>
      </c>
    </row>
    <row r="35" spans="1:12" s="1" customFormat="1" ht="12" customHeight="1">
      <c r="A35" s="22" t="s">
        <v>127</v>
      </c>
      <c r="B35" s="10"/>
      <c r="C35" s="39"/>
      <c r="D35" s="40"/>
      <c r="E35" s="40"/>
      <c r="F35" s="40"/>
      <c r="G35" s="40"/>
      <c r="H35" s="37"/>
      <c r="I35" s="40"/>
      <c r="J35" s="40"/>
      <c r="K35" s="40"/>
      <c r="L35" s="44"/>
    </row>
    <row r="36" spans="1:12" s="1" customFormat="1" ht="12" customHeight="1">
      <c r="A36" s="22" t="s">
        <v>128</v>
      </c>
      <c r="B36" s="10"/>
      <c r="C36" s="39"/>
      <c r="D36" s="40"/>
      <c r="E36" s="40"/>
      <c r="F36" s="40"/>
      <c r="G36" s="40"/>
      <c r="H36" s="37"/>
      <c r="I36" s="40"/>
      <c r="J36" s="40"/>
      <c r="K36" s="40"/>
      <c r="L36" s="44"/>
    </row>
    <row r="37" spans="1:12" s="1" customFormat="1" ht="12" customHeight="1">
      <c r="A37" s="22" t="s">
        <v>129</v>
      </c>
      <c r="B37" s="10"/>
      <c r="C37" s="39"/>
      <c r="D37" s="40"/>
      <c r="E37" s="40"/>
      <c r="F37" s="40"/>
      <c r="G37" s="40"/>
      <c r="H37" s="37"/>
      <c r="I37" s="40"/>
      <c r="J37" s="40"/>
      <c r="K37" s="40"/>
      <c r="L37" s="44"/>
    </row>
    <row r="38" spans="1:12" s="1" customFormat="1" ht="12" customHeight="1">
      <c r="A38" s="35"/>
      <c r="B38" s="36"/>
      <c r="C38" s="39"/>
      <c r="D38" s="40"/>
      <c r="E38" s="40"/>
      <c r="F38" s="40"/>
      <c r="G38" s="40"/>
      <c r="H38" s="37"/>
      <c r="I38" s="40"/>
      <c r="J38" s="40"/>
      <c r="K38" s="40"/>
      <c r="L38" s="44"/>
    </row>
    <row r="39" spans="1:12" s="1" customFormat="1" ht="12" customHeight="1">
      <c r="A39" s="22" t="s">
        <v>76</v>
      </c>
      <c r="B39" s="10">
        <v>268.629819</v>
      </c>
      <c r="C39" s="31" t="s">
        <v>77</v>
      </c>
      <c r="D39" s="32">
        <f>B39</f>
        <v>268.629819</v>
      </c>
      <c r="E39" s="32">
        <f>B5+B35</f>
        <v>268.629819</v>
      </c>
      <c r="F39" s="32">
        <f>B6+B36</f>
        <v>0</v>
      </c>
      <c r="G39" s="32">
        <f>B7+B37</f>
        <v>0</v>
      </c>
      <c r="H39" s="34" t="s">
        <v>77</v>
      </c>
      <c r="I39" s="32">
        <f>B39</f>
        <v>268.629819</v>
      </c>
      <c r="J39" s="32">
        <f>B5+B35</f>
        <v>268.629819</v>
      </c>
      <c r="K39" s="32">
        <f>B6+B36</f>
        <v>0</v>
      </c>
      <c r="L39" s="43">
        <f>B7+B37</f>
        <v>0</v>
      </c>
    </row>
    <row r="40" s="1" customFormat="1" ht="14.25"/>
    <row r="41" spans="1:8" s="1" customFormat="1" ht="13.5" customHeight="1">
      <c r="A41" s="25"/>
      <c r="C41" s="25"/>
      <c r="H41" s="12"/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K2:L2"/>
    <mergeCell ref="A3:B3"/>
    <mergeCell ref="C3:L3"/>
  </mergeCells>
  <printOptions/>
  <pageMargins left="0.3145833333333333" right="0.07847222222222222" top="0.11805555555555555" bottom="0.19652777777777777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130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5</v>
      </c>
    </row>
    <row r="3" spans="1:9" s="1" customFormat="1" ht="45" customHeight="1">
      <c r="A3" s="4" t="s">
        <v>101</v>
      </c>
      <c r="B3" s="4" t="s">
        <v>131</v>
      </c>
      <c r="C3" s="4" t="s">
        <v>103</v>
      </c>
      <c r="D3" s="4" t="s">
        <v>104</v>
      </c>
      <c r="E3" s="4" t="s">
        <v>105</v>
      </c>
      <c r="F3" s="4" t="s">
        <v>106</v>
      </c>
      <c r="G3" s="4" t="s">
        <v>107</v>
      </c>
      <c r="H3" s="4"/>
      <c r="I3" s="4" t="s">
        <v>108</v>
      </c>
    </row>
    <row r="4" spans="1:9" s="1" customFormat="1" ht="30" customHeight="1">
      <c r="A4" s="4"/>
      <c r="B4" s="4"/>
      <c r="C4" s="4"/>
      <c r="D4" s="4"/>
      <c r="E4" s="4"/>
      <c r="F4" s="4"/>
      <c r="G4" s="23" t="s">
        <v>109</v>
      </c>
      <c r="H4" s="23" t="s">
        <v>110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82</v>
      </c>
      <c r="E6" s="10">
        <v>268.629819</v>
      </c>
      <c r="F6" s="10">
        <v>246.459619</v>
      </c>
      <c r="G6" s="10">
        <v>14.8802</v>
      </c>
      <c r="H6" s="10">
        <v>7.29</v>
      </c>
      <c r="I6" s="10"/>
    </row>
    <row r="7" spans="1:9" s="1" customFormat="1" ht="19.5" customHeight="1">
      <c r="A7" s="6"/>
      <c r="B7" s="6"/>
      <c r="C7" s="6" t="s">
        <v>111</v>
      </c>
      <c r="D7" s="6" t="s">
        <v>112</v>
      </c>
      <c r="E7" s="10">
        <v>268.629819</v>
      </c>
      <c r="F7" s="10">
        <v>246.459619</v>
      </c>
      <c r="G7" s="10">
        <v>14.8802</v>
      </c>
      <c r="H7" s="10">
        <v>7.29</v>
      </c>
      <c r="I7" s="10"/>
    </row>
    <row r="8" spans="1:9" s="1" customFormat="1" ht="19.5" customHeight="1">
      <c r="A8" s="6"/>
      <c r="B8" s="6"/>
      <c r="C8" s="6" t="s">
        <v>113</v>
      </c>
      <c r="D8" s="6" t="s">
        <v>114</v>
      </c>
      <c r="E8" s="10">
        <v>268.629819</v>
      </c>
      <c r="F8" s="10">
        <v>246.459619</v>
      </c>
      <c r="G8" s="10">
        <v>14.8802</v>
      </c>
      <c r="H8" s="10">
        <v>7.29</v>
      </c>
      <c r="I8" s="10"/>
    </row>
    <row r="9" spans="1:9" s="1" customFormat="1" ht="19.5" customHeight="1">
      <c r="A9" s="6" t="s">
        <v>115</v>
      </c>
      <c r="B9" s="6" t="s">
        <v>116</v>
      </c>
      <c r="C9" s="6" t="s">
        <v>117</v>
      </c>
      <c r="D9" s="6" t="s">
        <v>118</v>
      </c>
      <c r="E9" s="10">
        <v>268.629819</v>
      </c>
      <c r="F9" s="10">
        <v>246.459619</v>
      </c>
      <c r="G9" s="10">
        <v>14.8802</v>
      </c>
      <c r="H9" s="10">
        <v>7.29</v>
      </c>
      <c r="I9" s="1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4722222222222222" right="0.15694444444444444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4" sqref="A4:IV30"/>
    </sheetView>
  </sheetViews>
  <sheetFormatPr defaultColWidth="9.140625" defaultRowHeight="12.75" customHeight="1"/>
  <cols>
    <col min="1" max="1" width="18.57421875" style="1" customWidth="1"/>
    <col min="2" max="2" width="41.28125" style="1" customWidth="1"/>
    <col min="3" max="5" width="17.7109375" style="1" customWidth="1"/>
    <col min="6" max="8" width="9.140625" style="1" customWidth="1"/>
  </cols>
  <sheetData>
    <row r="1" spans="1:7" s="1" customFormat="1" ht="16.5" customHeight="1">
      <c r="A1" s="12"/>
      <c r="B1" s="13"/>
      <c r="C1" s="13"/>
      <c r="D1" s="13"/>
      <c r="E1" s="13"/>
      <c r="F1" s="13"/>
      <c r="G1" s="13"/>
    </row>
    <row r="2" spans="1:7" s="1" customFormat="1" ht="37.5" customHeight="1">
      <c r="A2" s="14" t="s">
        <v>132</v>
      </c>
      <c r="B2" s="14"/>
      <c r="C2" s="14"/>
      <c r="D2" s="14"/>
      <c r="E2" s="14"/>
      <c r="F2" s="13"/>
      <c r="G2" s="13"/>
    </row>
    <row r="3" spans="1:7" s="1" customFormat="1" ht="21" customHeight="1">
      <c r="A3" s="13" t="s">
        <v>79</v>
      </c>
      <c r="B3" s="13"/>
      <c r="C3" s="13"/>
      <c r="D3" s="13"/>
      <c r="E3" s="13" t="s">
        <v>5</v>
      </c>
      <c r="F3" s="13"/>
      <c r="G3" s="13"/>
    </row>
    <row r="4" spans="1:7" s="1" customFormat="1" ht="15" customHeight="1">
      <c r="A4" s="16" t="s">
        <v>133</v>
      </c>
      <c r="B4" s="16"/>
      <c r="C4" s="16" t="s">
        <v>134</v>
      </c>
      <c r="D4" s="16"/>
      <c r="E4" s="16"/>
      <c r="F4" s="13"/>
      <c r="G4" s="13"/>
    </row>
    <row r="5" spans="1:7" s="1" customFormat="1" ht="15" customHeight="1">
      <c r="A5" s="16" t="s">
        <v>135</v>
      </c>
      <c r="B5" s="16" t="s">
        <v>102</v>
      </c>
      <c r="C5" s="16" t="s">
        <v>82</v>
      </c>
      <c r="D5" s="16" t="s">
        <v>136</v>
      </c>
      <c r="E5" s="16" t="s">
        <v>137</v>
      </c>
      <c r="F5" s="13"/>
      <c r="G5" s="13"/>
    </row>
    <row r="6" spans="1:7" s="1" customFormat="1" ht="15" customHeight="1">
      <c r="A6" s="20"/>
      <c r="B6" s="20" t="s">
        <v>82</v>
      </c>
      <c r="C6" s="21">
        <v>261.339819</v>
      </c>
      <c r="D6" s="21">
        <v>246.459619</v>
      </c>
      <c r="E6" s="21">
        <v>14.8802</v>
      </c>
      <c r="F6" s="13"/>
      <c r="G6" s="13"/>
    </row>
    <row r="7" spans="1:7" s="1" customFormat="1" ht="15" customHeight="1">
      <c r="A7" s="20" t="s">
        <v>96</v>
      </c>
      <c r="B7" s="20" t="s">
        <v>138</v>
      </c>
      <c r="C7" s="21">
        <v>246.459619</v>
      </c>
      <c r="D7" s="21">
        <v>246.459619</v>
      </c>
      <c r="E7" s="21">
        <v>0</v>
      </c>
      <c r="F7" s="13"/>
      <c r="G7" s="13"/>
    </row>
    <row r="8" spans="1:5" s="1" customFormat="1" ht="15" customHeight="1">
      <c r="A8" s="22" t="s">
        <v>139</v>
      </c>
      <c r="B8" s="22" t="s">
        <v>140</v>
      </c>
      <c r="C8" s="18">
        <v>90.042</v>
      </c>
      <c r="D8" s="18">
        <v>90.042</v>
      </c>
      <c r="E8" s="18">
        <v>0</v>
      </c>
    </row>
    <row r="9" spans="1:5" s="1" customFormat="1" ht="15" customHeight="1">
      <c r="A9" s="22" t="s">
        <v>141</v>
      </c>
      <c r="B9" s="22" t="s">
        <v>142</v>
      </c>
      <c r="C9" s="18">
        <v>15.3384</v>
      </c>
      <c r="D9" s="18">
        <v>15.3384</v>
      </c>
      <c r="E9" s="18">
        <v>0</v>
      </c>
    </row>
    <row r="10" spans="1:5" s="1" customFormat="1" ht="15" customHeight="1">
      <c r="A10" s="22" t="s">
        <v>143</v>
      </c>
      <c r="B10" s="22" t="s">
        <v>144</v>
      </c>
      <c r="C10" s="18">
        <v>41.8584</v>
      </c>
      <c r="D10" s="18">
        <v>41.8584</v>
      </c>
      <c r="E10" s="18">
        <v>0</v>
      </c>
    </row>
    <row r="11" spans="1:5" s="1" customFormat="1" ht="15" customHeight="1">
      <c r="A11" s="22" t="s">
        <v>145</v>
      </c>
      <c r="B11" s="22" t="s">
        <v>146</v>
      </c>
      <c r="C11" s="18">
        <v>25.361603</v>
      </c>
      <c r="D11" s="18">
        <v>25.361603</v>
      </c>
      <c r="E11" s="18">
        <v>0</v>
      </c>
    </row>
    <row r="12" spans="1:5" s="1" customFormat="1" ht="15" customHeight="1">
      <c r="A12" s="22" t="s">
        <v>147</v>
      </c>
      <c r="B12" s="22" t="s">
        <v>148</v>
      </c>
      <c r="C12" s="18">
        <v>8.19</v>
      </c>
      <c r="D12" s="18">
        <v>8.19</v>
      </c>
      <c r="E12" s="18">
        <v>0</v>
      </c>
    </row>
    <row r="13" spans="1:5" s="1" customFormat="1" ht="15" customHeight="1">
      <c r="A13" s="22" t="s">
        <v>149</v>
      </c>
      <c r="B13" s="22" t="s">
        <v>150</v>
      </c>
      <c r="C13" s="18">
        <v>0.126</v>
      </c>
      <c r="D13" s="18">
        <v>0.126</v>
      </c>
      <c r="E13" s="18">
        <v>0</v>
      </c>
    </row>
    <row r="14" spans="1:5" s="1" customFormat="1" ht="15" customHeight="1">
      <c r="A14" s="22" t="s">
        <v>151</v>
      </c>
      <c r="B14" s="22" t="s">
        <v>152</v>
      </c>
      <c r="C14" s="18">
        <v>16.983216</v>
      </c>
      <c r="D14" s="18">
        <v>16.983216</v>
      </c>
      <c r="E14" s="18">
        <v>0</v>
      </c>
    </row>
    <row r="15" spans="1:5" s="1" customFormat="1" ht="15" customHeight="1">
      <c r="A15" s="22" t="s">
        <v>153</v>
      </c>
      <c r="B15" s="22" t="s">
        <v>154</v>
      </c>
      <c r="C15" s="18">
        <v>48.56</v>
      </c>
      <c r="D15" s="18">
        <v>48.56</v>
      </c>
      <c r="E15" s="18">
        <v>0</v>
      </c>
    </row>
    <row r="16" spans="1:5" s="1" customFormat="1" ht="15" customHeight="1">
      <c r="A16" s="20" t="s">
        <v>155</v>
      </c>
      <c r="B16" s="20" t="s">
        <v>156</v>
      </c>
      <c r="C16" s="21">
        <v>14.8802</v>
      </c>
      <c r="D16" s="21">
        <v>0</v>
      </c>
      <c r="E16" s="21">
        <v>14.8802</v>
      </c>
    </row>
    <row r="17" spans="1:5" s="1" customFormat="1" ht="15" customHeight="1">
      <c r="A17" s="22" t="s">
        <v>157</v>
      </c>
      <c r="B17" s="22" t="s">
        <v>158</v>
      </c>
      <c r="C17" s="18">
        <v>2</v>
      </c>
      <c r="D17" s="18">
        <v>0</v>
      </c>
      <c r="E17" s="18">
        <v>2</v>
      </c>
    </row>
    <row r="18" spans="1:5" s="1" customFormat="1" ht="15" customHeight="1">
      <c r="A18" s="22" t="s">
        <v>159</v>
      </c>
      <c r="B18" s="22" t="s">
        <v>160</v>
      </c>
      <c r="C18" s="18">
        <v>0.3</v>
      </c>
      <c r="D18" s="18">
        <v>0</v>
      </c>
      <c r="E18" s="18">
        <v>0.3</v>
      </c>
    </row>
    <row r="19" spans="1:5" s="1" customFormat="1" ht="15" customHeight="1">
      <c r="A19" s="22" t="s">
        <v>161</v>
      </c>
      <c r="B19" s="22" t="s">
        <v>162</v>
      </c>
      <c r="C19" s="18">
        <v>1</v>
      </c>
      <c r="D19" s="18">
        <v>0</v>
      </c>
      <c r="E19" s="18">
        <v>1</v>
      </c>
    </row>
    <row r="20" spans="1:5" s="1" customFormat="1" ht="15" customHeight="1">
      <c r="A20" s="22" t="s">
        <v>163</v>
      </c>
      <c r="B20" s="22" t="s">
        <v>164</v>
      </c>
      <c r="C20" s="18">
        <v>1</v>
      </c>
      <c r="D20" s="18">
        <v>0</v>
      </c>
      <c r="E20" s="18">
        <v>1</v>
      </c>
    </row>
    <row r="21" spans="1:5" s="1" customFormat="1" ht="15" customHeight="1">
      <c r="A21" s="22" t="s">
        <v>165</v>
      </c>
      <c r="B21" s="22" t="s">
        <v>166</v>
      </c>
      <c r="C21" s="18">
        <v>0.5</v>
      </c>
      <c r="D21" s="18">
        <v>0</v>
      </c>
      <c r="E21" s="18">
        <v>0.5</v>
      </c>
    </row>
    <row r="22" spans="1:5" s="1" customFormat="1" ht="15" customHeight="1">
      <c r="A22" s="22" t="s">
        <v>167</v>
      </c>
      <c r="B22" s="22" t="s">
        <v>168</v>
      </c>
      <c r="C22" s="18">
        <v>2</v>
      </c>
      <c r="D22" s="18">
        <v>0</v>
      </c>
      <c r="E22" s="18">
        <v>2</v>
      </c>
    </row>
    <row r="23" spans="1:5" s="1" customFormat="1" ht="15" customHeight="1">
      <c r="A23" s="22" t="s">
        <v>169</v>
      </c>
      <c r="B23" s="22" t="s">
        <v>170</v>
      </c>
      <c r="C23" s="18">
        <v>0.5</v>
      </c>
      <c r="D23" s="18">
        <v>0</v>
      </c>
      <c r="E23" s="18">
        <v>0.5</v>
      </c>
    </row>
    <row r="24" spans="1:5" s="1" customFormat="1" ht="15" customHeight="1">
      <c r="A24" s="22" t="s">
        <v>171</v>
      </c>
      <c r="B24" s="22" t="s">
        <v>172</v>
      </c>
      <c r="C24" s="18">
        <v>1</v>
      </c>
      <c r="D24" s="18">
        <v>0</v>
      </c>
      <c r="E24" s="18">
        <v>1</v>
      </c>
    </row>
    <row r="25" spans="1:5" s="1" customFormat="1" ht="15" customHeight="1">
      <c r="A25" s="22" t="s">
        <v>173</v>
      </c>
      <c r="B25" s="22" t="s">
        <v>174</v>
      </c>
      <c r="C25" s="18">
        <v>3.1702</v>
      </c>
      <c r="D25" s="18">
        <v>0</v>
      </c>
      <c r="E25" s="18">
        <v>3.1702</v>
      </c>
    </row>
    <row r="26" spans="1:5" s="1" customFormat="1" ht="15" customHeight="1">
      <c r="A26" s="22" t="s">
        <v>175</v>
      </c>
      <c r="B26" s="22" t="s">
        <v>176</v>
      </c>
      <c r="C26" s="18">
        <v>1</v>
      </c>
      <c r="D26" s="18">
        <v>0</v>
      </c>
      <c r="E26" s="18">
        <v>1</v>
      </c>
    </row>
    <row r="27" spans="1:5" s="1" customFormat="1" ht="15" customHeight="1">
      <c r="A27" s="22" t="s">
        <v>177</v>
      </c>
      <c r="B27" s="22" t="s">
        <v>178</v>
      </c>
      <c r="C27" s="18">
        <v>2</v>
      </c>
      <c r="D27" s="18">
        <v>0</v>
      </c>
      <c r="E27" s="18">
        <v>2</v>
      </c>
    </row>
    <row r="28" spans="1:5" s="1" customFormat="1" ht="15" customHeight="1">
      <c r="A28" s="22" t="s">
        <v>179</v>
      </c>
      <c r="B28" s="22" t="s">
        <v>180</v>
      </c>
      <c r="C28" s="18">
        <v>0.41</v>
      </c>
      <c r="D28" s="18">
        <v>0</v>
      </c>
      <c r="E28" s="18">
        <v>0.41</v>
      </c>
    </row>
    <row r="29" spans="1:5" s="1" customFormat="1" ht="15" customHeight="1">
      <c r="A29" s="20" t="s">
        <v>181</v>
      </c>
      <c r="B29" s="20" t="s">
        <v>182</v>
      </c>
      <c r="C29" s="21">
        <v>0</v>
      </c>
      <c r="D29" s="21">
        <v>0</v>
      </c>
      <c r="E29" s="21">
        <v>0</v>
      </c>
    </row>
    <row r="30" spans="1:5" s="1" customFormat="1" ht="15" customHeight="1">
      <c r="A30" s="22" t="s">
        <v>183</v>
      </c>
      <c r="B30" s="22" t="s">
        <v>184</v>
      </c>
      <c r="C30" s="18">
        <v>0</v>
      </c>
      <c r="D30" s="18">
        <v>0</v>
      </c>
      <c r="E30" s="18">
        <v>0</v>
      </c>
    </row>
    <row r="31" s="1" customFormat="1" ht="14.25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14.25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8659722222222223" right="0.7513888888888889" top="0.7479166666666667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1.00390625" style="1" customWidth="1"/>
    <col min="2" max="6" width="21.7109375" style="1" customWidth="1"/>
    <col min="7" max="7" width="9.140625" style="1" customWidth="1"/>
  </cols>
  <sheetData>
    <row r="1" s="1" customFormat="1" ht="18" customHeight="1">
      <c r="A1" s="12"/>
    </row>
    <row r="2" spans="1:6" s="1" customFormat="1" ht="37.5" customHeight="1">
      <c r="A2" s="14" t="s">
        <v>185</v>
      </c>
      <c r="B2" s="14"/>
      <c r="C2" s="14"/>
      <c r="D2" s="14"/>
      <c r="E2" s="14"/>
      <c r="F2" s="14"/>
    </row>
    <row r="3" spans="1:6" s="1" customFormat="1" ht="21" customHeight="1">
      <c r="A3" s="13" t="s">
        <v>79</v>
      </c>
      <c r="F3" s="15" t="s">
        <v>186</v>
      </c>
    </row>
    <row r="4" spans="1:6" s="1" customFormat="1" ht="21" customHeight="1">
      <c r="A4" s="19" t="s">
        <v>187</v>
      </c>
      <c r="B4" s="19" t="s">
        <v>188</v>
      </c>
      <c r="C4" s="16" t="s">
        <v>189</v>
      </c>
      <c r="D4" s="16"/>
      <c r="E4" s="16"/>
      <c r="F4" s="16" t="s">
        <v>190</v>
      </c>
    </row>
    <row r="5" spans="1:6" s="1" customFormat="1" ht="21" customHeight="1">
      <c r="A5" s="19"/>
      <c r="B5" s="19"/>
      <c r="C5" s="16" t="s">
        <v>85</v>
      </c>
      <c r="D5" s="16" t="s">
        <v>191</v>
      </c>
      <c r="E5" s="16" t="s">
        <v>192</v>
      </c>
      <c r="F5" s="16"/>
    </row>
    <row r="6" spans="1:6" s="1" customFormat="1" ht="21" customHeight="1">
      <c r="A6" s="6">
        <v>2</v>
      </c>
      <c r="B6" s="6">
        <v>0</v>
      </c>
      <c r="C6" s="6">
        <v>2</v>
      </c>
      <c r="D6" s="6">
        <v>0</v>
      </c>
      <c r="E6" s="6">
        <v>2</v>
      </c>
      <c r="F6" s="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4722222222222222" right="0.3145833333333333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"/>
      <c r="B1" s="13"/>
      <c r="C1" s="13"/>
      <c r="D1" s="13"/>
      <c r="E1" s="13"/>
      <c r="F1" s="13"/>
      <c r="G1" s="13"/>
    </row>
    <row r="2" spans="1:7" s="1" customFormat="1" ht="37.5" customHeight="1">
      <c r="A2" s="14" t="s">
        <v>193</v>
      </c>
      <c r="B2" s="14"/>
      <c r="C2" s="14"/>
      <c r="D2" s="14"/>
      <c r="E2" s="14"/>
      <c r="F2" s="13"/>
      <c r="G2" s="13"/>
    </row>
    <row r="3" spans="1:7" s="1" customFormat="1" ht="21" customHeight="1">
      <c r="A3" s="13" t="s">
        <v>79</v>
      </c>
      <c r="B3" s="13"/>
      <c r="C3" s="13"/>
      <c r="D3" s="13"/>
      <c r="E3" s="15" t="s">
        <v>5</v>
      </c>
      <c r="F3" s="13"/>
      <c r="G3" s="13"/>
    </row>
    <row r="4" spans="1:7" s="1" customFormat="1" ht="21" customHeight="1">
      <c r="A4" s="16" t="s">
        <v>135</v>
      </c>
      <c r="B4" s="16" t="s">
        <v>102</v>
      </c>
      <c r="C4" s="16" t="s">
        <v>194</v>
      </c>
      <c r="D4" s="16"/>
      <c r="E4" s="16"/>
      <c r="F4" s="13"/>
      <c r="G4" s="13"/>
    </row>
    <row r="5" spans="1:7" s="1" customFormat="1" ht="21" customHeight="1">
      <c r="A5" s="16"/>
      <c r="B5" s="16"/>
      <c r="C5" s="16" t="s">
        <v>82</v>
      </c>
      <c r="D5" s="16" t="s">
        <v>195</v>
      </c>
      <c r="E5" s="16" t="s">
        <v>196</v>
      </c>
      <c r="F5" s="13"/>
      <c r="G5" s="13"/>
    </row>
    <row r="6" spans="1:7" s="1" customFormat="1" ht="21" customHeight="1">
      <c r="A6" s="17"/>
      <c r="B6" s="17"/>
      <c r="C6" s="18"/>
      <c r="D6" s="18"/>
      <c r="E6" s="18"/>
      <c r="F6" s="13"/>
      <c r="G6" s="13"/>
    </row>
    <row r="7" spans="1:7" s="1" customFormat="1" ht="21" customHeight="1">
      <c r="A7" s="13"/>
      <c r="B7" s="13"/>
      <c r="C7" s="13"/>
      <c r="D7" s="13"/>
      <c r="E7" s="13"/>
      <c r="F7" s="13"/>
      <c r="G7" s="13"/>
    </row>
    <row r="8" spans="1:7" s="1" customFormat="1" ht="21" customHeight="1">
      <c r="A8" s="13"/>
      <c r="B8" s="13"/>
      <c r="C8" s="13"/>
      <c r="D8" s="13"/>
      <c r="E8" s="13"/>
      <c r="F8" s="13"/>
      <c r="G8" s="13"/>
    </row>
    <row r="9" spans="1:7" s="1" customFormat="1" ht="21" customHeight="1">
      <c r="A9" s="13"/>
      <c r="B9" s="13"/>
      <c r="C9" s="13"/>
      <c r="D9" s="13"/>
      <c r="E9" s="13"/>
      <c r="F9" s="13"/>
      <c r="G9" s="13"/>
    </row>
    <row r="10" spans="1:7" s="1" customFormat="1" ht="21" customHeight="1">
      <c r="A10" s="13"/>
      <c r="B10" s="13"/>
      <c r="C10" s="13"/>
      <c r="D10" s="13"/>
      <c r="E10" s="13"/>
      <c r="F10" s="13"/>
      <c r="G10" s="13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14.25">
      <c r="A15" s="13"/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13888888888889" right="0.15694444444444444" top="1.5743055555555556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2022-01-20T08:37:23Z</dcterms:created>
  <dcterms:modified xsi:type="dcterms:W3CDTF">2022-01-21T01:40:51Z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9EAC8CF8883848339FBC5F833CFED261</vt:lpwstr>
  </property>
</Properties>
</file>