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<sst xmlns="http://schemas.openxmlformats.org/spreadsheetml/2006/main" count="342" uniqueCount="188">
  <si>
    <t>部门公开表1</t>
  </si>
  <si>
    <t>财政拨款收支总表</t>
  </si>
  <si>
    <t>湖北省花鼓戏艺术研究院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</si>
  <si>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</si>
  <si>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</si>
  <si>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</si>
  <si>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</si>
  <si>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</si>
  <si>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</si>
  <si>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</si>
  <si>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</si>
  <si>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</si>
  <si>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</si>
  <si>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</si>
  <si>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</si>
  <si>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</si>
  <si>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</si>
  <si>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</si>
  <si>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</si>
  <si>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</si>
  <si>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</si>
  <si>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</si>
  <si>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</si>
  <si>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</si>
  <si>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</si>
  <si>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</si>
  <si>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</si>
  <si>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</si>
  <si>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</si>
  <si>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</si>
  <si>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</si>
  <si>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</si>
  <si>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</si>
  <si>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</si>
  <si>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</si>
  <si>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</si>
  <si>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</si>
  <si>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</si>
  <si>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</si>
  <si>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</si>
  <si>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</si>
  <si>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</si>
  <si>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</si>
  <si>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</si>
  <si>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</si>
  <si>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</si>
  <si>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</si>
  <si>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</si>
  <si>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</si>
  <si>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</si>
  <si>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</si>
  <si>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</si>
  <si>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</si>
  <si>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</si>
  <si>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</si>
  <si>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</si>
  <si>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</si>
  <si>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</si>
  <si>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</si>
  <si>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</si>
  <si>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</si>
  <si>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</si>
  <si>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207</t>
  </si>
  <si>
    <t>文化旅游体育与传媒支出</t>
  </si>
  <si>
    <t xml:space="preserve">  20701</t>
  </si>
  <si>
    <t xml:space="preserve">  文化和旅游</t>
  </si>
  <si>
    <t xml:space="preserve">    2070111</t>
  </si>
  <si>
    <t xml:space="preserve">    文化创作与保护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</si>
  <si>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</si>
  <si>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</si>
  <si>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</si>
  <si>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</si>
  <si>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</si>
  <si>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</si>
  <si>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2080505</t>
  </si>
  <si>
    <t xml:space="preserve">    机关事业单位基本养老保险缴费支出</t>
  </si>
  <si>
    <t xml:space="preserve">    2080502</t>
  </si>
  <si>
    <t xml:space="preserve">    事业单位离退休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</si>
  <si>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</si>
  <si>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</si>
  <si>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</si>
  <si>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</si>
  <si>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</si>
  <si>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</si>
  <si>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</si>
  <si>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</si>
  <si>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</si>
  <si>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</si>
  <si>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</si>
  <si>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</si>
  <si>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</si>
  <si>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</si>
  <si>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</si>
  <si>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</si>
  <si>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</si>
  <si>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</si>
  <si>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</si>
  <si>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</si>
  <si>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</si>
  <si>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</si>
  <si>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30199</t>
  </si>
  <si>
    <t xml:space="preserve">  其他工资福利性支出</t>
  </si>
  <si>
    <t xml:space="preserve">  30107</t>
  </si>
  <si>
    <t xml:space="preserve">  绩效工资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</si>
  <si>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</si>
  <si>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</si>
  <si>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</si>
  <si>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</si>
  <si>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</si>
  <si>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</si>
  <si>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</si>
  <si>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</si>
  <si>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</si>
  <si>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</si>
  <si>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</si>
  <si>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</si>
  <si>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>302</t>
  </si>
  <si>
    <t>商品和服务支出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</si>
  <si>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</si>
  <si>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</si>
  <si>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</si>
  <si>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</si>
  <si>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</si>
  <si>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</si>
  <si>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</si>
  <si>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</si>
  <si>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</si>
  <si>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</si>
  <si>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</si>
  <si>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</si>
  <si>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</si>
  <si>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</si>
  <si>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30228</t>
  </si>
  <si>
    <t xml:space="preserve">  工会经费</t>
  </si>
  <si>
    <t>303</t>
  </si>
  <si>
    <t>对个人和家庭的补助支出</t>
  </si>
  <si>
    <t xml:space="preserve">  30302</t>
  </si>
  <si>
    <t xml:space="preserve">  退休费</t>
  </si>
  <si>
    <t xml:space="preserve">  30305</t>
  </si>
  <si>
    <t xml:space="preserve">  生活补助</t>
  </si>
  <si>
    <t>部门公共表4</t>
  </si>
  <si>
    <t>一般公共预算“三公”经费支出表</t>
  </si>
  <si>
    <t>上年预算数</t>
  </si>
  <si>
    <t>上年预算执行数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</si>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</sst>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0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3">
      <selection activeCell="G43" sqref="G43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5" t="s">
        <v>0</v>
      </c>
      <c r="B1" s="75"/>
      <c r="C1" s="75"/>
      <c r="D1" s="75"/>
    </row>
    <row r="2" spans="1:4" ht="24" customHeight="1">
      <c r="A2" s="76" t="s">
        <v>1</v>
      </c>
      <c r="B2" s="76"/>
      <c r="C2" s="76"/>
      <c r="D2" s="76"/>
    </row>
    <row r="3" spans="1:4" ht="18.75" customHeight="1">
      <c r="A3" s="77" t="s">
        <v>2</v>
      </c>
      <c r="B3" s="78"/>
      <c r="C3" s="78"/>
      <c r="D3" s="48" t="s">
        <v>3</v>
      </c>
    </row>
    <row r="4" spans="1:4" ht="18.75" customHeight="1">
      <c r="A4" s="79" t="s">
        <v>4</v>
      </c>
      <c r="B4" s="80"/>
      <c r="C4" s="80" t="s">
        <v>5</v>
      </c>
      <c r="D4" s="80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962.06</v>
      </c>
      <c r="C6" s="30" t="s">
        <v>10</v>
      </c>
      <c r="D6" s="81">
        <f>SUM(D7:D35)</f>
        <v>1162.0600000000002</v>
      </c>
    </row>
    <row r="7" spans="1:4" ht="21" customHeight="1">
      <c r="A7" s="32" t="s">
        <v>11</v>
      </c>
      <c r="B7" s="31">
        <v>962.06</v>
      </c>
      <c r="C7" s="82" t="s">
        <v>12</v>
      </c>
      <c r="D7" s="38">
        <v>0</v>
      </c>
    </row>
    <row r="8" spans="1:5" ht="21" customHeight="1">
      <c r="A8" s="32" t="s">
        <v>13</v>
      </c>
      <c r="B8" s="31">
        <v>0</v>
      </c>
      <c r="C8" s="82" t="s">
        <v>14</v>
      </c>
      <c r="D8" s="38">
        <v>0</v>
      </c>
      <c r="E8" s="33"/>
    </row>
    <row r="9" spans="1:6" ht="21" customHeight="1">
      <c r="A9" s="32"/>
      <c r="B9" s="34"/>
      <c r="C9" s="82" t="s">
        <v>15</v>
      </c>
      <c r="D9" s="38">
        <v>0</v>
      </c>
      <c r="E9" s="33"/>
      <c r="F9" s="33"/>
    </row>
    <row r="10" spans="1:7" ht="21" customHeight="1">
      <c r="A10" s="32"/>
      <c r="B10" s="34"/>
      <c r="C10" s="82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2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2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2" t="s">
        <v>19</v>
      </c>
      <c r="D13" s="38">
        <v>940.72</v>
      </c>
      <c r="E13" s="33"/>
      <c r="F13" s="33"/>
      <c r="G13" s="33"/>
    </row>
    <row r="14" spans="1:7" ht="21" customHeight="1">
      <c r="A14" s="30"/>
      <c r="B14" s="37"/>
      <c r="C14" s="82" t="s">
        <v>20</v>
      </c>
      <c r="D14" s="38">
        <v>97.07</v>
      </c>
      <c r="E14" s="33"/>
      <c r="F14" s="33"/>
      <c r="G14" s="33"/>
    </row>
    <row r="15" spans="1:7" ht="21" customHeight="1">
      <c r="A15" s="30"/>
      <c r="B15" s="37"/>
      <c r="C15" s="82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2" t="s">
        <v>22</v>
      </c>
      <c r="D16" s="38">
        <v>47.38</v>
      </c>
      <c r="E16" s="33"/>
      <c r="F16" s="33"/>
      <c r="G16" s="33"/>
    </row>
    <row r="17" spans="1:8" ht="21" customHeight="1">
      <c r="A17" s="30"/>
      <c r="B17" s="37"/>
      <c r="C17" s="82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2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2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200</v>
      </c>
      <c r="C20" s="82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200</v>
      </c>
      <c r="C21" s="82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2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2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2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2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2" t="s">
        <v>33</v>
      </c>
      <c r="D26" s="38">
        <v>76.89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3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3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3"/>
      <c r="C30" s="84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5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2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2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2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2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1162.06</v>
      </c>
      <c r="C39" s="29" t="s">
        <v>45</v>
      </c>
      <c r="D39" s="37">
        <f>D6+D37</f>
        <v>1162.0600000000002</v>
      </c>
    </row>
    <row r="40" spans="1:4" ht="11.25">
      <c r="A40" s="86" t="s">
        <v>46</v>
      </c>
      <c r="B40" s="86"/>
      <c r="C40" s="86"/>
      <c r="D40" s="86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J12" sqref="J12"/>
    </sheetView>
  </sheetViews>
  <sheetFormatPr defaultColWidth="9" defaultRowHeight="11.25"/>
  <cols>
    <col min="1" max="1" width="12.66015625" style="45" customWidth="1"/>
    <col min="2" max="2" width="22.5" style="0" customWidth="1"/>
    <col min="3" max="9" width="10.66015625" style="0" customWidth="1"/>
    <col min="10" max="10" width="10.66015625" style="67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2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8"/>
      <c r="B7" s="69" t="s">
        <v>61</v>
      </c>
      <c r="C7" s="31">
        <f>C8+C11+C16+C19</f>
        <v>992.77</v>
      </c>
      <c r="D7" s="31">
        <v>703.05</v>
      </c>
      <c r="E7" s="31">
        <v>289.72</v>
      </c>
      <c r="F7" s="70">
        <v>1162.06</v>
      </c>
      <c r="G7" s="31">
        <v>977.75</v>
      </c>
      <c r="H7" s="71">
        <v>184.31</v>
      </c>
      <c r="I7" s="71">
        <f>F7-C7</f>
        <v>169.28999999999996</v>
      </c>
      <c r="J7" s="73">
        <f>(F7-C7)/C7*100%</f>
        <v>0.17052288042547617</v>
      </c>
    </row>
    <row r="8" spans="1:10" ht="18" customHeight="1">
      <c r="A8" s="68" t="s">
        <v>62</v>
      </c>
      <c r="B8" s="69" t="s">
        <v>63</v>
      </c>
      <c r="C8" s="31">
        <f aca="true" t="shared" si="0" ref="C8:C10">D8+E8</f>
        <v>769.58</v>
      </c>
      <c r="D8" s="31">
        <v>479.86</v>
      </c>
      <c r="E8" s="31">
        <v>289.72</v>
      </c>
      <c r="F8" s="70">
        <v>940.72</v>
      </c>
      <c r="G8" s="31">
        <v>756.41</v>
      </c>
      <c r="H8" s="71">
        <v>184.31</v>
      </c>
      <c r="I8" s="71">
        <f aca="true" t="shared" si="1" ref="I8:I21">F8-C8</f>
        <v>171.14</v>
      </c>
      <c r="J8" s="73">
        <f aca="true" t="shared" si="2" ref="J8:J21">(F8-C8)/C8*100%</f>
        <v>0.2223810390082902</v>
      </c>
    </row>
    <row r="9" spans="1:10" ht="18" customHeight="1">
      <c r="A9" s="68" t="s">
        <v>64</v>
      </c>
      <c r="B9" s="69" t="s">
        <v>65</v>
      </c>
      <c r="C9" s="31">
        <f t="shared" si="0"/>
        <v>769.58</v>
      </c>
      <c r="D9" s="31">
        <v>479.86</v>
      </c>
      <c r="E9" s="31">
        <v>289.72</v>
      </c>
      <c r="F9" s="70">
        <v>940.72</v>
      </c>
      <c r="G9" s="31">
        <v>756.41</v>
      </c>
      <c r="H9" s="71">
        <v>184.31</v>
      </c>
      <c r="I9" s="71">
        <f t="shared" si="1"/>
        <v>171.14</v>
      </c>
      <c r="J9" s="73">
        <f t="shared" si="2"/>
        <v>0.2223810390082902</v>
      </c>
    </row>
    <row r="10" spans="1:10" ht="18" customHeight="1">
      <c r="A10" s="68" t="s">
        <v>66</v>
      </c>
      <c r="B10" s="69" t="s">
        <v>67</v>
      </c>
      <c r="C10" s="31">
        <f t="shared" si="0"/>
        <v>769.58</v>
      </c>
      <c r="D10" s="31">
        <v>479.86</v>
      </c>
      <c r="E10" s="31">
        <v>289.72</v>
      </c>
      <c r="F10" s="70">
        <v>940.72</v>
      </c>
      <c r="G10" s="31">
        <v>756.41</v>
      </c>
      <c r="H10" s="71">
        <v>184.31</v>
      </c>
      <c r="I10" s="71">
        <f t="shared" si="1"/>
        <v>171.14</v>
      </c>
      <c r="J10" s="73">
        <f t="shared" si="2"/>
        <v>0.2223810390082902</v>
      </c>
    </row>
    <row r="11" spans="1:10" ht="18" customHeight="1">
      <c r="A11" s="68" t="s">
        <v>68</v>
      </c>
      <c r="B11" s="69" t="s">
        <v>69</v>
      </c>
      <c r="C11" s="31">
        <v>103.11</v>
      </c>
      <c r="D11" s="31">
        <v>103.11</v>
      </c>
      <c r="E11" s="31">
        <v>0</v>
      </c>
      <c r="F11" s="70">
        <v>97.07</v>
      </c>
      <c r="G11" s="31">
        <v>97.07</v>
      </c>
      <c r="H11" s="71">
        <v>0</v>
      </c>
      <c r="I11" s="71">
        <f t="shared" si="1"/>
        <v>-6.040000000000006</v>
      </c>
      <c r="J11" s="73">
        <f t="shared" si="2"/>
        <v>-0.058578217437687964</v>
      </c>
    </row>
    <row r="12" spans="1:10" ht="18" customHeight="1">
      <c r="A12" s="68" t="s">
        <v>70</v>
      </c>
      <c r="B12" s="69" t="s">
        <v>71</v>
      </c>
      <c r="C12" s="31">
        <v>103.11</v>
      </c>
      <c r="D12" s="31">
        <v>103.11</v>
      </c>
      <c r="E12" s="31">
        <v>0</v>
      </c>
      <c r="F12" s="70">
        <v>97.07</v>
      </c>
      <c r="G12" s="31">
        <v>97.07</v>
      </c>
      <c r="H12" s="71">
        <v>0</v>
      </c>
      <c r="I12" s="71">
        <f t="shared" si="1"/>
        <v>-6.040000000000006</v>
      </c>
      <c r="J12" s="73">
        <f t="shared" si="2"/>
        <v>-0.058578217437687964</v>
      </c>
    </row>
    <row r="13" spans="1:10" ht="18" customHeight="1">
      <c r="A13" s="68" t="s">
        <v>72</v>
      </c>
      <c r="B13" s="69" t="s">
        <v>73</v>
      </c>
      <c r="C13" s="31">
        <v>11.48</v>
      </c>
      <c r="D13" s="31">
        <v>11.48</v>
      </c>
      <c r="E13" s="31">
        <v>0</v>
      </c>
      <c r="F13" s="70">
        <v>13.51</v>
      </c>
      <c r="G13" s="31">
        <v>13.51</v>
      </c>
      <c r="H13" s="71">
        <v>0</v>
      </c>
      <c r="I13" s="71">
        <f t="shared" si="1"/>
        <v>2.0299999999999994</v>
      </c>
      <c r="J13" s="73">
        <f t="shared" si="2"/>
        <v>0.17682926829268286</v>
      </c>
    </row>
    <row r="14" spans="1:10" ht="18" customHeight="1">
      <c r="A14" s="68" t="s">
        <v>74</v>
      </c>
      <c r="B14" s="69" t="s">
        <v>75</v>
      </c>
      <c r="C14" s="31">
        <v>90.23</v>
      </c>
      <c r="D14" s="31">
        <v>90.23</v>
      </c>
      <c r="E14" s="31">
        <v>0</v>
      </c>
      <c r="F14" s="70">
        <v>82.06</v>
      </c>
      <c r="G14" s="31">
        <v>82.06</v>
      </c>
      <c r="H14" s="71">
        <v>0</v>
      </c>
      <c r="I14" s="71">
        <f t="shared" si="1"/>
        <v>-8.170000000000002</v>
      </c>
      <c r="J14" s="73">
        <f t="shared" si="2"/>
        <v>-0.09054638146957776</v>
      </c>
    </row>
    <row r="15" spans="1:10" ht="18" customHeight="1">
      <c r="A15" s="68" t="s">
        <v>76</v>
      </c>
      <c r="B15" s="69" t="s">
        <v>77</v>
      </c>
      <c r="C15" s="31">
        <v>1.4</v>
      </c>
      <c r="D15" s="31">
        <v>1.4</v>
      </c>
      <c r="E15" s="31">
        <v>0</v>
      </c>
      <c r="F15" s="70">
        <v>1.5</v>
      </c>
      <c r="G15" s="31">
        <v>1.5</v>
      </c>
      <c r="H15" s="71">
        <v>0</v>
      </c>
      <c r="I15" s="71">
        <f t="shared" si="1"/>
        <v>0.10000000000000009</v>
      </c>
      <c r="J15" s="73">
        <f t="shared" si="2"/>
        <v>0.0714285714285715</v>
      </c>
    </row>
    <row r="16" spans="1:10" ht="18" customHeight="1">
      <c r="A16" s="68" t="s">
        <v>78</v>
      </c>
      <c r="B16" s="69" t="s">
        <v>79</v>
      </c>
      <c r="C16" s="31">
        <v>45.04</v>
      </c>
      <c r="D16" s="31">
        <v>45.04</v>
      </c>
      <c r="E16" s="31">
        <v>0</v>
      </c>
      <c r="F16" s="70">
        <v>47.38</v>
      </c>
      <c r="G16" s="31">
        <v>47.38</v>
      </c>
      <c r="H16" s="71">
        <v>0</v>
      </c>
      <c r="I16" s="71">
        <f t="shared" si="1"/>
        <v>2.3400000000000034</v>
      </c>
      <c r="J16" s="73">
        <f t="shared" si="2"/>
        <v>0.05195381882770878</v>
      </c>
    </row>
    <row r="17" spans="1:10" ht="18" customHeight="1">
      <c r="A17" s="68" t="s">
        <v>80</v>
      </c>
      <c r="B17" s="69" t="s">
        <v>81</v>
      </c>
      <c r="C17" s="31">
        <v>45.04</v>
      </c>
      <c r="D17" s="31">
        <v>45.04</v>
      </c>
      <c r="E17" s="31">
        <v>0</v>
      </c>
      <c r="F17" s="70">
        <v>47.38</v>
      </c>
      <c r="G17" s="31">
        <v>47.38</v>
      </c>
      <c r="H17" s="71">
        <v>0</v>
      </c>
      <c r="I17" s="71">
        <f t="shared" si="1"/>
        <v>2.3400000000000034</v>
      </c>
      <c r="J17" s="73">
        <f t="shared" si="2"/>
        <v>0.05195381882770878</v>
      </c>
    </row>
    <row r="18" spans="1:11" ht="18" customHeight="1">
      <c r="A18" s="68" t="s">
        <v>82</v>
      </c>
      <c r="B18" s="69" t="s">
        <v>83</v>
      </c>
      <c r="C18" s="31">
        <v>45.04</v>
      </c>
      <c r="D18" s="31">
        <v>45.04</v>
      </c>
      <c r="E18" s="31">
        <v>0</v>
      </c>
      <c r="F18" s="70">
        <v>47.38</v>
      </c>
      <c r="G18" s="31">
        <v>47.38</v>
      </c>
      <c r="H18" s="71">
        <v>0</v>
      </c>
      <c r="I18" s="71">
        <f t="shared" si="1"/>
        <v>2.3400000000000034</v>
      </c>
      <c r="J18" s="73">
        <f t="shared" si="2"/>
        <v>0.05195381882770878</v>
      </c>
      <c r="K18" s="33"/>
    </row>
    <row r="19" spans="1:11" ht="18" customHeight="1">
      <c r="A19" s="68" t="s">
        <v>84</v>
      </c>
      <c r="B19" s="69" t="s">
        <v>85</v>
      </c>
      <c r="C19" s="31">
        <v>75.04</v>
      </c>
      <c r="D19" s="31">
        <v>75.04</v>
      </c>
      <c r="E19" s="31">
        <v>0</v>
      </c>
      <c r="F19" s="70">
        <v>76.89</v>
      </c>
      <c r="G19" s="31">
        <v>76.89</v>
      </c>
      <c r="H19" s="71">
        <v>0</v>
      </c>
      <c r="I19" s="71">
        <f t="shared" si="1"/>
        <v>1.8499999999999943</v>
      </c>
      <c r="J19" s="73">
        <f t="shared" si="2"/>
        <v>0.024653518123667298</v>
      </c>
      <c r="K19" s="33"/>
    </row>
    <row r="20" spans="1:10" ht="18" customHeight="1">
      <c r="A20" s="68" t="s">
        <v>86</v>
      </c>
      <c r="B20" s="69" t="s">
        <v>87</v>
      </c>
      <c r="C20" s="31">
        <v>75.04</v>
      </c>
      <c r="D20" s="31">
        <v>75.04</v>
      </c>
      <c r="E20" s="31">
        <v>0</v>
      </c>
      <c r="F20" s="70">
        <v>76.89</v>
      </c>
      <c r="G20" s="31">
        <v>76.89</v>
      </c>
      <c r="H20" s="71">
        <v>0</v>
      </c>
      <c r="I20" s="71">
        <f t="shared" si="1"/>
        <v>1.8499999999999943</v>
      </c>
      <c r="J20" s="73">
        <f t="shared" si="2"/>
        <v>0.024653518123667298</v>
      </c>
    </row>
    <row r="21" spans="1:11" ht="18" customHeight="1">
      <c r="A21" s="68" t="s">
        <v>88</v>
      </c>
      <c r="B21" s="69" t="s">
        <v>89</v>
      </c>
      <c r="C21" s="31">
        <v>75.04</v>
      </c>
      <c r="D21" s="31">
        <v>75.04</v>
      </c>
      <c r="E21" s="31">
        <v>0</v>
      </c>
      <c r="F21" s="70">
        <v>76.89</v>
      </c>
      <c r="G21" s="31">
        <v>76.89</v>
      </c>
      <c r="H21" s="71">
        <v>0</v>
      </c>
      <c r="I21" s="71">
        <f t="shared" si="1"/>
        <v>1.8499999999999943</v>
      </c>
      <c r="J21" s="73">
        <f t="shared" si="2"/>
        <v>0.024653518123667298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4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4"/>
    </row>
    <row r="28" spans="8:10" ht="11.25">
      <c r="H28" s="33"/>
      <c r="J28" s="74"/>
    </row>
    <row r="29" ht="11.25">
      <c r="J29" s="74"/>
    </row>
    <row r="30" spans="9:10" ht="11.25">
      <c r="I30" s="33"/>
      <c r="J30" s="74"/>
    </row>
    <row r="31" spans="9:10" ht="11.25">
      <c r="I31" s="33"/>
      <c r="J31" s="74"/>
    </row>
    <row r="32" ht="11.25">
      <c r="J32" s="74"/>
    </row>
    <row r="33" ht="11.25">
      <c r="I33" s="33"/>
    </row>
    <row r="34" spans="9:10" ht="11.25">
      <c r="I34" s="33"/>
      <c r="J34" s="74"/>
    </row>
    <row r="35" ht="11.25">
      <c r="J35" s="74"/>
    </row>
    <row r="36" ht="11.25">
      <c r="J36" s="74"/>
    </row>
  </sheetData>
  <sheetProtection/>
  <printOptions horizontalCentered="1"/>
  <pageMargins left="0.708333333333333" right="0.708333333333333" top="0.747916666666667" bottom="0.747916666666667" header="5.43239436694E-312" footer="5.432311476476E-31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6"/>
      <c r="B7" s="57" t="s">
        <v>61</v>
      </c>
      <c r="C7" s="31">
        <v>812.75</v>
      </c>
      <c r="D7" s="31">
        <v>761.99</v>
      </c>
      <c r="E7" s="31">
        <v>50.76</v>
      </c>
    </row>
    <row r="8" spans="1:5" ht="18" customHeight="1">
      <c r="A8" s="66" t="s">
        <v>96</v>
      </c>
      <c r="B8" s="57" t="s">
        <v>97</v>
      </c>
      <c r="C8" s="31">
        <v>755.49</v>
      </c>
      <c r="D8" s="31">
        <v>755.49</v>
      </c>
      <c r="E8" s="31">
        <v>0</v>
      </c>
    </row>
    <row r="9" spans="1:5" ht="18" customHeight="1">
      <c r="A9" s="66" t="s">
        <v>98</v>
      </c>
      <c r="B9" s="57" t="s">
        <v>99</v>
      </c>
      <c r="C9" s="31">
        <v>27.38</v>
      </c>
      <c r="D9" s="31">
        <v>27.38</v>
      </c>
      <c r="E9" s="31">
        <v>0</v>
      </c>
    </row>
    <row r="10" spans="1:5" ht="18" customHeight="1">
      <c r="A10" s="66" t="s">
        <v>100</v>
      </c>
      <c r="B10" s="57" t="s">
        <v>101</v>
      </c>
      <c r="C10" s="31">
        <v>40</v>
      </c>
      <c r="D10" s="31">
        <v>40</v>
      </c>
      <c r="E10" s="31">
        <v>0</v>
      </c>
    </row>
    <row r="11" spans="1:6" ht="18" customHeight="1">
      <c r="A11" s="66" t="s">
        <v>102</v>
      </c>
      <c r="B11" s="57" t="s">
        <v>103</v>
      </c>
      <c r="C11" s="31">
        <v>262.24</v>
      </c>
      <c r="D11" s="31">
        <v>262.24</v>
      </c>
      <c r="E11" s="31">
        <v>0</v>
      </c>
      <c r="F11" s="33"/>
    </row>
    <row r="12" spans="1:6" ht="18" customHeight="1">
      <c r="A12" s="66" t="s">
        <v>104</v>
      </c>
      <c r="B12" s="57" t="s">
        <v>105</v>
      </c>
      <c r="C12" s="31">
        <v>1.51</v>
      </c>
      <c r="D12" s="31">
        <v>1.51</v>
      </c>
      <c r="E12" s="31">
        <v>0</v>
      </c>
      <c r="F12" s="33"/>
    </row>
    <row r="13" spans="1:7" ht="18" customHeight="1">
      <c r="A13" s="66" t="s">
        <v>106</v>
      </c>
      <c r="B13" s="57" t="s">
        <v>107</v>
      </c>
      <c r="C13" s="31">
        <v>6</v>
      </c>
      <c r="D13" s="31">
        <v>6</v>
      </c>
      <c r="E13" s="31">
        <v>0</v>
      </c>
      <c r="F13" s="33"/>
      <c r="G13" s="33"/>
    </row>
    <row r="14" spans="1:5" ht="18" customHeight="1">
      <c r="A14" s="66" t="s">
        <v>108</v>
      </c>
      <c r="B14" s="57" t="s">
        <v>109</v>
      </c>
      <c r="C14" s="31">
        <v>44.89</v>
      </c>
      <c r="D14" s="31">
        <v>44.89</v>
      </c>
      <c r="E14" s="31">
        <v>0</v>
      </c>
    </row>
    <row r="15" spans="1:5" ht="18" customHeight="1">
      <c r="A15" s="66" t="s">
        <v>110</v>
      </c>
      <c r="B15" s="57" t="s">
        <v>111</v>
      </c>
      <c r="C15" s="31">
        <v>244.58</v>
      </c>
      <c r="D15" s="31">
        <v>244.58</v>
      </c>
      <c r="E15" s="31">
        <v>0</v>
      </c>
    </row>
    <row r="16" spans="1:5" ht="18" customHeight="1">
      <c r="A16" s="66" t="s">
        <v>112</v>
      </c>
      <c r="B16" s="57" t="s">
        <v>113</v>
      </c>
      <c r="C16" s="31">
        <v>46.83</v>
      </c>
      <c r="D16" s="31">
        <v>46.83</v>
      </c>
      <c r="E16" s="31">
        <v>0</v>
      </c>
    </row>
    <row r="17" spans="1:5" ht="18" customHeight="1">
      <c r="A17" s="66" t="s">
        <v>114</v>
      </c>
      <c r="B17" s="57" t="s">
        <v>115</v>
      </c>
      <c r="C17" s="31">
        <v>82.06</v>
      </c>
      <c r="D17" s="31">
        <v>82.06</v>
      </c>
      <c r="E17" s="31">
        <v>0</v>
      </c>
    </row>
    <row r="18" spans="1:5" ht="18" customHeight="1">
      <c r="A18" s="66" t="s">
        <v>116</v>
      </c>
      <c r="B18" s="57" t="s">
        <v>117</v>
      </c>
      <c r="C18" s="31">
        <v>50.76</v>
      </c>
      <c r="D18" s="31">
        <v>0</v>
      </c>
      <c r="E18" s="31">
        <v>50.76</v>
      </c>
    </row>
    <row r="19" spans="1:6" ht="18" customHeight="1">
      <c r="A19" s="66" t="s">
        <v>118</v>
      </c>
      <c r="B19" s="57" t="s">
        <v>119</v>
      </c>
      <c r="C19" s="31">
        <v>8.5</v>
      </c>
      <c r="D19" s="31">
        <v>0</v>
      </c>
      <c r="E19" s="31">
        <v>8.5</v>
      </c>
      <c r="F19" s="33"/>
    </row>
    <row r="20" spans="1:6" ht="18" customHeight="1">
      <c r="A20" s="66" t="s">
        <v>120</v>
      </c>
      <c r="B20" s="57" t="s">
        <v>121</v>
      </c>
      <c r="C20" s="31">
        <v>11</v>
      </c>
      <c r="D20" s="31">
        <v>0</v>
      </c>
      <c r="E20" s="31">
        <v>11</v>
      </c>
      <c r="F20" s="33"/>
    </row>
    <row r="21" spans="1:7" ht="18" customHeight="1">
      <c r="A21" s="66" t="s">
        <v>122</v>
      </c>
      <c r="B21" s="57" t="s">
        <v>123</v>
      </c>
      <c r="C21" s="31">
        <v>5</v>
      </c>
      <c r="D21" s="31">
        <v>0</v>
      </c>
      <c r="E21" s="31">
        <v>5</v>
      </c>
      <c r="G21" s="33"/>
    </row>
    <row r="22" spans="1:7" ht="18" customHeight="1">
      <c r="A22" s="66" t="s">
        <v>124</v>
      </c>
      <c r="B22" s="57" t="s">
        <v>125</v>
      </c>
      <c r="C22" s="31">
        <v>10</v>
      </c>
      <c r="D22" s="31">
        <v>0</v>
      </c>
      <c r="E22" s="31">
        <v>10</v>
      </c>
      <c r="F22" s="33"/>
      <c r="G22" s="33"/>
    </row>
    <row r="23" spans="1:8" ht="18" customHeight="1">
      <c r="A23" s="66" t="s">
        <v>126</v>
      </c>
      <c r="B23" s="57" t="s">
        <v>127</v>
      </c>
      <c r="C23" s="31">
        <v>2</v>
      </c>
      <c r="D23" s="31">
        <v>0</v>
      </c>
      <c r="E23" s="31">
        <v>2</v>
      </c>
      <c r="G23" s="33"/>
      <c r="H23" s="33"/>
    </row>
    <row r="24" spans="1:8" ht="18" customHeight="1">
      <c r="A24" s="66" t="s">
        <v>128</v>
      </c>
      <c r="B24" s="57" t="s">
        <v>129</v>
      </c>
      <c r="C24" s="31">
        <v>2.5</v>
      </c>
      <c r="D24" s="31">
        <v>0</v>
      </c>
      <c r="E24" s="31">
        <v>2.5</v>
      </c>
      <c r="F24" s="33"/>
      <c r="G24" s="33"/>
      <c r="H24" s="33"/>
    </row>
    <row r="25" spans="1:9" ht="18" customHeight="1">
      <c r="A25" s="66" t="s">
        <v>130</v>
      </c>
      <c r="B25" s="57" t="s">
        <v>131</v>
      </c>
      <c r="C25" s="31">
        <v>1</v>
      </c>
      <c r="D25" s="31">
        <v>0</v>
      </c>
      <c r="E25" s="31">
        <v>1</v>
      </c>
      <c r="F25" s="33"/>
      <c r="H25" s="33"/>
      <c r="I25" s="33"/>
    </row>
    <row r="26" spans="1:9" ht="18" customHeight="1">
      <c r="A26" s="66" t="s">
        <v>132</v>
      </c>
      <c r="B26" s="57" t="s">
        <v>133</v>
      </c>
      <c r="C26" s="31">
        <v>10.76</v>
      </c>
      <c r="D26" s="31">
        <v>0</v>
      </c>
      <c r="E26" s="31">
        <v>10.76</v>
      </c>
      <c r="F26" s="33"/>
      <c r="I26" s="33"/>
    </row>
    <row r="27" spans="1:7" ht="18" customHeight="1">
      <c r="A27" s="66" t="s">
        <v>134</v>
      </c>
      <c r="B27" s="57" t="s">
        <v>135</v>
      </c>
      <c r="C27" s="31">
        <v>6.5</v>
      </c>
      <c r="D27" s="31">
        <v>6.5</v>
      </c>
      <c r="E27" s="31">
        <v>0</v>
      </c>
      <c r="G27" s="33"/>
    </row>
    <row r="28" spans="1:7" ht="18" customHeight="1">
      <c r="A28" s="66" t="s">
        <v>136</v>
      </c>
      <c r="B28" s="57" t="s">
        <v>137</v>
      </c>
      <c r="C28" s="31">
        <v>1.5</v>
      </c>
      <c r="D28" s="31">
        <v>1.5</v>
      </c>
      <c r="E28" s="31">
        <v>0</v>
      </c>
      <c r="G28" s="33"/>
    </row>
    <row r="29" spans="1:8" ht="18" customHeight="1">
      <c r="A29" s="66" t="s">
        <v>138</v>
      </c>
      <c r="B29" s="57" t="s">
        <v>139</v>
      </c>
      <c r="C29" s="31">
        <v>5</v>
      </c>
      <c r="D29" s="31">
        <v>5</v>
      </c>
      <c r="E29" s="31">
        <v>0</v>
      </c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9.647768265345849E+139" footer="-1.1750841355571493E-21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R7" sqref="R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8.1601562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142</v>
      </c>
      <c r="B4" s="59"/>
      <c r="C4" s="60"/>
      <c r="D4" s="60"/>
      <c r="E4" s="60"/>
      <c r="F4" s="61"/>
      <c r="G4" s="59" t="s">
        <v>143</v>
      </c>
      <c r="H4" s="59"/>
      <c r="I4" s="60"/>
      <c r="J4" s="60"/>
      <c r="K4" s="60"/>
      <c r="L4" s="61"/>
      <c r="M4" s="59" t="s">
        <v>51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144</v>
      </c>
      <c r="C5" s="7" t="s">
        <v>145</v>
      </c>
      <c r="D5" s="27"/>
      <c r="E5" s="8"/>
      <c r="F5" s="9" t="s">
        <v>146</v>
      </c>
      <c r="G5" s="10" t="s">
        <v>61</v>
      </c>
      <c r="H5" s="62" t="s">
        <v>144</v>
      </c>
      <c r="I5" s="7" t="s">
        <v>145</v>
      </c>
      <c r="J5" s="27"/>
      <c r="K5" s="8"/>
      <c r="L5" s="9" t="s">
        <v>146</v>
      </c>
      <c r="M5" s="10" t="s">
        <v>61</v>
      </c>
      <c r="N5" s="62" t="s">
        <v>144</v>
      </c>
      <c r="O5" s="7" t="s">
        <v>145</v>
      </c>
      <c r="P5" s="27"/>
      <c r="Q5" s="8"/>
      <c r="R5" s="9" t="s">
        <v>146</v>
      </c>
    </row>
    <row r="6" spans="1:18" s="45" customFormat="1" ht="30.75" customHeight="1">
      <c r="A6" s="49"/>
      <c r="B6" s="10"/>
      <c r="C6" s="10" t="s">
        <v>55</v>
      </c>
      <c r="D6" s="10" t="s">
        <v>147</v>
      </c>
      <c r="E6" s="63" t="s">
        <v>148</v>
      </c>
      <c r="F6" s="10"/>
      <c r="G6" s="10"/>
      <c r="H6" s="10"/>
      <c r="I6" s="10" t="s">
        <v>55</v>
      </c>
      <c r="J6" s="10" t="s">
        <v>147</v>
      </c>
      <c r="K6" s="10" t="s">
        <v>148</v>
      </c>
      <c r="L6" s="10"/>
      <c r="M6" s="10"/>
      <c r="N6" s="10"/>
      <c r="O6" s="10" t="s">
        <v>55</v>
      </c>
      <c r="P6" s="10" t="s">
        <v>147</v>
      </c>
      <c r="Q6" s="10" t="s">
        <v>148</v>
      </c>
      <c r="R6" s="10"/>
    </row>
    <row r="7" spans="1:18" ht="26.25" customHeight="1">
      <c r="A7" s="16">
        <v>3</v>
      </c>
      <c r="B7" s="64">
        <v>0</v>
      </c>
      <c r="C7" s="64">
        <v>0</v>
      </c>
      <c r="D7" s="64">
        <v>0</v>
      </c>
      <c r="E7" s="64">
        <v>0</v>
      </c>
      <c r="F7" s="16">
        <v>3</v>
      </c>
      <c r="G7" s="16">
        <v>0.62</v>
      </c>
      <c r="H7" s="64">
        <v>0</v>
      </c>
      <c r="I7" s="64">
        <v>0</v>
      </c>
      <c r="J7" s="64">
        <v>0</v>
      </c>
      <c r="K7" s="64">
        <v>0</v>
      </c>
      <c r="L7" s="16">
        <v>0.62</v>
      </c>
      <c r="M7" s="24">
        <v>2</v>
      </c>
      <c r="N7" s="16">
        <v>0</v>
      </c>
      <c r="O7" s="16">
        <v>0</v>
      </c>
      <c r="P7" s="16">
        <v>0</v>
      </c>
      <c r="Q7" s="16">
        <v>0</v>
      </c>
      <c r="R7" s="16">
        <v>2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149</v>
      </c>
      <c r="B1" s="46"/>
      <c r="C1" s="46"/>
      <c r="D1" s="46"/>
      <c r="E1" s="46"/>
    </row>
    <row r="2" spans="1:5" ht="35.25" customHeight="1">
      <c r="A2" s="3" t="s">
        <v>150</v>
      </c>
      <c r="B2" s="3"/>
      <c r="C2" s="3"/>
      <c r="D2" s="3"/>
      <c r="E2" s="3"/>
    </row>
    <row r="3" spans="1:5" ht="12" customHeight="1">
      <c r="A3" s="47" t="s">
        <v>151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152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153</v>
      </c>
      <c r="B1" s="2"/>
      <c r="C1" s="2"/>
      <c r="D1" s="2"/>
    </row>
    <row r="2" spans="1:4" ht="21" customHeight="1">
      <c r="A2" s="3" t="s">
        <v>154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155</v>
      </c>
      <c r="B5" s="28" t="s">
        <v>7</v>
      </c>
      <c r="C5" s="29" t="s">
        <v>155</v>
      </c>
      <c r="D5" s="29" t="s">
        <v>7</v>
      </c>
    </row>
    <row r="6" spans="1:4" ht="21" customHeight="1">
      <c r="A6" s="30" t="s">
        <v>156</v>
      </c>
      <c r="B6" s="31">
        <v>962.06</v>
      </c>
      <c r="C6" s="32" t="s">
        <v>12</v>
      </c>
      <c r="D6" s="16">
        <v>0</v>
      </c>
    </row>
    <row r="7" spans="1:5" ht="21" customHeight="1">
      <c r="A7" s="30" t="s">
        <v>157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158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159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160</v>
      </c>
      <c r="B10" s="31">
        <v>775</v>
      </c>
      <c r="C10" s="35" t="s">
        <v>17</v>
      </c>
      <c r="D10" s="16">
        <v>0</v>
      </c>
      <c r="E10" s="33"/>
    </row>
    <row r="11" spans="1:5" ht="21" customHeight="1">
      <c r="A11" s="30" t="s">
        <v>161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162</v>
      </c>
      <c r="B12" s="31">
        <v>0</v>
      </c>
      <c r="C12" s="35" t="s">
        <v>19</v>
      </c>
      <c r="D12" s="16">
        <v>1715.72</v>
      </c>
      <c r="E12" s="33"/>
    </row>
    <row r="13" spans="1:6" ht="21" customHeight="1">
      <c r="A13" s="30"/>
      <c r="B13" s="36"/>
      <c r="C13" s="32" t="s">
        <v>20</v>
      </c>
      <c r="D13" s="16">
        <v>97.07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163</v>
      </c>
      <c r="D15" s="16">
        <v>47.38</v>
      </c>
      <c r="E15" s="33"/>
      <c r="F15" s="33"/>
    </row>
    <row r="16" spans="1:6" ht="21" customHeight="1">
      <c r="A16" s="30"/>
      <c r="B16" s="34"/>
      <c r="C16" s="32" t="s">
        <v>164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165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166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167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76.89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168</v>
      </c>
      <c r="B36" s="34">
        <f>SUM(B6:B12)</f>
        <v>1737.06</v>
      </c>
      <c r="C36" s="30" t="s">
        <v>169</v>
      </c>
      <c r="D36" s="37">
        <f>SUM(D6:D34)</f>
        <v>1937.0600000000002</v>
      </c>
      <c r="E36" s="33"/>
      <c r="M36" s="33"/>
      <c r="N36" s="33"/>
    </row>
    <row r="37" spans="1:13" ht="21" customHeight="1">
      <c r="A37" s="30" t="s">
        <v>170</v>
      </c>
      <c r="B37" s="34"/>
      <c r="C37" s="30" t="s">
        <v>171</v>
      </c>
      <c r="D37" s="44">
        <f>B40-D36</f>
        <v>0</v>
      </c>
      <c r="F37" s="33"/>
      <c r="L37" s="33"/>
      <c r="M37" s="33"/>
    </row>
    <row r="38" spans="1:12" ht="21" customHeight="1">
      <c r="A38" s="30" t="s">
        <v>172</v>
      </c>
      <c r="B38" s="31">
        <v>200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1937.06</v>
      </c>
      <c r="C40" s="29" t="s">
        <v>45</v>
      </c>
      <c r="D40" s="44">
        <f>D36+D37</f>
        <v>1937.0600000000002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175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172</v>
      </c>
      <c r="E4" s="10" t="s">
        <v>176</v>
      </c>
      <c r="F4" s="10" t="s">
        <v>177</v>
      </c>
      <c r="G4" s="10" t="s">
        <v>178</v>
      </c>
      <c r="H4" s="10" t="s">
        <v>179</v>
      </c>
      <c r="I4" s="10" t="s">
        <v>180</v>
      </c>
      <c r="J4" s="10" t="s">
        <v>181</v>
      </c>
      <c r="K4" s="10" t="s">
        <v>182</v>
      </c>
      <c r="L4" s="11" t="s">
        <v>170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1937.06</v>
      </c>
      <c r="D7" s="16">
        <v>200</v>
      </c>
      <c r="E7" s="22">
        <v>962.06</v>
      </c>
      <c r="F7" s="16">
        <v>0</v>
      </c>
      <c r="G7" s="22">
        <v>0</v>
      </c>
      <c r="H7" s="16">
        <v>0</v>
      </c>
      <c r="I7" s="24">
        <v>775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1715.72</v>
      </c>
      <c r="D8" s="16">
        <v>136</v>
      </c>
      <c r="E8" s="22">
        <v>804.72</v>
      </c>
      <c r="F8" s="16">
        <v>0</v>
      </c>
      <c r="G8" s="22">
        <v>0</v>
      </c>
      <c r="H8" s="16">
        <v>0</v>
      </c>
      <c r="I8" s="24">
        <v>775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1715.72</v>
      </c>
      <c r="D9" s="16">
        <v>136</v>
      </c>
      <c r="E9" s="22">
        <v>804.72</v>
      </c>
      <c r="F9" s="16">
        <v>0</v>
      </c>
      <c r="G9" s="22">
        <v>0</v>
      </c>
      <c r="H9" s="16">
        <v>0</v>
      </c>
      <c r="I9" s="24">
        <v>775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1715.72</v>
      </c>
      <c r="D10" s="16">
        <v>136</v>
      </c>
      <c r="E10" s="22">
        <v>804.72</v>
      </c>
      <c r="F10" s="16">
        <v>0</v>
      </c>
      <c r="G10" s="22">
        <v>0</v>
      </c>
      <c r="H10" s="16">
        <v>0</v>
      </c>
      <c r="I10" s="24">
        <v>775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97.07</v>
      </c>
      <c r="D11" s="16">
        <v>12</v>
      </c>
      <c r="E11" s="22">
        <v>85.07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97.07</v>
      </c>
      <c r="D12" s="16">
        <v>12</v>
      </c>
      <c r="E12" s="22">
        <v>85.07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13.51</v>
      </c>
      <c r="D13" s="16">
        <v>12</v>
      </c>
      <c r="E13" s="22">
        <v>1.51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82.06</v>
      </c>
      <c r="D14" s="16">
        <v>0</v>
      </c>
      <c r="E14" s="22">
        <v>82.06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1.5</v>
      </c>
      <c r="D15" s="16">
        <v>0</v>
      </c>
      <c r="E15" s="22">
        <v>1.5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47.38</v>
      </c>
      <c r="D16" s="16">
        <v>20</v>
      </c>
      <c r="E16" s="22">
        <v>27.38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47.38</v>
      </c>
      <c r="D17" s="16">
        <v>20</v>
      </c>
      <c r="E17" s="22">
        <v>27.38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47.38</v>
      </c>
      <c r="D18" s="16">
        <v>20</v>
      </c>
      <c r="E18" s="22">
        <v>27.38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76.89</v>
      </c>
      <c r="D19" s="16">
        <v>32</v>
      </c>
      <c r="E19" s="22">
        <v>44.89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76.89</v>
      </c>
      <c r="D20" s="16">
        <v>32</v>
      </c>
      <c r="E20" s="22">
        <v>44.89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76.89</v>
      </c>
      <c r="D21" s="16">
        <v>32</v>
      </c>
      <c r="E21" s="22">
        <v>44.89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B10" sqref="B1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183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184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185</v>
      </c>
      <c r="G4" s="10" t="s">
        <v>186</v>
      </c>
      <c r="H4" s="11" t="s">
        <v>187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1937.06</v>
      </c>
      <c r="D7" s="16">
        <v>977.75</v>
      </c>
      <c r="E7" s="16">
        <v>959.31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1715.72</v>
      </c>
      <c r="D8" s="16">
        <v>756.41</v>
      </c>
      <c r="E8" s="16">
        <v>959.31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1715.72</v>
      </c>
      <c r="D9" s="16">
        <v>756.41</v>
      </c>
      <c r="E9" s="16">
        <v>959.31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1715.72</v>
      </c>
      <c r="D10" s="16">
        <v>756.41</v>
      </c>
      <c r="E10" s="16">
        <v>959.31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97.07</v>
      </c>
      <c r="D11" s="16">
        <v>97.07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97.07</v>
      </c>
      <c r="D12" s="16">
        <v>97.07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13.51</v>
      </c>
      <c r="D13" s="16">
        <v>13.51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82.06</v>
      </c>
      <c r="D14" s="16">
        <v>82.06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1.5</v>
      </c>
      <c r="D15" s="16">
        <v>1.5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47.38</v>
      </c>
      <c r="D16" s="16">
        <v>47.38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47.38</v>
      </c>
      <c r="D17" s="16">
        <v>47.38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47.38</v>
      </c>
      <c r="D18" s="16">
        <v>47.38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76.89</v>
      </c>
      <c r="D19" s="16">
        <v>76.89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76.89</v>
      </c>
      <c r="D20" s="16">
        <v>76.89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76.89</v>
      </c>
      <c r="D21" s="16">
        <v>76.89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何晓燕</cp:lastModifiedBy>
  <dcterms:created xsi:type="dcterms:W3CDTF">2021-01-29T07:17:15Z</dcterms:created>
  <dcterms:modified xsi:type="dcterms:W3CDTF">2022-09-02T08:42:36Z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8FA01A92C6A94719BCF4D1FD5CBA5E21</vt:lpwstr>
  </property>
</Properties>
</file>