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<sst xmlns="http://schemas.openxmlformats.org/spreadsheetml/2006/main" count="324" uniqueCount="199">
  <si>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</si>
  <si>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</si>
  <si>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</si>
  <si>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</si>
  <si>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</si>
  <si>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</si>
  <si>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</si>
  <si>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</si>
  <si>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</si>
  <si>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</si>
  <si>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</si>
  <si>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</si>
  <si>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</si>
  <si>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</si>
  <si>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</si>
  <si>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</si>
  <si>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</si>
  <si>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</si>
  <si>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</si>
  <si>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</si>
  <si>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</si>
  <si>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</si>
  <si>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</si>
  <si>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</si>
  <si>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</si>
  <si>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</si>
  <si>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</si>
  <si>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</si>
  <si>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</si>
  <si>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</si>
  <si>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</si>
  <si>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</si>
  <si>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</si>
  <si>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</si>
  <si>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</si>
  <si>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</si>
  <si>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</si>
  <si>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</si>
  <si>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</si>
  <si>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</si>
  <si>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</si>
  <si>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</si>
  <si>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</si>
  <si>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</si>
  <si>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</si>
  <si>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</si>
  <si>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</si>
  <si>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</si>
  <si>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</si>
  <si>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</si>
  <si>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</si>
  <si>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</si>
  <si>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</si>
  <si>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</si>
  <si>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</si>
  <si>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</si>
  <si>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</si>
  <si>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</si>
  <si>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</si>
  <si>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</si>
  <si>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</si>
  <si>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</si>
  <si>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</si>
  <si>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</si>
  <si>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</si>
  <si>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</si>
  <si>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</si>
  <si>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</si>
  <si>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</si>
  <si>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</si>
  <si>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</si>
  <si>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</si>
  <si>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</si>
  <si>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</si>
  <si>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</si>
  <si>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</si>
  <si>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</si>
  <si>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</si>
  <si>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</si>
  <si>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</si>
  <si>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</si>
  <si>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</si>
  <si>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</si>
  <si>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</si>
  <si>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</si>
  <si>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</si>
  <si>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</si>
  <si>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</si>
  <si>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</si>
  <si>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</si>
  <si>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</si>
  <si>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</si>
  <si>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</si>
  <si>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372</t>
  </si>
  <si>
    <t>潜江市红十字会</t>
  </si>
  <si>
    <t>　372001</t>
  </si>
  <si>
    <t>　潜江市红十字会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</si>
  <si>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</si>
  <si>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</si>
  <si>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</si>
  <si>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</si>
  <si>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</si>
  <si>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</si>
  <si>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</si>
  <si>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</si>
  <si>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</si>
  <si>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</si>
  <si>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</si>
  <si>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</si>
  <si>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</si>
  <si>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372</t>
  </si>
  <si>
    <t>2081601</t>
  </si>
  <si>
    <t>行政运行</t>
  </si>
  <si>
    <t>　　372001</t>
  </si>
  <si>
    <t>　　潜江市红十字会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</si>
  <si>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</si>
  <si>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</si>
  <si>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</si>
  <si>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</si>
  <si>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</si>
  <si>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</si>
  <si>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</si>
  <si>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</si>
  <si>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</si>
  <si>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</si>
  <si>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</si>
  <si>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</si>
  <si>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</si>
  <si>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</si>
  <si>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</si>
  <si>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</si>
  <si>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</si>
  <si>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</si>
  <si>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</si>
  <si>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</si>
  <si>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</si>
  <si>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</si>
  <si>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</si>
  <si>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</si>
  <si>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</si>
  <si>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</si>
  <si>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</si>
  <si>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</si>
  <si>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</si>
  <si>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</si>
  <si>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</si>
  <si>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</si>
  <si>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</si>
  <si>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</si>
  <si>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</si>
  <si>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</si>
  <si>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</si>
  <si>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</si>
  <si>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</si>
  <si>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</si>
  <si>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</si>
  <si>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</si>
  <si>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</si>
  <si>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</si>
  <si>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</si>
  <si>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</si>
  <si>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</si>
  <si>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</si>
  <si>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</si>
  <si>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</si>
  <si>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</si>
  <si>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</si>
  <si>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</si>
  <si>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</si>
  <si>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</si>
  <si>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</si>
  <si>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</si>
  <si>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</si>
  <si>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</si>
  <si>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</si>
  <si>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</si>
  <si>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</si>
  <si>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</si>
  <si>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</si>
  <si>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</si>
  <si>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</si>
  <si>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</si>
  <si>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</si>
  <si>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</si>
  <si>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</si>
  <si>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</si>
  <si>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</si>
  <si>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</si>
  <si>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</si>
  <si>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</si>
  <si>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</si>
  <si>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</si>
  <si>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</si>
  <si>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</si>
  <si>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[A05040101]复印纸</t>
  </si>
  <si>
    <t>[2081601]行政运行</t>
  </si>
  <si>
    <t>[30201]办公费</t>
  </si>
  <si>
    <t>年初安排</t>
  </si>
  <si>
    <t>经费拨款补助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</si>
</sst>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15" sqref="F15"/>
    </sheetView>
  </sheetViews>
  <sheetFormatPr defaultColWidth="9.140625" defaultRowHeight="12.75" customHeight="1"/>
  <cols>
    <col min="1" max="1" width="34.421875" style="1" customWidth="1"/>
    <col min="2" max="2" width="10.140625" style="1" customWidth="1"/>
    <col min="3" max="3" width="28.7109375" style="1" customWidth="1"/>
    <col min="4" max="4" width="9.00390625" style="1" customWidth="1"/>
    <col min="5" max="5" width="25.57421875" style="1" customWidth="1"/>
    <col min="6" max="6" width="21.710937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56.415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19.5482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19.5482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69.8672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102.395</v>
      </c>
      <c r="E10" s="19" t="s">
        <v>24</v>
      </c>
      <c r="F10" s="26">
        <v>35.8672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34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12.9796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12.9796</v>
      </c>
    </row>
    <row r="14" spans="1:6" s="1" customFormat="1" ht="18.75" customHeight="1">
      <c r="A14" s="19" t="s">
        <v>34</v>
      </c>
      <c r="B14" s="7">
        <v>15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19.5482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82.8468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71.415</v>
      </c>
      <c r="C33" s="19" t="s">
        <v>67</v>
      </c>
      <c r="D33" s="6">
        <v>102.395</v>
      </c>
      <c r="E33" s="19" t="s">
        <v>67</v>
      </c>
      <c r="F33" s="6">
        <v>102.395</v>
      </c>
    </row>
    <row r="34" spans="1:6" s="1" customFormat="1" ht="18.75" customHeight="1">
      <c r="A34" s="19" t="s">
        <v>68</v>
      </c>
      <c r="B34" s="6">
        <v>30.98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30.98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102.395</v>
      </c>
      <c r="C39" s="19" t="s">
        <v>74</v>
      </c>
      <c r="D39" s="6">
        <v>102.395</v>
      </c>
      <c r="E39" s="19" t="s">
        <v>74</v>
      </c>
      <c r="F39" s="6">
        <v>102.395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9.57421875" style="1" customWidth="1"/>
    <col min="2" max="2" width="18.28125" style="1" customWidth="1"/>
    <col min="3" max="3" width="11.140625" style="1" customWidth="1"/>
    <col min="4" max="4" width="8.57421875" style="1" customWidth="1"/>
    <col min="5" max="5" width="10.140625" style="1" customWidth="1"/>
    <col min="6" max="6" width="11.28125" style="1" customWidth="1"/>
    <col min="7" max="7" width="8.421875" style="1" customWidth="1"/>
    <col min="8" max="8" width="9.28125" style="1" customWidth="1"/>
    <col min="9" max="9" width="6.7109375" style="1" customWidth="1"/>
    <col min="10" max="10" width="8.28125" style="1" customWidth="1"/>
    <col min="11" max="11" width="7.7109375" style="1" customWidth="1"/>
    <col min="12" max="12" width="8.28125" style="1" customWidth="1"/>
    <col min="13" max="13" width="9.57421875" style="1" customWidth="1"/>
    <col min="14" max="14" width="9.140625" style="1" customWidth="1"/>
    <col min="15" max="15" width="8.421875" style="1" customWidth="1"/>
    <col min="16" max="16" width="9.140625" style="1" customWidth="1"/>
    <col min="17" max="17" width="8.28125" style="1" customWidth="1"/>
    <col min="18" max="18" width="9.421875" style="1" customWidth="1"/>
    <col min="19" max="19" width="9.710937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102.395</v>
      </c>
      <c r="D6" s="37">
        <v>71.415</v>
      </c>
      <c r="E6" s="37">
        <v>56.415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15</v>
      </c>
      <c r="N6" s="37">
        <v>30.98</v>
      </c>
      <c r="O6" s="37">
        <v>0</v>
      </c>
      <c r="P6" s="37">
        <v>0</v>
      </c>
      <c r="Q6" s="37">
        <v>0</v>
      </c>
      <c r="R6" s="37">
        <v>0</v>
      </c>
      <c r="S6" s="37">
        <v>30.98</v>
      </c>
    </row>
    <row r="7" spans="1:19" s="1" customFormat="1" ht="21" customHeight="1">
      <c r="A7" s="36" t="s">
        <v>93</v>
      </c>
      <c r="B7" s="36" t="s">
        <v>94</v>
      </c>
      <c r="C7" s="37">
        <v>102.395</v>
      </c>
      <c r="D7" s="37">
        <v>71.415</v>
      </c>
      <c r="E7" s="37">
        <v>56.415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15</v>
      </c>
      <c r="N7" s="37">
        <v>30.98</v>
      </c>
      <c r="O7" s="37">
        <v>0</v>
      </c>
      <c r="P7" s="37">
        <v>0</v>
      </c>
      <c r="Q7" s="37">
        <v>0</v>
      </c>
      <c r="R7" s="37">
        <v>0</v>
      </c>
      <c r="S7" s="37">
        <v>30.98</v>
      </c>
    </row>
    <row r="8" spans="1:19" s="1" customFormat="1" ht="21" customHeight="1">
      <c r="A8" s="13" t="s">
        <v>95</v>
      </c>
      <c r="B8" s="13" t="s">
        <v>96</v>
      </c>
      <c r="C8" s="16">
        <v>102.395</v>
      </c>
      <c r="D8" s="16">
        <v>71.415</v>
      </c>
      <c r="E8" s="16">
        <v>56.415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15</v>
      </c>
      <c r="N8" s="16">
        <v>30.98</v>
      </c>
      <c r="O8" s="16">
        <v>0</v>
      </c>
      <c r="P8" s="16">
        <v>0</v>
      </c>
      <c r="Q8" s="16">
        <v>0</v>
      </c>
      <c r="R8" s="16">
        <v>0</v>
      </c>
      <c r="S8" s="16">
        <v>30.98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I13" sqref="I13"/>
    </sheetView>
  </sheetViews>
  <sheetFormatPr defaultColWidth="9.140625" defaultRowHeight="12.75" customHeight="1"/>
  <cols>
    <col min="1" max="1" width="9.140625" style="1" customWidth="1"/>
    <col min="2" max="2" width="11.140625" style="1" customWidth="1"/>
    <col min="3" max="3" width="12.28125" style="1" customWidth="1"/>
    <col min="4" max="4" width="21.71093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102.395</v>
      </c>
      <c r="F6" s="7">
        <v>19.5482</v>
      </c>
      <c r="G6" s="7">
        <v>35.8672</v>
      </c>
      <c r="H6" s="7">
        <v>34</v>
      </c>
      <c r="I6" s="7">
        <v>12.9796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102.395</v>
      </c>
      <c r="F7" s="7">
        <v>19.5482</v>
      </c>
      <c r="G7" s="7">
        <v>35.8672</v>
      </c>
      <c r="H7" s="7">
        <v>34</v>
      </c>
      <c r="I7" s="7">
        <v>12.9796</v>
      </c>
    </row>
    <row r="8" spans="1:9" s="1" customFormat="1" ht="18.75" customHeight="1">
      <c r="A8" s="6"/>
      <c r="B8" s="6"/>
      <c r="C8" s="6" t="s">
        <v>110</v>
      </c>
      <c r="D8" s="6" t="s">
        <v>96</v>
      </c>
      <c r="E8" s="7">
        <v>102.395</v>
      </c>
      <c r="F8" s="7">
        <v>19.5482</v>
      </c>
      <c r="G8" s="7">
        <v>35.8672</v>
      </c>
      <c r="H8" s="7">
        <v>34</v>
      </c>
      <c r="I8" s="7">
        <v>12.9796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102.395</v>
      </c>
      <c r="F9" s="7">
        <v>19.5482</v>
      </c>
      <c r="G9" s="7">
        <v>35.8672</v>
      </c>
      <c r="H9" s="7">
        <v>34</v>
      </c>
      <c r="I9" s="7">
        <v>12.9796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5">
      <selection activeCell="D13" sqref="D13"/>
    </sheetView>
  </sheetViews>
  <sheetFormatPr defaultColWidth="9.140625" defaultRowHeight="12.75" customHeight="1"/>
  <cols>
    <col min="1" max="1" width="34.8515625" style="1" customWidth="1"/>
    <col min="2" max="2" width="10.00390625" style="1" customWidth="1"/>
    <col min="3" max="3" width="27.7109375" style="1" customWidth="1"/>
    <col min="4" max="4" width="12.28125" style="1" customWidth="1"/>
    <col min="5" max="5" width="14.140625" style="1" customWidth="1"/>
    <col min="6" max="6" width="12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115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6.5" customHeight="1">
      <c r="A5" s="19" t="s">
        <v>7</v>
      </c>
      <c r="B5" s="7">
        <v>56.415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56.415</v>
      </c>
      <c r="J5" s="26">
        <f>J6+J9+J12</f>
        <v>56.415</v>
      </c>
      <c r="K5" s="26">
        <f>K6+K9+K12</f>
        <v>0</v>
      </c>
      <c r="L5" s="26">
        <f>L6+L9+L12</f>
        <v>0</v>
      </c>
    </row>
    <row r="6" spans="1:12" s="1" customFormat="1" ht="16.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17.475</v>
      </c>
      <c r="J6" s="26">
        <v>17.475</v>
      </c>
      <c r="K6" s="26"/>
      <c r="L6" s="26"/>
    </row>
    <row r="7" spans="1:12" s="1" customFormat="1" ht="16.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116</v>
      </c>
      <c r="I7" s="26">
        <f t="shared" si="1"/>
        <v>17.475</v>
      </c>
      <c r="J7" s="26">
        <v>17.475</v>
      </c>
      <c r="K7" s="26"/>
      <c r="L7" s="26"/>
    </row>
    <row r="8" spans="1:12" s="1" customFormat="1" ht="16.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117</v>
      </c>
      <c r="I8" s="26">
        <f t="shared" si="1"/>
        <v>0</v>
      </c>
      <c r="J8" s="26"/>
      <c r="K8" s="26"/>
      <c r="L8" s="26"/>
    </row>
    <row r="9" spans="1:12" s="1" customFormat="1" ht="16.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38.94</v>
      </c>
      <c r="J9" s="26">
        <v>38.94</v>
      </c>
      <c r="K9" s="26"/>
      <c r="L9" s="26"/>
    </row>
    <row r="10" spans="1:12" s="1" customFormat="1" ht="16.5" customHeight="1">
      <c r="A10" s="28"/>
      <c r="B10" s="29"/>
      <c r="C10" s="19" t="s">
        <v>23</v>
      </c>
      <c r="D10" s="26">
        <f t="shared" si="0"/>
        <v>56.415</v>
      </c>
      <c r="E10" s="26">
        <v>56.415</v>
      </c>
      <c r="F10" s="26"/>
      <c r="G10" s="26"/>
      <c r="H10" s="13" t="s">
        <v>118</v>
      </c>
      <c r="I10" s="26">
        <f t="shared" si="1"/>
        <v>4.94</v>
      </c>
      <c r="J10" s="26">
        <v>4.94</v>
      </c>
      <c r="K10" s="26"/>
      <c r="L10" s="26"/>
    </row>
    <row r="11" spans="1:12" s="1" customFormat="1" ht="16.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119</v>
      </c>
      <c r="I11" s="26">
        <f t="shared" si="1"/>
        <v>34</v>
      </c>
      <c r="J11" s="26">
        <v>34</v>
      </c>
      <c r="K11" s="26"/>
      <c r="L11" s="26"/>
    </row>
    <row r="12" spans="1:12" s="1" customFormat="1" ht="16.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6.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120</v>
      </c>
      <c r="I13" s="26">
        <f t="shared" si="1"/>
        <v>0</v>
      </c>
      <c r="J13" s="26"/>
      <c r="K13" s="26"/>
      <c r="L13" s="26"/>
    </row>
    <row r="14" spans="1:12" s="1" customFormat="1" ht="16.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121</v>
      </c>
      <c r="I14" s="26">
        <f t="shared" si="1"/>
        <v>0</v>
      </c>
      <c r="J14" s="26"/>
      <c r="K14" s="26"/>
      <c r="L14" s="26"/>
    </row>
    <row r="15" spans="1:12" s="1" customFormat="1" ht="16.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6.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6.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6.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56.415</v>
      </c>
      <c r="J18" s="26">
        <f>J19+J20+J21+J22+J23+J24+J25+J26+J27+J28</f>
        <v>56.415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6.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17.475</v>
      </c>
      <c r="J19" s="26">
        <v>17.475</v>
      </c>
      <c r="K19" s="26"/>
      <c r="L19" s="26"/>
    </row>
    <row r="20" spans="1:12" s="1" customFormat="1" ht="16.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38.94</v>
      </c>
      <c r="J20" s="26">
        <v>38.94</v>
      </c>
      <c r="K20" s="26"/>
      <c r="L20" s="26"/>
    </row>
    <row r="21" spans="1:12" s="1" customFormat="1" ht="16.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6.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6.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6.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6.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6.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6.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6.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6.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6.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6.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6.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6.5" customHeight="1">
      <c r="A33" s="19" t="s">
        <v>66</v>
      </c>
      <c r="B33" s="6">
        <f>B6+B7+B5</f>
        <v>56.415</v>
      </c>
      <c r="C33" s="19" t="s">
        <v>67</v>
      </c>
      <c r="D33" s="6">
        <f>D5+D6+D7+D8+D9+D10+D11+D12+D13+D14+D15+D16+D17+D18+D19+D20+D21+D22+D23+D24+D25+D26+D27+D28+D29+D30+D31+D32</f>
        <v>56.415</v>
      </c>
      <c r="E33" s="6">
        <f>E5+E6+E7+E8+E9+E10+E11+E12+E13+E14+E15+E16+E17+E18+E19+E20+E21+E22+E23+E24+E25+E26+E27+E28+E29+E30+E31+E32</f>
        <v>56.415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56.415</v>
      </c>
      <c r="J33" s="6">
        <f>J19+J20+J21+J22+J23+J24+J25+J26+J27+J28</f>
        <v>56.415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6.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6.5" customHeight="1">
      <c r="A35" s="19" t="s">
        <v>122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6.5" customHeight="1">
      <c r="A36" s="19" t="s">
        <v>123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6.5" customHeight="1">
      <c r="A37" s="19" t="s">
        <v>124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6.5" customHeight="1">
      <c r="A38" s="19" t="s">
        <v>125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6.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6.5" customHeight="1">
      <c r="A40" s="19" t="s">
        <v>73</v>
      </c>
      <c r="B40" s="6">
        <v>56.415</v>
      </c>
      <c r="C40" s="19" t="s">
        <v>74</v>
      </c>
      <c r="D40" s="6">
        <f>B40</f>
        <v>56.415</v>
      </c>
      <c r="E40" s="6">
        <f>B5+B35</f>
        <v>56.415</v>
      </c>
      <c r="F40" s="6">
        <f>B6+B36</f>
        <v>0</v>
      </c>
      <c r="G40" s="6">
        <f>B7+B37</f>
        <v>0</v>
      </c>
      <c r="H40" s="13" t="s">
        <v>74</v>
      </c>
      <c r="I40" s="6">
        <f>B40</f>
        <v>56.415</v>
      </c>
      <c r="J40" s="6">
        <f>B5+B35</f>
        <v>56.415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H24" sqref="H24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126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127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56.415</v>
      </c>
      <c r="F6" s="7">
        <v>17.475</v>
      </c>
      <c r="G6" s="7">
        <v>4.94</v>
      </c>
      <c r="H6" s="7">
        <v>34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56.415</v>
      </c>
      <c r="F7" s="7">
        <v>17.475</v>
      </c>
      <c r="G7" s="7">
        <v>4.94</v>
      </c>
      <c r="H7" s="7">
        <v>34</v>
      </c>
      <c r="I7" s="7"/>
    </row>
    <row r="8" spans="1:9" s="1" customFormat="1" ht="19.5" customHeight="1">
      <c r="A8" s="6"/>
      <c r="B8" s="6"/>
      <c r="C8" s="6" t="s">
        <v>110</v>
      </c>
      <c r="D8" s="6" t="s">
        <v>96</v>
      </c>
      <c r="E8" s="7">
        <v>56.415</v>
      </c>
      <c r="F8" s="7">
        <v>17.475</v>
      </c>
      <c r="G8" s="7">
        <v>4.94</v>
      </c>
      <c r="H8" s="7">
        <v>34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56.415</v>
      </c>
      <c r="F9" s="7">
        <v>17.475</v>
      </c>
      <c r="G9" s="7">
        <v>4.94</v>
      </c>
      <c r="H9" s="7">
        <v>34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1" width="16.00390625" style="1" customWidth="1"/>
    <col min="2" max="2" width="43.00390625" style="1" customWidth="1"/>
    <col min="3" max="3" width="14.42187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16.5" customHeight="1">
      <c r="A2" s="10" t="s">
        <v>128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129</v>
      </c>
      <c r="B4" s="12"/>
      <c r="C4" s="12" t="s">
        <v>130</v>
      </c>
      <c r="D4" s="12"/>
      <c r="E4" s="12"/>
      <c r="F4" s="9"/>
      <c r="G4" s="9"/>
    </row>
    <row r="5" spans="1:7" s="1" customFormat="1" ht="21" customHeight="1">
      <c r="A5" s="12" t="s">
        <v>131</v>
      </c>
      <c r="B5" s="12" t="s">
        <v>99</v>
      </c>
      <c r="C5" s="12" t="s">
        <v>79</v>
      </c>
      <c r="D5" s="12" t="s">
        <v>132</v>
      </c>
      <c r="E5" s="12" t="s">
        <v>133</v>
      </c>
      <c r="F5" s="9"/>
      <c r="G5" s="9"/>
    </row>
    <row r="6" spans="1:7" s="1" customFormat="1" ht="21" customHeight="1">
      <c r="A6" s="17"/>
      <c r="B6" s="17" t="s">
        <v>79</v>
      </c>
      <c r="C6" s="18">
        <v>22.415</v>
      </c>
      <c r="D6" s="18">
        <v>17.475</v>
      </c>
      <c r="E6" s="18">
        <v>4.94</v>
      </c>
      <c r="F6" s="9"/>
      <c r="G6" s="9"/>
    </row>
    <row r="7" spans="1:7" s="1" customFormat="1" ht="21" customHeight="1">
      <c r="A7" s="17" t="s">
        <v>134</v>
      </c>
      <c r="B7" s="17" t="s">
        <v>135</v>
      </c>
      <c r="C7" s="18">
        <v>17.475</v>
      </c>
      <c r="D7" s="18">
        <v>17.475</v>
      </c>
      <c r="E7" s="18">
        <v>0</v>
      </c>
      <c r="F7" s="9"/>
      <c r="G7" s="9"/>
    </row>
    <row r="8" spans="1:5" s="1" customFormat="1" ht="21" customHeight="1">
      <c r="A8" s="19" t="s">
        <v>136</v>
      </c>
      <c r="B8" s="19" t="s">
        <v>137</v>
      </c>
      <c r="C8" s="14">
        <v>4.4772</v>
      </c>
      <c r="D8" s="14">
        <v>4.4772</v>
      </c>
      <c r="E8" s="14">
        <v>0</v>
      </c>
    </row>
    <row r="9" spans="1:5" s="1" customFormat="1" ht="21" customHeight="1">
      <c r="A9" s="19" t="s">
        <v>138</v>
      </c>
      <c r="B9" s="19" t="s">
        <v>139</v>
      </c>
      <c r="C9" s="14">
        <v>3.7764</v>
      </c>
      <c r="D9" s="14">
        <v>3.7764</v>
      </c>
      <c r="E9" s="14">
        <v>0</v>
      </c>
    </row>
    <row r="10" spans="1:5" s="1" customFormat="1" ht="21" customHeight="1">
      <c r="A10" s="19" t="s">
        <v>140</v>
      </c>
      <c r="B10" s="19" t="s">
        <v>141</v>
      </c>
      <c r="C10" s="14">
        <v>6.0811</v>
      </c>
      <c r="D10" s="14">
        <v>6.0811</v>
      </c>
      <c r="E10" s="14">
        <v>0</v>
      </c>
    </row>
    <row r="11" spans="1:5" s="1" customFormat="1" ht="21" customHeight="1">
      <c r="A11" s="19" t="s">
        <v>142</v>
      </c>
      <c r="B11" s="19" t="s">
        <v>143</v>
      </c>
      <c r="C11" s="14">
        <v>1.76024</v>
      </c>
      <c r="D11" s="14">
        <v>1.76024</v>
      </c>
      <c r="E11" s="14">
        <v>0</v>
      </c>
    </row>
    <row r="12" spans="1:5" s="1" customFormat="1" ht="21" customHeight="1">
      <c r="A12" s="19" t="s">
        <v>144</v>
      </c>
      <c r="B12" s="19" t="s">
        <v>145</v>
      </c>
      <c r="C12" s="14">
        <v>0.470184</v>
      </c>
      <c r="D12" s="14">
        <v>0.470184</v>
      </c>
      <c r="E12" s="14">
        <v>0</v>
      </c>
    </row>
    <row r="13" spans="1:5" s="1" customFormat="1" ht="21" customHeight="1">
      <c r="A13" s="19" t="s">
        <v>146</v>
      </c>
      <c r="B13" s="19" t="s">
        <v>147</v>
      </c>
      <c r="C13" s="14">
        <v>0.909876</v>
      </c>
      <c r="D13" s="14">
        <v>0.909876</v>
      </c>
      <c r="E13" s="14">
        <v>0</v>
      </c>
    </row>
    <row r="14" spans="1:5" s="1" customFormat="1" ht="21" customHeight="1">
      <c r="A14" s="17" t="s">
        <v>148</v>
      </c>
      <c r="B14" s="17" t="s">
        <v>149</v>
      </c>
      <c r="C14" s="18">
        <v>4.94</v>
      </c>
      <c r="D14" s="18">
        <v>0</v>
      </c>
      <c r="E14" s="18">
        <v>4.94</v>
      </c>
    </row>
    <row r="15" spans="1:5" s="1" customFormat="1" ht="21" customHeight="1">
      <c r="A15" s="19" t="s">
        <v>150</v>
      </c>
      <c r="B15" s="19" t="s">
        <v>151</v>
      </c>
      <c r="C15" s="14">
        <v>1</v>
      </c>
      <c r="D15" s="14">
        <v>0</v>
      </c>
      <c r="E15" s="14">
        <v>1</v>
      </c>
    </row>
    <row r="16" spans="1:5" s="1" customFormat="1" ht="21" customHeight="1">
      <c r="A16" s="19" t="s">
        <v>152</v>
      </c>
      <c r="B16" s="19" t="s">
        <v>153</v>
      </c>
      <c r="C16" s="14">
        <v>0.12</v>
      </c>
      <c r="D16" s="14">
        <v>0</v>
      </c>
      <c r="E16" s="14">
        <v>0.12</v>
      </c>
    </row>
    <row r="17" spans="1:5" s="1" customFormat="1" ht="21" customHeight="1">
      <c r="A17" s="19" t="s">
        <v>154</v>
      </c>
      <c r="B17" s="19" t="s">
        <v>155</v>
      </c>
      <c r="C17" s="14">
        <v>0.8</v>
      </c>
      <c r="D17" s="14">
        <v>0</v>
      </c>
      <c r="E17" s="14">
        <v>0.8</v>
      </c>
    </row>
    <row r="18" spans="1:5" s="1" customFormat="1" ht="21" customHeight="1">
      <c r="A18" s="19" t="s">
        <v>156</v>
      </c>
      <c r="B18" s="19" t="s">
        <v>157</v>
      </c>
      <c r="C18" s="14">
        <v>0.8</v>
      </c>
      <c r="D18" s="14">
        <v>0</v>
      </c>
      <c r="E18" s="14">
        <v>0.8</v>
      </c>
    </row>
    <row r="19" spans="1:5" s="1" customFormat="1" ht="21" customHeight="1">
      <c r="A19" s="19" t="s">
        <v>158</v>
      </c>
      <c r="B19" s="19" t="s">
        <v>159</v>
      </c>
      <c r="C19" s="14">
        <v>1</v>
      </c>
      <c r="D19" s="14">
        <v>0</v>
      </c>
      <c r="E19" s="14">
        <v>1</v>
      </c>
    </row>
    <row r="20" spans="1:5" s="1" customFormat="1" ht="21" customHeight="1">
      <c r="A20" s="19" t="s">
        <v>160</v>
      </c>
      <c r="B20" s="19" t="s">
        <v>161</v>
      </c>
      <c r="C20" s="14">
        <v>0.22</v>
      </c>
      <c r="D20" s="14">
        <v>0</v>
      </c>
      <c r="E20" s="14">
        <v>0.22</v>
      </c>
    </row>
    <row r="21" spans="1:5" s="1" customFormat="1" ht="21" customHeight="1">
      <c r="A21" s="19" t="s">
        <v>162</v>
      </c>
      <c r="B21" s="19" t="s">
        <v>163</v>
      </c>
      <c r="C21" s="14">
        <v>0.64</v>
      </c>
      <c r="D21" s="14">
        <v>0</v>
      </c>
      <c r="E21" s="14">
        <v>0.64</v>
      </c>
    </row>
    <row r="22" spans="1:5" s="1" customFormat="1" ht="21" customHeight="1">
      <c r="A22" s="19" t="s">
        <v>164</v>
      </c>
      <c r="B22" s="19" t="s">
        <v>165</v>
      </c>
      <c r="C22" s="14">
        <v>0.36</v>
      </c>
      <c r="D22" s="14">
        <v>0</v>
      </c>
      <c r="E22" s="14">
        <v>0.36</v>
      </c>
    </row>
    <row r="23" s="1" customFormat="1" ht="15"/>
    <row r="24" spans="1:7" s="1" customFormat="1" ht="21" customHeight="1">
      <c r="A24" s="9"/>
      <c r="B24" s="9"/>
      <c r="C24" s="9"/>
      <c r="D24" s="9"/>
      <c r="E24" s="9"/>
      <c r="F24" s="9"/>
      <c r="G24" s="9"/>
    </row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15">
      <c r="A32" s="9"/>
      <c r="B32" s="9"/>
      <c r="C32" s="9"/>
      <c r="D32" s="9"/>
      <c r="E32" s="9"/>
      <c r="F32" s="9"/>
      <c r="G3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1.00390625" style="1" customWidth="1"/>
    <col min="2" max="2" width="9.57421875" style="1" customWidth="1"/>
    <col min="3" max="3" width="8.851562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166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167</v>
      </c>
    </row>
    <row r="4" spans="1:6" s="1" customFormat="1" ht="21" customHeight="1">
      <c r="A4" s="15" t="s">
        <v>168</v>
      </c>
      <c r="B4" s="15" t="s">
        <v>169</v>
      </c>
      <c r="C4" s="12" t="s">
        <v>170</v>
      </c>
      <c r="D4" s="12"/>
      <c r="E4" s="12"/>
      <c r="F4" s="12" t="s">
        <v>171</v>
      </c>
    </row>
    <row r="5" spans="1:6" s="1" customFormat="1" ht="21" customHeight="1">
      <c r="A5" s="15"/>
      <c r="B5" s="15"/>
      <c r="C5" s="12" t="s">
        <v>82</v>
      </c>
      <c r="D5" s="12" t="s">
        <v>172</v>
      </c>
      <c r="E5" s="12" t="s">
        <v>173</v>
      </c>
      <c r="F5" s="12"/>
    </row>
    <row r="6" spans="1:6" s="1" customFormat="1" ht="21" customHeight="1">
      <c r="A6" s="16"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H25" sqref="H25"/>
    </sheetView>
  </sheetViews>
  <sheetFormatPr defaultColWidth="9.140625" defaultRowHeight="12.75" customHeight="1"/>
  <cols>
    <col min="1" max="1" width="14.140625" style="1" customWidth="1"/>
    <col min="2" max="2" width="29.574218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174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131</v>
      </c>
      <c r="B4" s="12" t="s">
        <v>99</v>
      </c>
      <c r="C4" s="12" t="s">
        <v>175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176</v>
      </c>
      <c r="E5" s="12" t="s">
        <v>177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L15" sqref="L15"/>
    </sheetView>
  </sheetViews>
  <sheetFormatPr defaultColWidth="9.140625" defaultRowHeight="12.75" customHeight="1"/>
  <cols>
    <col min="1" max="1" width="9.140625" style="1" customWidth="1"/>
    <col min="2" max="2" width="20.57421875" style="1" customWidth="1"/>
    <col min="3" max="3" width="14.57421875" style="1" customWidth="1"/>
    <col min="4" max="4" width="18.28125" style="1" customWidth="1"/>
    <col min="5" max="5" width="18.421875" style="1" customWidth="1"/>
    <col min="6" max="6" width="14.57421875" style="1" customWidth="1"/>
    <col min="7" max="7" width="11.8515625" style="1" customWidth="1"/>
    <col min="8" max="8" width="13.57421875" style="1" customWidth="1"/>
    <col min="9" max="9" width="12.8515625" style="1" customWidth="1"/>
    <col min="10" max="10" width="7.14062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179</v>
      </c>
    </row>
    <row r="3" spans="1:14" s="1" customFormat="1" ht="30" customHeight="1">
      <c r="A3" s="4" t="s">
        <v>180</v>
      </c>
      <c r="B3" s="4" t="s">
        <v>101</v>
      </c>
      <c r="C3" s="4" t="s">
        <v>4</v>
      </c>
      <c r="D3" s="4" t="s">
        <v>181</v>
      </c>
      <c r="E3" s="4" t="s">
        <v>182</v>
      </c>
      <c r="F3" s="4" t="s">
        <v>183</v>
      </c>
      <c r="G3" s="4" t="s">
        <v>184</v>
      </c>
      <c r="H3" s="4" t="s">
        <v>185</v>
      </c>
      <c r="I3" s="4" t="s">
        <v>186</v>
      </c>
      <c r="J3" s="4" t="s">
        <v>187</v>
      </c>
      <c r="K3" s="4" t="s">
        <v>188</v>
      </c>
      <c r="L3" s="4" t="s">
        <v>189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190</v>
      </c>
      <c r="M4" s="4" t="s">
        <v>191</v>
      </c>
      <c r="N4" s="4" t="s">
        <v>192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4000</v>
      </c>
      <c r="M6" s="7"/>
      <c r="N6" s="7">
        <v>4000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4000</v>
      </c>
      <c r="M7" s="7"/>
      <c r="N7" s="7">
        <v>4000</v>
      </c>
    </row>
    <row r="8" spans="1:14" s="1" customFormat="1" ht="18.75" customHeight="1">
      <c r="A8" s="6" t="s">
        <v>110</v>
      </c>
      <c r="B8" s="6" t="s">
        <v>96</v>
      </c>
      <c r="C8" s="6"/>
      <c r="D8" s="6"/>
      <c r="E8" s="6"/>
      <c r="F8" s="6"/>
      <c r="G8" s="6"/>
      <c r="H8" s="6"/>
      <c r="I8" s="5"/>
      <c r="J8" s="5"/>
      <c r="K8" s="6"/>
      <c r="L8" s="7">
        <v>4000</v>
      </c>
      <c r="M8" s="7"/>
      <c r="N8" s="7">
        <v>4000</v>
      </c>
    </row>
    <row r="9" spans="1:14" s="1" customFormat="1" ht="18.75" customHeight="1">
      <c r="A9" s="6" t="s">
        <v>113</v>
      </c>
      <c r="B9" s="6" t="s">
        <v>114</v>
      </c>
      <c r="C9" s="6" t="s">
        <v>193</v>
      </c>
      <c r="D9" s="6" t="s">
        <v>194</v>
      </c>
      <c r="E9" s="6" t="s">
        <v>195</v>
      </c>
      <c r="F9" s="6" t="s">
        <v>196</v>
      </c>
      <c r="G9" s="6" t="s">
        <v>197</v>
      </c>
      <c r="H9" s="6" t="s">
        <v>198</v>
      </c>
      <c r="I9" s="5">
        <v>20</v>
      </c>
      <c r="J9" s="5">
        <v>200</v>
      </c>
      <c r="K9" s="6"/>
      <c r="L9" s="7">
        <v>4000</v>
      </c>
      <c r="M9" s="7"/>
      <c r="N9" s="7">
        <v>4000</v>
      </c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2023-01-17T04:02:20Z</dcterms:created>
  <dcterms:modified xsi:type="dcterms:W3CDTF">2023-01-17T07:30:02Z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BDEE66AFE66F4160B163AB0C2B02D12D</vt:lpwstr>
  </property>
</Properties>
</file>