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976" activeTab="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政府性基金预算表“三公”经费支出表" sheetId="9" r:id="rId9"/>
    <sheet name="10.国有资本经营支出预算表" sheetId="10" r:id="rId10"/>
    <sheet name="11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<sst xmlns="http://schemas.openxmlformats.org/spreadsheetml/2006/main" count="630" uniqueCount="300">
  <si>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</si>
  <si>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</si>
  <si>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</si>
  <si>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</si>
  <si>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</si>
  <si>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</si>
  <si>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</si>
  <si>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</si>
  <si>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</si>
  <si>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</si>
  <si>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</si>
  <si>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</si>
  <si>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</si>
  <si>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</si>
  <si>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</si>
  <si>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</si>
  <si>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</si>
  <si>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</si>
  <si>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</si>
  <si>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</si>
  <si>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</si>
  <si>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</si>
  <si>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</si>
  <si>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</si>
  <si>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</si>
  <si>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</si>
  <si>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</si>
  <si>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</si>
  <si>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</si>
  <si>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</si>
  <si>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</si>
  <si>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</si>
  <si>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</si>
  <si>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</si>
  <si>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</si>
  <si>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</si>
  <si>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</si>
  <si>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</si>
  <si>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</si>
  <si>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</si>
  <si>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</si>
  <si>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</si>
  <si>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</si>
  <si>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</si>
  <si>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</si>
  <si>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</si>
  <si>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</si>
  <si>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</si>
  <si>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</si>
  <si>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</si>
  <si>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</si>
  <si>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</si>
  <si>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</si>
  <si>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</si>
  <si>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</si>
  <si>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</si>
  <si>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</si>
  <si>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</si>
  <si>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</si>
  <si>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</si>
  <si>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</si>
  <si>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</si>
  <si>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</si>
  <si>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</si>
  <si>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</si>
  <si>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</si>
  <si>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</si>
  <si>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</si>
  <si>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</si>
  <si>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</si>
  <si>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</si>
  <si>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</si>
  <si>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</si>
  <si>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</si>
  <si>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</si>
  <si>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</si>
  <si>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</si>
  <si>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</si>
  <si>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</si>
  <si>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</si>
  <si>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</si>
  <si>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</si>
  <si>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</si>
  <si>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</si>
  <si>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</si>
  <si>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</si>
  <si>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</si>
  <si>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</si>
  <si>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</si>
  <si>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</si>
  <si>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</si>
  <si>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</si>
  <si>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</si>
  <si>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002</t>
  </si>
  <si>
    <t>中共潜江市委纪律检查委员会</t>
  </si>
  <si>
    <t>　002001</t>
  </si>
  <si>
    <t>　中国共产党潜江市纪律检查委员会本级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</si>
  <si>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</si>
  <si>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</si>
  <si>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</si>
  <si>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</si>
  <si>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</si>
  <si>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</si>
  <si>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</si>
  <si>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</si>
  <si>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</si>
  <si>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</si>
  <si>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</si>
  <si>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03</t>
  </si>
  <si>
    <t>行政政法科</t>
  </si>
  <si>
    <t>　002</t>
  </si>
  <si>
    <t>　中共潜江市委纪律检查委员会</t>
  </si>
  <si>
    <t>2011101</t>
  </si>
  <si>
    <t>行政运行</t>
  </si>
  <si>
    <t>　　002001</t>
  </si>
  <si>
    <t>　　中国共产党潜江市纪律检查委员会本级</t>
  </si>
  <si>
    <t>2011102</t>
  </si>
  <si>
    <t>一般行政管理事务</t>
  </si>
  <si>
    <t>2011103</t>
  </si>
  <si>
    <t>机关服务</t>
  </si>
  <si>
    <t>2011104</t>
  </si>
  <si>
    <t>大案要案查处</t>
  </si>
  <si>
    <t>2080505</t>
  </si>
  <si>
    <t>机关事业单位基本养老保险缴费支出</t>
  </si>
  <si>
    <t>2101101</t>
  </si>
  <si>
    <t>行政单位医疗</t>
  </si>
  <si>
    <t>2210201</t>
  </si>
  <si>
    <t>住房公积金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</si>
  <si>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</si>
  <si>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</si>
  <si>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</si>
  <si>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</si>
  <si>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</si>
  <si>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</si>
  <si>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</si>
  <si>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</si>
  <si>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</si>
  <si>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</si>
  <si>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</si>
  <si>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</si>
  <si>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</si>
  <si>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</si>
  <si>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</si>
  <si>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</si>
  <si>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</si>
  <si>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</si>
  <si>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</si>
  <si>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</si>
  <si>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</si>
  <si>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</si>
  <si>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</si>
  <si>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</si>
  <si>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</si>
  <si>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</si>
  <si>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</si>
  <si>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</si>
  <si>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</si>
  <si>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</si>
  <si>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</si>
  <si>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</si>
  <si>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</si>
  <si>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</si>
  <si>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</si>
  <si>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</si>
  <si>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</si>
  <si>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</si>
  <si>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</si>
  <si>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</si>
  <si>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</si>
  <si>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</si>
  <si>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</si>
  <si>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</si>
  <si>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</si>
  <si>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</si>
  <si>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</si>
  <si>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</si>
  <si>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</si>
  <si>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</si>
  <si>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</si>
  <si>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</si>
  <si>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</si>
  <si>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</si>
  <si>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</si>
  <si>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</si>
  <si>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</si>
  <si>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</si>
  <si>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</si>
  <si>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</si>
  <si>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</si>
  <si>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</si>
  <si>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</si>
  <si>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</si>
  <si>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</si>
  <si>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</si>
  <si>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</si>
  <si>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</si>
  <si>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</si>
  <si>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</si>
  <si>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</si>
  <si>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</si>
  <si>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</si>
  <si>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</si>
  <si>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</si>
  <si>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</si>
  <si>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</si>
  <si>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</si>
  <si>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</si>
  <si>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</si>
  <si>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</si>
  <si>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</si>
  <si>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</si>
  <si>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</si>
  <si>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</si>
  <si>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30399</t>
  </si>
  <si>
    <t>　其他对个人和家庭的补助</t>
  </si>
  <si>
    <t>309</t>
  </si>
  <si>
    <t>资本性支出（基本建设）</t>
  </si>
  <si>
    <t>　30901</t>
  </si>
  <si>
    <t>　房屋建筑物购建</t>
  </si>
  <si>
    <t>310</t>
  </si>
  <si>
    <t>资本性支出</t>
  </si>
  <si>
    <t>　31002</t>
  </si>
  <si>
    <t>　办公设备购置</t>
  </si>
  <si>
    <t>　31013</t>
  </si>
  <si>
    <t>　公务用车购置</t>
  </si>
  <si>
    <t>　31022</t>
  </si>
  <si>
    <t>　无形资产购置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</si>
  <si>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</si>
  <si>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</si>
  <si>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</si>
  <si>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</si>
  <si>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</si>
  <si>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</si>
  <si>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</si>
  <si>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</si>
  <si>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</si>
  <si>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</si>
  <si>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</si>
  <si>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</si>
  <si>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无</t>
  </si>
  <si>
    <t>备注：本部门2023年没有政府性基金预算安排的支出。</t>
  </si>
  <si>
    <t>政府性基金预算“三公”经费支出表</t>
  </si>
  <si>
    <r>
      <rPr>
        <sz val="11"/>
        <color indexed="8"/>
        <rFont val="宋体"/>
        <family val="0"/>
      </rPr>
      <t>预算</t>
    </r>
    <r>
      <rPr>
        <sz val="11"/>
        <color indexed="8"/>
        <rFont val="Calibri"/>
        <family val="2"/>
      </rPr>
      <t>05</t>
    </r>
    <r>
      <rPr>
        <sz val="11"/>
        <color indexed="8"/>
        <rFont val="Calibri"/>
        <family val="2"/>
      </rPr>
      <t>-1</t>
    </r>
    <r>
      <rPr>
        <sz val="11"/>
        <color indexed="8"/>
        <rFont val="宋体"/>
        <family val="0"/>
      </rPr>
      <t>表</t>
    </r>
  </si>
  <si>
    <r>
      <t>备注：本部门</t>
    </r>
    <r>
      <rPr>
        <sz val="11"/>
        <color indexed="8"/>
        <rFont val="Calibri"/>
        <family val="2"/>
      </rPr>
      <t>2023</t>
    </r>
    <r>
      <rPr>
        <sz val="11"/>
        <color indexed="8"/>
        <rFont val="宋体"/>
        <family val="0"/>
      </rPr>
      <t>年没有政府性基金预算“三公”经费安排的支出。</t>
    </r>
  </si>
  <si>
    <t>国有资本经营预算支出表</t>
  </si>
  <si>
    <t>预算06表</t>
  </si>
  <si>
    <r>
      <t>备注：本部门</t>
    </r>
    <r>
      <rPr>
        <sz val="11"/>
        <color indexed="8"/>
        <rFont val="Calibri"/>
        <family val="2"/>
      </rPr>
      <t>2023</t>
    </r>
    <r>
      <rPr>
        <sz val="11"/>
        <color indexed="8"/>
        <rFont val="宋体"/>
        <family val="0"/>
      </rPr>
      <t>年没有使用国有资本经营预算安排的支出。</t>
    </r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</si>
  <si>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</si>
  <si>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</si>
  <si>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</si>
  <si>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</si>
  <si>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</si>
  <si>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</si>
  <si>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</si>
  <si>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</si>
  <si>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</si>
  <si>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</si>
  <si>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</si>
  <si>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</si>
  <si>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</si>
  <si>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</si>
  <si>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</si>
  <si>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在职人员公用</t>
  </si>
  <si>
    <t>[C21040000]物业管理服务</t>
  </si>
  <si>
    <t>[2011101]行政运行</t>
  </si>
  <si>
    <t>[30209]物业管理费</t>
  </si>
  <si>
    <t>年初安排</t>
  </si>
  <si>
    <t>经费拨款补助</t>
  </si>
  <si>
    <t>[A05040101]复印纸</t>
  </si>
  <si>
    <t>[30201]办公费</t>
  </si>
  <si>
    <t>[C23090199]其他印刷服务</t>
  </si>
  <si>
    <t>[30202]印刷费</t>
  </si>
  <si>
    <t>专项收入拨款</t>
  </si>
  <si>
    <t>纪检监察事务综合管理经费</t>
  </si>
  <si>
    <t>[A02030502]越野车</t>
  </si>
  <si>
    <t>[2011102]一般行政管理事务</t>
  </si>
  <si>
    <t>[31013]公务用车购置</t>
  </si>
  <si>
    <t>[A02010108]便携式计算机</t>
  </si>
  <si>
    <t>[31002]办公设备购置</t>
  </si>
  <si>
    <t>[A02020100]复印机</t>
  </si>
  <si>
    <t>[A02021099]其他打印机</t>
  </si>
  <si>
    <t>[A02020200]投影仪</t>
  </si>
  <si>
    <t>[C23120302]车辆加油、添加燃料服务</t>
  </si>
  <si>
    <t>[30231]公务用车运行维护费</t>
  </si>
  <si>
    <t>[A02010105]台式计算机</t>
  </si>
  <si>
    <t>[A02030503]小型客车</t>
  </si>
  <si>
    <t>[A02021118]扫描仪</t>
  </si>
  <si>
    <t>[A08060303]应用软件</t>
  </si>
  <si>
    <t>[31022]无形资产购置</t>
  </si>
  <si>
    <t>[A02021104]液晶显示器</t>
  </si>
  <si>
    <t>[A02021301]碎纸机</t>
  </si>
  <si>
    <t>[A02020400]多功能一体机</t>
  </si>
  <si>
    <t>新基地第一期建设及改造项目(自有资金)</t>
  </si>
  <si>
    <t>[A01010205]纪委监委业务用房</t>
  </si>
  <si>
    <t>[30901]房屋建筑物购建</t>
  </si>
  <si>
    <t>行政事业单位资产收益拨款</t>
  </si>
  <si>
    <t>预计结转</t>
  </si>
  <si>
    <t>其他收入资金</t>
  </si>
  <si>
    <t>新基地物业管理费</t>
  </si>
  <si>
    <t>[2011103]机关服务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</si>
</sst>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</numFmts>
  <fonts count="4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180" fontId="2" fillId="0" borderId="10" xfId="0" applyNumberFormat="1" applyFont="1" applyBorder="1" applyAlignment="1" applyProtection="1">
      <alignment horizontal="center" vertical="center"/>
      <protection/>
    </xf>
    <xf numFmtId="0" fontId="43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181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vertical="center"/>
      <protection/>
    </xf>
    <xf numFmtId="181" fontId="6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10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180" fontId="2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/>
      <protection/>
    </xf>
    <xf numFmtId="2" fontId="2" fillId="0" borderId="10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vertical="center"/>
      <protection/>
    </xf>
    <xf numFmtId="180" fontId="2" fillId="0" borderId="12" xfId="0" applyNumberFormat="1" applyFont="1" applyBorder="1" applyAlignment="1" applyProtection="1">
      <alignment horizontal="center" vertical="center"/>
      <protection/>
    </xf>
    <xf numFmtId="2" fontId="2" fillId="0" borderId="12" xfId="0" applyNumberFormat="1" applyFont="1" applyBorder="1" applyAlignment="1" applyProtection="1">
      <alignment horizontal="center" vertic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2" fontId="2" fillId="0" borderId="12" xfId="0" applyNumberFormat="1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workbookViewId="0" topLeftCell="A1">
      <selection activeCell="C11" sqref="C11"/>
    </sheetView>
  </sheetViews>
  <sheetFormatPr defaultColWidth="8.8515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6"/>
      <c r="F2" s="26" t="s">
        <v>1</v>
      </c>
    </row>
    <row r="3" spans="1:6" s="1" customFormat="1" ht="18.75" customHeight="1">
      <c r="A3" s="43" t="s">
        <v>2</v>
      </c>
      <c r="B3" s="44"/>
      <c r="C3" s="43" t="s">
        <v>3</v>
      </c>
      <c r="D3" s="45"/>
      <c r="E3" s="45"/>
      <c r="F3" s="45"/>
    </row>
    <row r="4" spans="1:6" s="1" customFormat="1" ht="18.75" customHeight="1">
      <c r="A4" s="43" t="s">
        <v>4</v>
      </c>
      <c r="B4" s="43" t="s">
        <v>5</v>
      </c>
      <c r="C4" s="43" t="s">
        <v>6</v>
      </c>
      <c r="D4" s="43" t="s">
        <v>5</v>
      </c>
      <c r="E4" s="43" t="s">
        <v>4</v>
      </c>
      <c r="F4" s="43" t="s">
        <v>5</v>
      </c>
    </row>
    <row r="5" spans="1:6" s="1" customFormat="1" ht="18.75" customHeight="1">
      <c r="A5" s="45" t="s">
        <v>7</v>
      </c>
      <c r="B5" s="46">
        <v>4526.376</v>
      </c>
      <c r="C5" s="45" t="s">
        <v>8</v>
      </c>
      <c r="D5" s="47">
        <v>4482.566714</v>
      </c>
      <c r="E5" s="45" t="s">
        <v>9</v>
      </c>
      <c r="F5" s="44"/>
    </row>
    <row r="6" spans="1:6" s="1" customFormat="1" ht="18.75" customHeight="1">
      <c r="A6" s="45" t="s">
        <v>10</v>
      </c>
      <c r="B6" s="46"/>
      <c r="C6" s="45" t="s">
        <v>11</v>
      </c>
      <c r="D6" s="47"/>
      <c r="E6" s="45" t="s">
        <v>12</v>
      </c>
      <c r="F6" s="47">
        <v>2212.115321</v>
      </c>
    </row>
    <row r="7" spans="1:6" s="1" customFormat="1" ht="18.75" customHeight="1">
      <c r="A7" s="45" t="s">
        <v>13</v>
      </c>
      <c r="B7" s="46"/>
      <c r="C7" s="45" t="s">
        <v>14</v>
      </c>
      <c r="D7" s="47"/>
      <c r="E7" s="45" t="s">
        <v>15</v>
      </c>
      <c r="F7" s="47">
        <v>2197.715321</v>
      </c>
    </row>
    <row r="8" spans="1:6" s="1" customFormat="1" ht="18.75" customHeight="1">
      <c r="A8" s="45" t="s">
        <v>16</v>
      </c>
      <c r="B8" s="46"/>
      <c r="C8" s="45" t="s">
        <v>17</v>
      </c>
      <c r="D8" s="47"/>
      <c r="E8" s="45" t="s">
        <v>18</v>
      </c>
      <c r="F8" s="47">
        <v>14.4</v>
      </c>
    </row>
    <row r="9" spans="1:6" s="1" customFormat="1" ht="18.75" customHeight="1">
      <c r="A9" s="45" t="s">
        <v>19</v>
      </c>
      <c r="B9" s="44"/>
      <c r="C9" s="45" t="s">
        <v>20</v>
      </c>
      <c r="D9" s="47"/>
      <c r="E9" s="45" t="s">
        <v>21</v>
      </c>
      <c r="F9" s="47">
        <v>1239.640679</v>
      </c>
    </row>
    <row r="10" spans="1:6" s="1" customFormat="1" ht="18.75" customHeight="1">
      <c r="A10" s="45" t="s">
        <v>22</v>
      </c>
      <c r="B10" s="46"/>
      <c r="C10" s="45" t="s">
        <v>23</v>
      </c>
      <c r="D10" s="47">
        <v>190.805984</v>
      </c>
      <c r="E10" s="45" t="s">
        <v>24</v>
      </c>
      <c r="F10" s="47">
        <v>554.588679</v>
      </c>
    </row>
    <row r="11" spans="1:6" s="1" customFormat="1" ht="18.75" customHeight="1">
      <c r="A11" s="45" t="s">
        <v>25</v>
      </c>
      <c r="B11" s="46"/>
      <c r="C11" s="45" t="s">
        <v>26</v>
      </c>
      <c r="D11" s="47">
        <v>51.953694</v>
      </c>
      <c r="E11" s="45" t="s">
        <v>27</v>
      </c>
      <c r="F11" s="47">
        <v>685.052</v>
      </c>
    </row>
    <row r="12" spans="1:6" s="1" customFormat="1" ht="18.75" customHeight="1">
      <c r="A12" s="45" t="s">
        <v>28</v>
      </c>
      <c r="B12" s="46"/>
      <c r="C12" s="45" t="s">
        <v>29</v>
      </c>
      <c r="D12" s="47"/>
      <c r="E12" s="45" t="s">
        <v>30</v>
      </c>
      <c r="F12" s="47">
        <v>1523.4</v>
      </c>
    </row>
    <row r="13" spans="1:6" s="1" customFormat="1" ht="18.75" customHeight="1">
      <c r="A13" s="45" t="s">
        <v>31</v>
      </c>
      <c r="B13" s="46"/>
      <c r="C13" s="45" t="s">
        <v>32</v>
      </c>
      <c r="D13" s="47"/>
      <c r="E13" s="45" t="s">
        <v>33</v>
      </c>
      <c r="F13" s="47">
        <v>1523.4</v>
      </c>
    </row>
    <row r="14" spans="1:6" s="1" customFormat="1" ht="18.75" customHeight="1">
      <c r="A14" s="45" t="s">
        <v>34</v>
      </c>
      <c r="B14" s="46"/>
      <c r="C14" s="45" t="s">
        <v>35</v>
      </c>
      <c r="D14" s="47"/>
      <c r="E14" s="45" t="s">
        <v>36</v>
      </c>
      <c r="F14" s="47"/>
    </row>
    <row r="15" spans="1:6" s="1" customFormat="1" ht="18.75" customHeight="1">
      <c r="A15" s="44"/>
      <c r="B15" s="48"/>
      <c r="C15" s="45" t="s">
        <v>37</v>
      </c>
      <c r="D15" s="47"/>
      <c r="E15" s="44"/>
      <c r="F15" s="49"/>
    </row>
    <row r="16" spans="1:6" s="1" customFormat="1" ht="18.75" customHeight="1">
      <c r="A16" s="44"/>
      <c r="B16" s="48"/>
      <c r="C16" s="45" t="s">
        <v>38</v>
      </c>
      <c r="D16" s="47"/>
      <c r="E16" s="44"/>
      <c r="F16" s="49"/>
    </row>
    <row r="17" spans="1:6" s="1" customFormat="1" ht="18.75" customHeight="1">
      <c r="A17" s="44"/>
      <c r="B17" s="48"/>
      <c r="C17" s="45" t="s">
        <v>39</v>
      </c>
      <c r="D17" s="47"/>
      <c r="E17" s="44"/>
      <c r="F17" s="49"/>
    </row>
    <row r="18" spans="1:6" s="1" customFormat="1" ht="18.75" customHeight="1">
      <c r="A18" s="44"/>
      <c r="B18" s="48"/>
      <c r="C18" s="45" t="s">
        <v>40</v>
      </c>
      <c r="D18" s="47"/>
      <c r="E18" s="45" t="s">
        <v>41</v>
      </c>
      <c r="F18" s="44"/>
    </row>
    <row r="19" spans="1:6" s="1" customFormat="1" ht="18.75" customHeight="1">
      <c r="A19" s="44"/>
      <c r="B19" s="48"/>
      <c r="C19" s="45" t="s">
        <v>42</v>
      </c>
      <c r="D19" s="47"/>
      <c r="E19" s="45" t="s">
        <v>43</v>
      </c>
      <c r="F19" s="47">
        <v>2197.715321</v>
      </c>
    </row>
    <row r="20" spans="1:6" s="1" customFormat="1" ht="18.75" customHeight="1">
      <c r="A20" s="44"/>
      <c r="B20" s="48"/>
      <c r="C20" s="45" t="s">
        <v>44</v>
      </c>
      <c r="D20" s="47"/>
      <c r="E20" s="45" t="s">
        <v>45</v>
      </c>
      <c r="F20" s="47">
        <v>1339.940679</v>
      </c>
    </row>
    <row r="21" spans="1:6" s="1" customFormat="1" ht="18.75" customHeight="1">
      <c r="A21" s="44"/>
      <c r="B21" s="48"/>
      <c r="C21" s="45" t="s">
        <v>46</v>
      </c>
      <c r="D21" s="47">
        <v>249.829608</v>
      </c>
      <c r="E21" s="45" t="s">
        <v>47</v>
      </c>
      <c r="F21" s="47">
        <v>177.8</v>
      </c>
    </row>
    <row r="22" spans="1:6" s="1" customFormat="1" ht="18.75" customHeight="1">
      <c r="A22" s="44"/>
      <c r="B22" s="48"/>
      <c r="C22" s="45" t="s">
        <v>48</v>
      </c>
      <c r="D22" s="47"/>
      <c r="E22" s="45" t="s">
        <v>49</v>
      </c>
      <c r="F22" s="47"/>
    </row>
    <row r="23" spans="1:6" s="1" customFormat="1" ht="18.75" customHeight="1">
      <c r="A23" s="44"/>
      <c r="B23" s="48"/>
      <c r="C23" s="45" t="s">
        <v>50</v>
      </c>
      <c r="D23" s="47"/>
      <c r="E23" s="45" t="s">
        <v>51</v>
      </c>
      <c r="F23" s="47">
        <v>1000</v>
      </c>
    </row>
    <row r="24" spans="1:6" s="1" customFormat="1" ht="18.75" customHeight="1">
      <c r="A24" s="44"/>
      <c r="B24" s="48"/>
      <c r="C24" s="45" t="s">
        <v>52</v>
      </c>
      <c r="D24" s="47"/>
      <c r="E24" s="45" t="s">
        <v>53</v>
      </c>
      <c r="F24" s="47">
        <v>259.7</v>
      </c>
    </row>
    <row r="25" spans="1:6" s="1" customFormat="1" ht="18.75" customHeight="1">
      <c r="A25" s="44"/>
      <c r="B25" s="48"/>
      <c r="C25" s="45" t="s">
        <v>54</v>
      </c>
      <c r="D25" s="47"/>
      <c r="E25" s="45" t="s">
        <v>55</v>
      </c>
      <c r="F25" s="47"/>
    </row>
    <row r="26" spans="1:6" s="1" customFormat="1" ht="18.75" customHeight="1">
      <c r="A26" s="44"/>
      <c r="B26" s="48"/>
      <c r="C26" s="45" t="s">
        <v>56</v>
      </c>
      <c r="D26" s="47"/>
      <c r="E26" s="45" t="s">
        <v>57</v>
      </c>
      <c r="F26" s="47"/>
    </row>
    <row r="27" spans="1:6" s="1" customFormat="1" ht="18.75" customHeight="1">
      <c r="A27" s="44"/>
      <c r="B27" s="48"/>
      <c r="C27" s="45" t="s">
        <v>58</v>
      </c>
      <c r="D27" s="47"/>
      <c r="E27" s="45" t="s">
        <v>59</v>
      </c>
      <c r="F27" s="47"/>
    </row>
    <row r="28" spans="1:6" s="1" customFormat="1" ht="18.75" customHeight="1">
      <c r="A28" s="44"/>
      <c r="B28" s="48"/>
      <c r="C28" s="45" t="s">
        <v>60</v>
      </c>
      <c r="D28" s="47"/>
      <c r="E28" s="45" t="s">
        <v>61</v>
      </c>
      <c r="F28" s="47"/>
    </row>
    <row r="29" spans="1:6" s="1" customFormat="1" ht="18.75" customHeight="1">
      <c r="A29" s="44"/>
      <c r="B29" s="48"/>
      <c r="C29" s="45" t="s">
        <v>62</v>
      </c>
      <c r="D29" s="47"/>
      <c r="E29" s="44"/>
      <c r="F29" s="49"/>
    </row>
    <row r="30" spans="1:6" s="1" customFormat="1" ht="18.75" customHeight="1">
      <c r="A30" s="44"/>
      <c r="B30" s="48"/>
      <c r="C30" s="45" t="s">
        <v>63</v>
      </c>
      <c r="D30" s="47"/>
      <c r="E30" s="44"/>
      <c r="F30" s="49"/>
    </row>
    <row r="31" spans="1:6" s="1" customFormat="1" ht="18.75" customHeight="1">
      <c r="A31" s="44"/>
      <c r="B31" s="48"/>
      <c r="C31" s="45" t="s">
        <v>64</v>
      </c>
      <c r="D31" s="47"/>
      <c r="E31" s="44"/>
      <c r="F31" s="49"/>
    </row>
    <row r="32" spans="1:6" s="1" customFormat="1" ht="18.75" customHeight="1">
      <c r="A32" s="44"/>
      <c r="B32" s="48"/>
      <c r="C32" s="45" t="s">
        <v>65</v>
      </c>
      <c r="D32" s="50"/>
      <c r="E32" s="44"/>
      <c r="F32" s="49"/>
    </row>
    <row r="33" spans="1:6" s="1" customFormat="1" ht="18.75" customHeight="1">
      <c r="A33" s="45" t="s">
        <v>66</v>
      </c>
      <c r="B33" s="50">
        <v>4526.376</v>
      </c>
      <c r="C33" s="45" t="s">
        <v>67</v>
      </c>
      <c r="D33" s="50">
        <v>4975.156</v>
      </c>
      <c r="E33" s="45" t="s">
        <v>67</v>
      </c>
      <c r="F33" s="50">
        <v>4975.156</v>
      </c>
    </row>
    <row r="34" spans="1:6" s="1" customFormat="1" ht="18.75" customHeight="1">
      <c r="A34" s="45" t="s">
        <v>68</v>
      </c>
      <c r="B34" s="50">
        <v>448.78</v>
      </c>
      <c r="C34" s="45" t="s">
        <v>69</v>
      </c>
      <c r="D34" s="50"/>
      <c r="E34" s="45" t="s">
        <v>69</v>
      </c>
      <c r="F34" s="50"/>
    </row>
    <row r="35" spans="1:6" s="1" customFormat="1" ht="18.75" customHeight="1">
      <c r="A35" s="45" t="s">
        <v>70</v>
      </c>
      <c r="B35" s="50"/>
      <c r="C35" s="44"/>
      <c r="D35" s="49"/>
      <c r="E35" s="44"/>
      <c r="F35" s="49"/>
    </row>
    <row r="36" spans="1:6" s="1" customFormat="1" ht="18.75" customHeight="1">
      <c r="A36" s="45" t="s">
        <v>71</v>
      </c>
      <c r="B36" s="50"/>
      <c r="C36" s="44"/>
      <c r="D36" s="49"/>
      <c r="E36" s="44"/>
      <c r="F36" s="49"/>
    </row>
    <row r="37" spans="1:6" s="1" customFormat="1" ht="18.75" customHeight="1">
      <c r="A37" s="45" t="s">
        <v>72</v>
      </c>
      <c r="B37" s="50">
        <v>448.78</v>
      </c>
      <c r="C37" s="44"/>
      <c r="D37" s="49"/>
      <c r="E37" s="44"/>
      <c r="F37" s="49"/>
    </row>
    <row r="38" spans="1:6" s="1" customFormat="1" ht="18.75" customHeight="1">
      <c r="A38" s="44"/>
      <c r="B38" s="48"/>
      <c r="C38" s="44"/>
      <c r="D38" s="49"/>
      <c r="E38" s="44"/>
      <c r="F38" s="49"/>
    </row>
    <row r="39" spans="1:6" s="1" customFormat="1" ht="18.75" customHeight="1">
      <c r="A39" s="45" t="s">
        <v>73</v>
      </c>
      <c r="B39" s="50">
        <v>4975.156</v>
      </c>
      <c r="C39" s="45" t="s">
        <v>74</v>
      </c>
      <c r="D39" s="50">
        <v>4975.156</v>
      </c>
      <c r="E39" s="45" t="s">
        <v>74</v>
      </c>
      <c r="F39" s="50">
        <v>4975.156</v>
      </c>
    </row>
    <row r="40" spans="1:6" s="1" customFormat="1" ht="18.75" customHeight="1">
      <c r="A40" s="26"/>
      <c r="C40" s="26"/>
      <c r="D40" s="26"/>
      <c r="E40" s="26"/>
      <c r="F40" s="26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 horizontalCentered="1"/>
  <pageMargins left="0.275" right="0.2361111111111111" top="0.3541666666666667" bottom="0.19652777777777777" header="0.2361111111111111" footer="0.11805555555555555"/>
  <pageSetup fitToHeight="1" fitToWidth="1" horizontalDpi="300" verticalDpi="300" orientation="landscape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"/>
  <sheetViews>
    <sheetView zoomScaleSheetLayoutView="100" workbookViewId="0" topLeftCell="A1">
      <selection activeCell="K13" sqref="K13"/>
    </sheetView>
  </sheetViews>
  <sheetFormatPr defaultColWidth="8.8515625" defaultRowHeight="12.75" customHeight="1"/>
  <cols>
    <col min="1" max="1" width="9.140625" style="1" customWidth="1"/>
    <col min="2" max="2" width="21.421875" style="1" customWidth="1"/>
    <col min="3" max="3" width="9.140625" style="1" customWidth="1"/>
    <col min="4" max="4" width="26.00390625" style="1" customWidth="1"/>
    <col min="5" max="5" width="14.421875" style="1" customWidth="1"/>
    <col min="6" max="6" width="13.421875" style="1" customWidth="1"/>
    <col min="7" max="7" width="12.00390625" style="1" customWidth="1"/>
    <col min="8" max="8" width="12.8515625" style="1" customWidth="1"/>
    <col min="9" max="9" width="11.7109375" style="1" customWidth="1"/>
    <col min="10" max="11" width="9.140625" style="1" customWidth="1"/>
  </cols>
  <sheetData>
    <row r="1" spans="1:10" s="1" customFormat="1" ht="24.75" customHeight="1">
      <c r="A1" s="2" t="s">
        <v>244</v>
      </c>
      <c r="B1" s="2"/>
      <c r="C1" s="2"/>
      <c r="D1" s="2"/>
      <c r="E1" s="2"/>
      <c r="F1" s="2"/>
      <c r="G1" s="2"/>
      <c r="H1" s="2"/>
      <c r="I1" s="2"/>
      <c r="J1" s="10"/>
    </row>
    <row r="2" spans="1:9" s="1" customFormat="1" ht="15.75" customHeight="1">
      <c r="A2" s="1" t="s">
        <v>245</v>
      </c>
      <c r="I2" s="1" t="s">
        <v>1</v>
      </c>
    </row>
    <row r="3" spans="1:9" s="1" customFormat="1" ht="24" customHeight="1">
      <c r="A3" s="4" t="s">
        <v>98</v>
      </c>
      <c r="B3" s="4" t="s">
        <v>140</v>
      </c>
      <c r="C3" s="4" t="s">
        <v>100</v>
      </c>
      <c r="D3" s="4" t="s">
        <v>101</v>
      </c>
      <c r="E3" s="4" t="s">
        <v>102</v>
      </c>
      <c r="F3" s="4" t="s">
        <v>103</v>
      </c>
      <c r="G3" s="4" t="s">
        <v>104</v>
      </c>
      <c r="H3" s="4"/>
      <c r="I3" s="4" t="s">
        <v>105</v>
      </c>
    </row>
    <row r="4" spans="1:9" s="1" customFormat="1" ht="31.5" customHeight="1">
      <c r="A4" s="4"/>
      <c r="B4" s="4"/>
      <c r="C4" s="4"/>
      <c r="D4" s="4"/>
      <c r="E4" s="4"/>
      <c r="F4" s="4"/>
      <c r="G4" s="4" t="s">
        <v>106</v>
      </c>
      <c r="H4" s="4" t="s">
        <v>107</v>
      </c>
      <c r="I4" s="4"/>
    </row>
    <row r="5" spans="1:9" s="1" customFormat="1" ht="15.7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6.5" customHeight="1">
      <c r="A6" s="5"/>
      <c r="B6" s="5"/>
      <c r="C6" s="6" t="s">
        <v>114</v>
      </c>
      <c r="D6" s="6" t="s">
        <v>115</v>
      </c>
      <c r="E6" s="7">
        <v>0</v>
      </c>
      <c r="F6" s="7">
        <v>0</v>
      </c>
      <c r="G6" s="7">
        <v>0</v>
      </c>
      <c r="H6" s="7">
        <v>0</v>
      </c>
      <c r="I6" s="7">
        <v>0</v>
      </c>
    </row>
    <row r="7" spans="1:9" ht="22.5" customHeight="1">
      <c r="A7" s="8" t="s">
        <v>246</v>
      </c>
      <c r="B7" s="9"/>
      <c r="C7" s="9"/>
      <c r="D7" s="9"/>
      <c r="E7" s="9"/>
      <c r="F7" s="9"/>
      <c r="G7" s="9"/>
      <c r="H7" s="9"/>
      <c r="I7" s="9"/>
    </row>
  </sheetData>
  <sheetProtection/>
  <mergeCells count="10">
    <mergeCell ref="A1:I1"/>
    <mergeCell ref="G3:H3"/>
    <mergeCell ref="A7:I7"/>
    <mergeCell ref="A3:A4"/>
    <mergeCell ref="B3:B4"/>
    <mergeCell ref="C3:C4"/>
    <mergeCell ref="D3:D4"/>
    <mergeCell ref="E3:E4"/>
    <mergeCell ref="F3:F4"/>
    <mergeCell ref="I3:I4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workbookViewId="0" topLeftCell="A4">
      <selection activeCell="L17" sqref="L17"/>
    </sheetView>
  </sheetViews>
  <sheetFormatPr defaultColWidth="8.8515625" defaultRowHeight="12.75" customHeight="1"/>
  <cols>
    <col min="1" max="1" width="5.421875" style="1" customWidth="1"/>
    <col min="2" max="2" width="9.421875" style="1" customWidth="1"/>
    <col min="3" max="3" width="14.28125" style="1" customWidth="1"/>
    <col min="4" max="4" width="23.8515625" style="1" customWidth="1"/>
    <col min="5" max="5" width="15.421875" style="1" customWidth="1"/>
    <col min="6" max="6" width="19.28125" style="1" customWidth="1"/>
    <col min="7" max="7" width="7.00390625" style="1" customWidth="1"/>
    <col min="8" max="8" width="6.7109375" style="1" customWidth="1"/>
    <col min="9" max="9" width="6.421875" style="1" customWidth="1"/>
    <col min="10" max="10" width="10.140625" style="1" customWidth="1"/>
    <col min="11" max="11" width="4.8515625" style="1" customWidth="1"/>
    <col min="12" max="12" width="13.00390625" style="1" customWidth="1"/>
    <col min="13" max="13" width="10.421875" style="1" customWidth="1"/>
    <col min="14" max="14" width="11.28125" style="1" customWidth="1"/>
    <col min="15" max="15" width="9.140625" style="1" customWidth="1"/>
  </cols>
  <sheetData>
    <row r="1" spans="1:14" s="1" customFormat="1" ht="24" customHeight="1">
      <c r="A1" s="2" t="s">
        <v>247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248</v>
      </c>
    </row>
    <row r="3" spans="1:14" s="1" customFormat="1" ht="30" customHeight="1">
      <c r="A3" s="4" t="s">
        <v>249</v>
      </c>
      <c r="B3" s="4" t="s">
        <v>101</v>
      </c>
      <c r="C3" s="4" t="s">
        <v>4</v>
      </c>
      <c r="D3" s="4" t="s">
        <v>250</v>
      </c>
      <c r="E3" s="4" t="s">
        <v>251</v>
      </c>
      <c r="F3" s="4" t="s">
        <v>252</v>
      </c>
      <c r="G3" s="4" t="s">
        <v>253</v>
      </c>
      <c r="H3" s="4" t="s">
        <v>254</v>
      </c>
      <c r="I3" s="4" t="s">
        <v>255</v>
      </c>
      <c r="J3" s="4" t="s">
        <v>256</v>
      </c>
      <c r="K3" s="4" t="s">
        <v>257</v>
      </c>
      <c r="L3" s="4" t="s">
        <v>258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259</v>
      </c>
      <c r="M4" s="4" t="s">
        <v>260</v>
      </c>
      <c r="N4" s="4" t="s">
        <v>261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 t="s">
        <v>79</v>
      </c>
      <c r="C6" s="6"/>
      <c r="D6" s="6"/>
      <c r="E6" s="6"/>
      <c r="F6" s="6"/>
      <c r="G6" s="6"/>
      <c r="H6" s="6"/>
      <c r="I6" s="5"/>
      <c r="J6" s="5"/>
      <c r="K6" s="6"/>
      <c r="L6" s="7">
        <v>14283000</v>
      </c>
      <c r="M6" s="7">
        <v>5632200</v>
      </c>
      <c r="N6" s="7">
        <v>8650800</v>
      </c>
    </row>
    <row r="7" spans="1:14" s="1" customFormat="1" ht="18.75" customHeight="1">
      <c r="A7" s="6" t="s">
        <v>108</v>
      </c>
      <c r="B7" s="6" t="s">
        <v>109</v>
      </c>
      <c r="C7" s="6"/>
      <c r="D7" s="6"/>
      <c r="E7" s="6"/>
      <c r="F7" s="6"/>
      <c r="G7" s="6"/>
      <c r="H7" s="6"/>
      <c r="I7" s="5"/>
      <c r="J7" s="5"/>
      <c r="K7" s="6"/>
      <c r="L7" s="7">
        <v>14283000</v>
      </c>
      <c r="M7" s="7">
        <v>5632200</v>
      </c>
      <c r="N7" s="7">
        <v>8650800</v>
      </c>
    </row>
    <row r="8" spans="1:14" s="1" customFormat="1" ht="18.75" customHeight="1">
      <c r="A8" s="6" t="s">
        <v>110</v>
      </c>
      <c r="B8" s="6" t="s">
        <v>111</v>
      </c>
      <c r="C8" s="6"/>
      <c r="D8" s="6"/>
      <c r="E8" s="6"/>
      <c r="F8" s="6"/>
      <c r="G8" s="6"/>
      <c r="H8" s="6"/>
      <c r="I8" s="5"/>
      <c r="J8" s="5"/>
      <c r="K8" s="6"/>
      <c r="L8" s="7">
        <v>14283000</v>
      </c>
      <c r="M8" s="7">
        <v>5632200</v>
      </c>
      <c r="N8" s="7">
        <v>8650800</v>
      </c>
    </row>
    <row r="9" spans="1:14" s="1" customFormat="1" ht="18.75" customHeight="1">
      <c r="A9" s="6" t="s">
        <v>114</v>
      </c>
      <c r="B9" s="6" t="s">
        <v>115</v>
      </c>
      <c r="C9" s="6" t="s">
        <v>262</v>
      </c>
      <c r="D9" s="6" t="s">
        <v>263</v>
      </c>
      <c r="E9" s="6" t="s">
        <v>264</v>
      </c>
      <c r="F9" s="6" t="s">
        <v>265</v>
      </c>
      <c r="G9" s="6" t="s">
        <v>266</v>
      </c>
      <c r="H9" s="6" t="s">
        <v>267</v>
      </c>
      <c r="I9" s="5">
        <v>1</v>
      </c>
      <c r="J9" s="5">
        <v>150000</v>
      </c>
      <c r="K9" s="6"/>
      <c r="L9" s="7">
        <v>150000</v>
      </c>
      <c r="M9" s="7"/>
      <c r="N9" s="7">
        <v>150000</v>
      </c>
    </row>
    <row r="10" spans="1:14" s="1" customFormat="1" ht="18.75" customHeight="1">
      <c r="A10" s="6" t="s">
        <v>114</v>
      </c>
      <c r="B10" s="6" t="s">
        <v>115</v>
      </c>
      <c r="C10" s="6" t="s">
        <v>262</v>
      </c>
      <c r="D10" s="6" t="s">
        <v>268</v>
      </c>
      <c r="E10" s="6" t="s">
        <v>264</v>
      </c>
      <c r="F10" s="6" t="s">
        <v>269</v>
      </c>
      <c r="G10" s="6" t="s">
        <v>266</v>
      </c>
      <c r="H10" s="6" t="s">
        <v>267</v>
      </c>
      <c r="I10" s="5">
        <v>1</v>
      </c>
      <c r="J10" s="5">
        <v>30000</v>
      </c>
      <c r="K10" s="6"/>
      <c r="L10" s="7">
        <v>30000</v>
      </c>
      <c r="M10" s="7"/>
      <c r="N10" s="7">
        <v>30000</v>
      </c>
    </row>
    <row r="11" spans="1:14" s="1" customFormat="1" ht="18.75" customHeight="1">
      <c r="A11" s="6" t="s">
        <v>114</v>
      </c>
      <c r="B11" s="6" t="s">
        <v>115</v>
      </c>
      <c r="C11" s="6" t="s">
        <v>262</v>
      </c>
      <c r="D11" s="6" t="s">
        <v>270</v>
      </c>
      <c r="E11" s="6" t="s">
        <v>264</v>
      </c>
      <c r="F11" s="6" t="s">
        <v>271</v>
      </c>
      <c r="G11" s="6" t="s">
        <v>266</v>
      </c>
      <c r="H11" s="6" t="s">
        <v>267</v>
      </c>
      <c r="I11" s="5">
        <v>1</v>
      </c>
      <c r="J11" s="5">
        <v>100000</v>
      </c>
      <c r="K11" s="6"/>
      <c r="L11" s="7">
        <v>100000</v>
      </c>
      <c r="M11" s="7"/>
      <c r="N11" s="7">
        <v>100000</v>
      </c>
    </row>
    <row r="12" spans="1:14" s="1" customFormat="1" ht="18.75" customHeight="1">
      <c r="A12" s="6" t="s">
        <v>114</v>
      </c>
      <c r="B12" s="6" t="s">
        <v>115</v>
      </c>
      <c r="C12" s="6" t="s">
        <v>262</v>
      </c>
      <c r="D12" s="6" t="s">
        <v>263</v>
      </c>
      <c r="E12" s="6" t="s">
        <v>264</v>
      </c>
      <c r="F12" s="6" t="s">
        <v>265</v>
      </c>
      <c r="G12" s="6" t="s">
        <v>266</v>
      </c>
      <c r="H12" s="6" t="s">
        <v>272</v>
      </c>
      <c r="I12" s="5">
        <v>1</v>
      </c>
      <c r="J12" s="5">
        <v>200000</v>
      </c>
      <c r="K12" s="6"/>
      <c r="L12" s="7">
        <v>200000</v>
      </c>
      <c r="M12" s="7"/>
      <c r="N12" s="7">
        <v>200000</v>
      </c>
    </row>
    <row r="13" spans="1:14" s="1" customFormat="1" ht="18.75" customHeight="1">
      <c r="A13" s="6" t="s">
        <v>114</v>
      </c>
      <c r="B13" s="6" t="s">
        <v>115</v>
      </c>
      <c r="C13" s="6" t="s">
        <v>273</v>
      </c>
      <c r="D13" s="6" t="s">
        <v>274</v>
      </c>
      <c r="E13" s="6" t="s">
        <v>275</v>
      </c>
      <c r="F13" s="6" t="s">
        <v>276</v>
      </c>
      <c r="G13" s="6" t="s">
        <v>266</v>
      </c>
      <c r="H13" s="6" t="s">
        <v>267</v>
      </c>
      <c r="I13" s="5">
        <v>1</v>
      </c>
      <c r="J13" s="5">
        <v>200000</v>
      </c>
      <c r="K13" s="6"/>
      <c r="L13" s="7">
        <v>200000</v>
      </c>
      <c r="M13" s="7"/>
      <c r="N13" s="7">
        <v>200000</v>
      </c>
    </row>
    <row r="14" spans="1:14" s="1" customFormat="1" ht="18.75" customHeight="1">
      <c r="A14" s="6" t="s">
        <v>114</v>
      </c>
      <c r="B14" s="6" t="s">
        <v>115</v>
      </c>
      <c r="C14" s="6" t="s">
        <v>273</v>
      </c>
      <c r="D14" s="6" t="s">
        <v>277</v>
      </c>
      <c r="E14" s="6" t="s">
        <v>275</v>
      </c>
      <c r="F14" s="6" t="s">
        <v>278</v>
      </c>
      <c r="G14" s="6" t="s">
        <v>266</v>
      </c>
      <c r="H14" s="6" t="s">
        <v>267</v>
      </c>
      <c r="I14" s="5">
        <v>10</v>
      </c>
      <c r="J14" s="5">
        <v>20000</v>
      </c>
      <c r="K14" s="6"/>
      <c r="L14" s="7">
        <v>100000</v>
      </c>
      <c r="M14" s="7"/>
      <c r="N14" s="7">
        <v>100000</v>
      </c>
    </row>
    <row r="15" spans="1:14" s="1" customFormat="1" ht="18.75" customHeight="1">
      <c r="A15" s="6" t="s">
        <v>114</v>
      </c>
      <c r="B15" s="6" t="s">
        <v>115</v>
      </c>
      <c r="C15" s="6" t="s">
        <v>273</v>
      </c>
      <c r="D15" s="6" t="s">
        <v>279</v>
      </c>
      <c r="E15" s="6" t="s">
        <v>275</v>
      </c>
      <c r="F15" s="6" t="s">
        <v>278</v>
      </c>
      <c r="G15" s="6" t="s">
        <v>266</v>
      </c>
      <c r="H15" s="6" t="s">
        <v>267</v>
      </c>
      <c r="I15" s="5">
        <v>1</v>
      </c>
      <c r="J15" s="5">
        <v>40000</v>
      </c>
      <c r="K15" s="6"/>
      <c r="L15" s="7">
        <v>40000</v>
      </c>
      <c r="M15" s="7"/>
      <c r="N15" s="7">
        <v>40000</v>
      </c>
    </row>
    <row r="16" spans="1:14" s="1" customFormat="1" ht="18.75" customHeight="1">
      <c r="A16" s="6" t="s">
        <v>114</v>
      </c>
      <c r="B16" s="6" t="s">
        <v>115</v>
      </c>
      <c r="C16" s="6" t="s">
        <v>273</v>
      </c>
      <c r="D16" s="6" t="s">
        <v>280</v>
      </c>
      <c r="E16" s="6" t="s">
        <v>275</v>
      </c>
      <c r="F16" s="6" t="s">
        <v>278</v>
      </c>
      <c r="G16" s="6" t="s">
        <v>266</v>
      </c>
      <c r="H16" s="6" t="s">
        <v>267</v>
      </c>
      <c r="I16" s="5">
        <v>5</v>
      </c>
      <c r="J16" s="5">
        <v>2000</v>
      </c>
      <c r="K16" s="6"/>
      <c r="L16" s="7">
        <v>10000</v>
      </c>
      <c r="M16" s="7"/>
      <c r="N16" s="7">
        <v>10000</v>
      </c>
    </row>
    <row r="17" spans="1:14" s="1" customFormat="1" ht="18.75" customHeight="1">
      <c r="A17" s="6" t="s">
        <v>114</v>
      </c>
      <c r="B17" s="6" t="s">
        <v>115</v>
      </c>
      <c r="C17" s="6" t="s">
        <v>273</v>
      </c>
      <c r="D17" s="6" t="s">
        <v>281</v>
      </c>
      <c r="E17" s="6" t="s">
        <v>275</v>
      </c>
      <c r="F17" s="6" t="s">
        <v>278</v>
      </c>
      <c r="G17" s="6" t="s">
        <v>266</v>
      </c>
      <c r="H17" s="6" t="s">
        <v>267</v>
      </c>
      <c r="I17" s="5">
        <v>1</v>
      </c>
      <c r="J17" s="5">
        <v>10000</v>
      </c>
      <c r="K17" s="6"/>
      <c r="L17" s="7">
        <v>10000</v>
      </c>
      <c r="M17" s="7"/>
      <c r="N17" s="7">
        <v>10000</v>
      </c>
    </row>
    <row r="18" spans="1:14" s="1" customFormat="1" ht="18.75" customHeight="1">
      <c r="A18" s="6" t="s">
        <v>114</v>
      </c>
      <c r="B18" s="6" t="s">
        <v>115</v>
      </c>
      <c r="C18" s="6" t="s">
        <v>273</v>
      </c>
      <c r="D18" s="6" t="s">
        <v>282</v>
      </c>
      <c r="E18" s="6" t="s">
        <v>275</v>
      </c>
      <c r="F18" s="6" t="s">
        <v>283</v>
      </c>
      <c r="G18" s="6" t="s">
        <v>266</v>
      </c>
      <c r="H18" s="6" t="s">
        <v>267</v>
      </c>
      <c r="I18" s="5">
        <v>1</v>
      </c>
      <c r="J18" s="5">
        <v>120000</v>
      </c>
      <c r="K18" s="6"/>
      <c r="L18" s="7">
        <v>120000</v>
      </c>
      <c r="M18" s="7">
        <v>120000</v>
      </c>
      <c r="N18" s="7"/>
    </row>
    <row r="19" spans="1:14" s="1" customFormat="1" ht="18.75" customHeight="1">
      <c r="A19" s="6" t="s">
        <v>114</v>
      </c>
      <c r="B19" s="6" t="s">
        <v>115</v>
      </c>
      <c r="C19" s="6" t="s">
        <v>273</v>
      </c>
      <c r="D19" s="6" t="s">
        <v>270</v>
      </c>
      <c r="E19" s="6" t="s">
        <v>275</v>
      </c>
      <c r="F19" s="6" t="s">
        <v>271</v>
      </c>
      <c r="G19" s="6" t="s">
        <v>266</v>
      </c>
      <c r="H19" s="6" t="s">
        <v>267</v>
      </c>
      <c r="I19" s="5">
        <v>1</v>
      </c>
      <c r="J19" s="5">
        <v>110000</v>
      </c>
      <c r="K19" s="6"/>
      <c r="L19" s="7">
        <v>110000</v>
      </c>
      <c r="M19" s="7"/>
      <c r="N19" s="7">
        <v>110000</v>
      </c>
    </row>
    <row r="20" spans="1:14" s="1" customFormat="1" ht="18.75" customHeight="1">
      <c r="A20" s="6" t="s">
        <v>114</v>
      </c>
      <c r="B20" s="6" t="s">
        <v>115</v>
      </c>
      <c r="C20" s="6" t="s">
        <v>273</v>
      </c>
      <c r="D20" s="6" t="s">
        <v>284</v>
      </c>
      <c r="E20" s="6" t="s">
        <v>275</v>
      </c>
      <c r="F20" s="6" t="s">
        <v>278</v>
      </c>
      <c r="G20" s="6" t="s">
        <v>266</v>
      </c>
      <c r="H20" s="6" t="s">
        <v>267</v>
      </c>
      <c r="I20" s="5">
        <v>5</v>
      </c>
      <c r="J20" s="5">
        <v>6000</v>
      </c>
      <c r="K20" s="6"/>
      <c r="L20" s="7">
        <v>30000</v>
      </c>
      <c r="M20" s="7"/>
      <c r="N20" s="7">
        <v>30000</v>
      </c>
    </row>
    <row r="21" spans="1:14" s="1" customFormat="1" ht="18.75" customHeight="1">
      <c r="A21" s="6" t="s">
        <v>114</v>
      </c>
      <c r="B21" s="6" t="s">
        <v>115</v>
      </c>
      <c r="C21" s="6" t="s">
        <v>273</v>
      </c>
      <c r="D21" s="6" t="s">
        <v>285</v>
      </c>
      <c r="E21" s="6" t="s">
        <v>275</v>
      </c>
      <c r="F21" s="6" t="s">
        <v>276</v>
      </c>
      <c r="G21" s="6" t="s">
        <v>266</v>
      </c>
      <c r="H21" s="6" t="s">
        <v>267</v>
      </c>
      <c r="I21" s="5">
        <v>1</v>
      </c>
      <c r="J21" s="5">
        <v>300000</v>
      </c>
      <c r="K21" s="6"/>
      <c r="L21" s="7">
        <v>300000</v>
      </c>
      <c r="M21" s="7"/>
      <c r="N21" s="7">
        <v>300000</v>
      </c>
    </row>
    <row r="22" spans="1:14" s="1" customFormat="1" ht="18.75" customHeight="1">
      <c r="A22" s="6" t="s">
        <v>114</v>
      </c>
      <c r="B22" s="6" t="s">
        <v>115</v>
      </c>
      <c r="C22" s="6" t="s">
        <v>273</v>
      </c>
      <c r="D22" s="6" t="s">
        <v>286</v>
      </c>
      <c r="E22" s="6" t="s">
        <v>275</v>
      </c>
      <c r="F22" s="6" t="s">
        <v>278</v>
      </c>
      <c r="G22" s="6" t="s">
        <v>266</v>
      </c>
      <c r="H22" s="6" t="s">
        <v>272</v>
      </c>
      <c r="I22" s="5">
        <v>5</v>
      </c>
      <c r="J22" s="5">
        <v>8600</v>
      </c>
      <c r="K22" s="6"/>
      <c r="L22" s="7">
        <v>43000</v>
      </c>
      <c r="M22" s="7"/>
      <c r="N22" s="7">
        <v>43000</v>
      </c>
    </row>
    <row r="23" spans="1:14" s="1" customFormat="1" ht="18.75" customHeight="1">
      <c r="A23" s="6" t="s">
        <v>114</v>
      </c>
      <c r="B23" s="6" t="s">
        <v>115</v>
      </c>
      <c r="C23" s="6" t="s">
        <v>273</v>
      </c>
      <c r="D23" s="6" t="s">
        <v>287</v>
      </c>
      <c r="E23" s="6" t="s">
        <v>275</v>
      </c>
      <c r="F23" s="6" t="s">
        <v>288</v>
      </c>
      <c r="G23" s="6" t="s">
        <v>266</v>
      </c>
      <c r="H23" s="6" t="s">
        <v>272</v>
      </c>
      <c r="I23" s="5">
        <v>2</v>
      </c>
      <c r="J23" s="5">
        <v>1380000</v>
      </c>
      <c r="K23" s="6"/>
      <c r="L23" s="7">
        <v>1380000</v>
      </c>
      <c r="M23" s="7"/>
      <c r="N23" s="7">
        <v>1380000</v>
      </c>
    </row>
    <row r="24" spans="1:14" s="1" customFormat="1" ht="18.75" customHeight="1">
      <c r="A24" s="6" t="s">
        <v>114</v>
      </c>
      <c r="B24" s="6" t="s">
        <v>115</v>
      </c>
      <c r="C24" s="6" t="s">
        <v>273</v>
      </c>
      <c r="D24" s="6" t="s">
        <v>289</v>
      </c>
      <c r="E24" s="6" t="s">
        <v>275</v>
      </c>
      <c r="F24" s="6" t="s">
        <v>278</v>
      </c>
      <c r="G24" s="6" t="s">
        <v>266</v>
      </c>
      <c r="H24" s="6" t="s">
        <v>272</v>
      </c>
      <c r="I24" s="5">
        <v>5</v>
      </c>
      <c r="J24" s="5">
        <v>2000</v>
      </c>
      <c r="K24" s="6"/>
      <c r="L24" s="7">
        <v>10000</v>
      </c>
      <c r="M24" s="7"/>
      <c r="N24" s="7">
        <v>10000</v>
      </c>
    </row>
    <row r="25" spans="1:14" s="1" customFormat="1" ht="18.75" customHeight="1">
      <c r="A25" s="6" t="s">
        <v>114</v>
      </c>
      <c r="B25" s="6" t="s">
        <v>115</v>
      </c>
      <c r="C25" s="6" t="s">
        <v>273</v>
      </c>
      <c r="D25" s="6" t="s">
        <v>290</v>
      </c>
      <c r="E25" s="6" t="s">
        <v>275</v>
      </c>
      <c r="F25" s="6" t="s">
        <v>278</v>
      </c>
      <c r="G25" s="6" t="s">
        <v>266</v>
      </c>
      <c r="H25" s="6" t="s">
        <v>272</v>
      </c>
      <c r="I25" s="5">
        <v>5</v>
      </c>
      <c r="J25" s="5">
        <v>1000</v>
      </c>
      <c r="K25" s="6"/>
      <c r="L25" s="7">
        <v>5000</v>
      </c>
      <c r="M25" s="7"/>
      <c r="N25" s="7">
        <v>5000</v>
      </c>
    </row>
    <row r="26" spans="1:14" s="1" customFormat="1" ht="18.75" customHeight="1">
      <c r="A26" s="6" t="s">
        <v>114</v>
      </c>
      <c r="B26" s="6" t="s">
        <v>115</v>
      </c>
      <c r="C26" s="6" t="s">
        <v>273</v>
      </c>
      <c r="D26" s="6" t="s">
        <v>291</v>
      </c>
      <c r="E26" s="6" t="s">
        <v>275</v>
      </c>
      <c r="F26" s="6" t="s">
        <v>278</v>
      </c>
      <c r="G26" s="6" t="s">
        <v>266</v>
      </c>
      <c r="H26" s="6" t="s">
        <v>272</v>
      </c>
      <c r="I26" s="5">
        <v>25</v>
      </c>
      <c r="J26" s="5">
        <v>5800</v>
      </c>
      <c r="K26" s="6"/>
      <c r="L26" s="7">
        <v>145000</v>
      </c>
      <c r="M26" s="7"/>
      <c r="N26" s="7">
        <v>145000</v>
      </c>
    </row>
    <row r="27" spans="1:14" s="1" customFormat="1" ht="18.75" customHeight="1">
      <c r="A27" s="6" t="s">
        <v>114</v>
      </c>
      <c r="B27" s="6" t="s">
        <v>115</v>
      </c>
      <c r="C27" s="6" t="s">
        <v>273</v>
      </c>
      <c r="D27" s="6" t="s">
        <v>284</v>
      </c>
      <c r="E27" s="6" t="s">
        <v>275</v>
      </c>
      <c r="F27" s="6" t="s">
        <v>278</v>
      </c>
      <c r="G27" s="6" t="s">
        <v>266</v>
      </c>
      <c r="H27" s="6" t="s">
        <v>272</v>
      </c>
      <c r="I27" s="5">
        <v>20</v>
      </c>
      <c r="J27" s="5">
        <v>6500</v>
      </c>
      <c r="K27" s="6"/>
      <c r="L27" s="7">
        <v>130000</v>
      </c>
      <c r="M27" s="7"/>
      <c r="N27" s="7">
        <v>130000</v>
      </c>
    </row>
    <row r="28" spans="1:14" s="1" customFormat="1" ht="18.75" customHeight="1">
      <c r="A28" s="6" t="s">
        <v>114</v>
      </c>
      <c r="B28" s="6" t="s">
        <v>115</v>
      </c>
      <c r="C28" s="6" t="s">
        <v>292</v>
      </c>
      <c r="D28" s="6" t="s">
        <v>293</v>
      </c>
      <c r="E28" s="6" t="s">
        <v>275</v>
      </c>
      <c r="F28" s="6" t="s">
        <v>294</v>
      </c>
      <c r="G28" s="6" t="s">
        <v>266</v>
      </c>
      <c r="H28" s="6" t="s">
        <v>272</v>
      </c>
      <c r="I28" s="5">
        <v>1</v>
      </c>
      <c r="J28" s="5">
        <v>5512200</v>
      </c>
      <c r="K28" s="6"/>
      <c r="L28" s="7">
        <v>5512200</v>
      </c>
      <c r="M28" s="7">
        <v>5512200</v>
      </c>
      <c r="N28" s="7"/>
    </row>
    <row r="29" spans="1:14" s="1" customFormat="1" ht="18.75" customHeight="1">
      <c r="A29" s="6" t="s">
        <v>114</v>
      </c>
      <c r="B29" s="6" t="s">
        <v>115</v>
      </c>
      <c r="C29" s="6" t="s">
        <v>273</v>
      </c>
      <c r="D29" s="6" t="s">
        <v>287</v>
      </c>
      <c r="E29" s="6" t="s">
        <v>275</v>
      </c>
      <c r="F29" s="6" t="s">
        <v>288</v>
      </c>
      <c r="G29" s="6" t="s">
        <v>266</v>
      </c>
      <c r="H29" s="6" t="s">
        <v>295</v>
      </c>
      <c r="I29" s="5">
        <v>1</v>
      </c>
      <c r="J29" s="5">
        <v>170000</v>
      </c>
      <c r="K29" s="6"/>
      <c r="L29" s="7">
        <v>170000</v>
      </c>
      <c r="M29" s="7"/>
      <c r="N29" s="7">
        <v>170000</v>
      </c>
    </row>
    <row r="30" spans="1:14" s="1" customFormat="1" ht="18.75" customHeight="1">
      <c r="A30" s="6" t="s">
        <v>114</v>
      </c>
      <c r="B30" s="6" t="s">
        <v>115</v>
      </c>
      <c r="C30" s="6" t="s">
        <v>292</v>
      </c>
      <c r="D30" s="6" t="s">
        <v>293</v>
      </c>
      <c r="E30" s="6" t="s">
        <v>275</v>
      </c>
      <c r="F30" s="6" t="s">
        <v>294</v>
      </c>
      <c r="G30" s="6" t="s">
        <v>296</v>
      </c>
      <c r="H30" s="6" t="s">
        <v>297</v>
      </c>
      <c r="I30" s="5">
        <v>1</v>
      </c>
      <c r="J30" s="5">
        <v>4487800</v>
      </c>
      <c r="K30" s="6"/>
      <c r="L30" s="7">
        <v>4487800</v>
      </c>
      <c r="M30" s="7"/>
      <c r="N30" s="7">
        <v>4487800</v>
      </c>
    </row>
    <row r="31" spans="1:14" s="1" customFormat="1" ht="18.75" customHeight="1">
      <c r="A31" s="6" t="s">
        <v>114</v>
      </c>
      <c r="B31" s="6" t="s">
        <v>115</v>
      </c>
      <c r="C31" s="6" t="s">
        <v>298</v>
      </c>
      <c r="D31" s="6" t="s">
        <v>263</v>
      </c>
      <c r="E31" s="6" t="s">
        <v>299</v>
      </c>
      <c r="F31" s="6" t="s">
        <v>265</v>
      </c>
      <c r="G31" s="6" t="s">
        <v>266</v>
      </c>
      <c r="H31" s="6" t="s">
        <v>272</v>
      </c>
      <c r="I31" s="5">
        <v>1</v>
      </c>
      <c r="J31" s="5">
        <v>1000000</v>
      </c>
      <c r="K31" s="6"/>
      <c r="L31" s="7">
        <v>1000000</v>
      </c>
      <c r="M31" s="7"/>
      <c r="N31" s="7">
        <v>1000000</v>
      </c>
    </row>
    <row r="32" s="1" customFormat="1" ht="14.25"/>
    <row r="33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11805555555555555" right="0.19652777777777777" top="0.4326388888888889" bottom="0.2361111111111111" header="0.19652777777777777" footer="0.15694444444444444"/>
  <pageSetup fitToHeight="1" fitToWidth="1" horizontalDpi="300" verticalDpi="3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workbookViewId="0" topLeftCell="A1">
      <selection activeCell="U6" sqref="U6"/>
    </sheetView>
  </sheetViews>
  <sheetFormatPr defaultColWidth="8.8515625" defaultRowHeight="12.75" customHeight="1"/>
  <cols>
    <col min="1" max="1" width="10.57421875" style="1" customWidth="1"/>
    <col min="2" max="2" width="14.00390625" style="1" customWidth="1"/>
    <col min="3" max="3" width="8.7109375" style="1" customWidth="1"/>
    <col min="4" max="4" width="9.7109375" style="1" customWidth="1"/>
    <col min="5" max="5" width="9.28125" style="1" customWidth="1"/>
    <col min="6" max="13" width="7.00390625" style="1" customWidth="1"/>
    <col min="14" max="14" width="9.140625" style="1" customWidth="1"/>
    <col min="15" max="18" width="9.28125" style="1" customWidth="1"/>
    <col min="19" max="19" width="8.7109375" style="1" customWidth="1"/>
    <col min="20" max="20" width="9.140625" style="1" customWidth="1"/>
  </cols>
  <sheetData>
    <row r="1" spans="1:19" s="1" customFormat="1" ht="21" customHeight="1">
      <c r="A1" s="1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s="1" customFormat="1" ht="38.25" customHeight="1">
      <c r="A2" s="14" t="s">
        <v>75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1" customFormat="1" ht="21" customHeight="1">
      <c r="A3" s="15" t="s">
        <v>76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R3" s="15"/>
      <c r="S3" s="15" t="s">
        <v>1</v>
      </c>
    </row>
    <row r="4" spans="1:19" s="1" customFormat="1" ht="30.75" customHeight="1">
      <c r="A4" s="20" t="s">
        <v>77</v>
      </c>
      <c r="B4" s="16" t="s">
        <v>78</v>
      </c>
      <c r="C4" s="16" t="s">
        <v>79</v>
      </c>
      <c r="D4" s="16" t="s">
        <v>80</v>
      </c>
      <c r="E4" s="40"/>
      <c r="F4" s="40"/>
      <c r="G4" s="40"/>
      <c r="H4" s="40"/>
      <c r="I4" s="40"/>
      <c r="J4" s="40"/>
      <c r="K4" s="40"/>
      <c r="L4" s="40"/>
      <c r="M4" s="40"/>
      <c r="N4" s="16" t="s">
        <v>81</v>
      </c>
      <c r="O4" s="40"/>
      <c r="P4" s="40"/>
      <c r="Q4" s="40"/>
      <c r="R4" s="40"/>
      <c r="S4" s="40"/>
    </row>
    <row r="5" spans="1:19" s="1" customFormat="1" ht="82.5" customHeight="1">
      <c r="A5" s="20"/>
      <c r="B5" s="16"/>
      <c r="C5" s="16"/>
      <c r="D5" s="16" t="s">
        <v>82</v>
      </c>
      <c r="E5" s="20" t="s">
        <v>83</v>
      </c>
      <c r="F5" s="20" t="s">
        <v>84</v>
      </c>
      <c r="G5" s="20" t="s">
        <v>85</v>
      </c>
      <c r="H5" s="20" t="s">
        <v>86</v>
      </c>
      <c r="I5" s="20" t="s">
        <v>87</v>
      </c>
      <c r="J5" s="20" t="s">
        <v>88</v>
      </c>
      <c r="K5" s="20" t="s">
        <v>89</v>
      </c>
      <c r="L5" s="20" t="s">
        <v>90</v>
      </c>
      <c r="M5" s="20" t="s">
        <v>91</v>
      </c>
      <c r="N5" s="20" t="s">
        <v>82</v>
      </c>
      <c r="O5" s="20" t="s">
        <v>83</v>
      </c>
      <c r="P5" s="20" t="s">
        <v>84</v>
      </c>
      <c r="Q5" s="20" t="s">
        <v>85</v>
      </c>
      <c r="R5" s="20" t="s">
        <v>86</v>
      </c>
      <c r="S5" s="20" t="s">
        <v>92</v>
      </c>
    </row>
    <row r="6" spans="1:19" s="1" customFormat="1" ht="36.75" customHeight="1">
      <c r="A6" s="41"/>
      <c r="B6" s="41" t="s">
        <v>79</v>
      </c>
      <c r="C6" s="42">
        <v>4975.156</v>
      </c>
      <c r="D6" s="42">
        <v>4526.376</v>
      </c>
      <c r="E6" s="42">
        <v>4526.376</v>
      </c>
      <c r="F6" s="42">
        <v>0</v>
      </c>
      <c r="G6" s="42">
        <v>0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2">
        <v>0</v>
      </c>
      <c r="N6" s="42">
        <v>448.78</v>
      </c>
      <c r="O6" s="42">
        <v>0</v>
      </c>
      <c r="P6" s="42">
        <v>0</v>
      </c>
      <c r="Q6" s="42">
        <v>0</v>
      </c>
      <c r="R6" s="42">
        <v>0</v>
      </c>
      <c r="S6" s="42">
        <v>448.78</v>
      </c>
    </row>
    <row r="7" spans="1:19" s="1" customFormat="1" ht="36.75" customHeight="1">
      <c r="A7" s="41" t="s">
        <v>93</v>
      </c>
      <c r="B7" s="41" t="s">
        <v>94</v>
      </c>
      <c r="C7" s="42">
        <v>4975.156</v>
      </c>
      <c r="D7" s="42">
        <v>4526.376</v>
      </c>
      <c r="E7" s="42">
        <v>4526.376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448.78</v>
      </c>
      <c r="O7" s="42">
        <v>0</v>
      </c>
      <c r="P7" s="42">
        <v>0</v>
      </c>
      <c r="Q7" s="42">
        <v>0</v>
      </c>
      <c r="R7" s="42">
        <v>0</v>
      </c>
      <c r="S7" s="42">
        <v>448.78</v>
      </c>
    </row>
    <row r="8" spans="1:19" s="1" customFormat="1" ht="36.75" customHeight="1">
      <c r="A8" s="17" t="s">
        <v>95</v>
      </c>
      <c r="B8" s="17" t="s">
        <v>96</v>
      </c>
      <c r="C8" s="21">
        <v>4975.156</v>
      </c>
      <c r="D8" s="21">
        <v>4526.376</v>
      </c>
      <c r="E8" s="21">
        <v>4526.376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448.78</v>
      </c>
      <c r="O8" s="21">
        <v>0</v>
      </c>
      <c r="P8" s="21">
        <v>0</v>
      </c>
      <c r="Q8" s="21">
        <v>0</v>
      </c>
      <c r="R8" s="21">
        <v>0</v>
      </c>
      <c r="S8" s="21">
        <v>448.78</v>
      </c>
    </row>
    <row r="9" spans="1:19" s="1" customFormat="1" ht="21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s="1" customFormat="1" ht="21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s="1" customFormat="1" ht="21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s="1" customFormat="1" ht="21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s="1" customFormat="1" ht="21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s="1" customFormat="1" ht="21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2361111111111111" right="0.15694444444444444" top="1" bottom="1" header="0.5" footer="0.5"/>
  <pageSetup fitToHeight="1" fitToWidth="1"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workbookViewId="0" topLeftCell="A1">
      <selection activeCell="A1" sqref="A1:I1"/>
    </sheetView>
  </sheetViews>
  <sheetFormatPr defaultColWidth="8.8515625" defaultRowHeight="12.75" customHeight="1"/>
  <cols>
    <col min="1" max="1" width="9.140625" style="1" customWidth="1"/>
    <col min="2" max="2" width="17.7109375" style="1" customWidth="1"/>
    <col min="3" max="3" width="9.140625" style="1" customWidth="1"/>
    <col min="4" max="4" width="24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97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6"/>
      <c r="I2" s="26" t="s">
        <v>1</v>
      </c>
    </row>
    <row r="3" spans="1:9" s="1" customFormat="1" ht="39" customHeight="1">
      <c r="A3" s="29" t="s">
        <v>98</v>
      </c>
      <c r="B3" s="29" t="s">
        <v>99</v>
      </c>
      <c r="C3" s="29" t="s">
        <v>100</v>
      </c>
      <c r="D3" s="29" t="s">
        <v>101</v>
      </c>
      <c r="E3" s="29" t="s">
        <v>102</v>
      </c>
      <c r="F3" s="29" t="s">
        <v>103</v>
      </c>
      <c r="G3" s="29" t="s">
        <v>104</v>
      </c>
      <c r="H3" s="38"/>
      <c r="I3" s="29" t="s">
        <v>105</v>
      </c>
    </row>
    <row r="4" spans="1:9" s="1" customFormat="1" ht="36.75" customHeight="1">
      <c r="A4" s="38"/>
      <c r="B4" s="38"/>
      <c r="C4" s="38"/>
      <c r="D4" s="38"/>
      <c r="E4" s="38"/>
      <c r="F4" s="38"/>
      <c r="G4" s="38" t="s">
        <v>106</v>
      </c>
      <c r="H4" s="38" t="s">
        <v>107</v>
      </c>
      <c r="I4" s="38"/>
    </row>
    <row r="5" spans="1:9" s="1" customFormat="1" ht="18.75" customHeight="1">
      <c r="A5" s="28">
        <v>1</v>
      </c>
      <c r="B5" s="28">
        <v>2</v>
      </c>
      <c r="C5" s="39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</row>
    <row r="6" spans="1:9" s="1" customFormat="1" ht="18.75" customHeight="1">
      <c r="A6" s="6"/>
      <c r="B6" s="6"/>
      <c r="C6" s="6"/>
      <c r="D6" s="6" t="s">
        <v>79</v>
      </c>
      <c r="E6" s="7">
        <v>4975.156</v>
      </c>
      <c r="F6" s="7">
        <v>2212.115321</v>
      </c>
      <c r="G6" s="7">
        <v>554.588679</v>
      </c>
      <c r="H6" s="7">
        <v>685.052</v>
      </c>
      <c r="I6" s="7">
        <v>1523.4</v>
      </c>
    </row>
    <row r="7" spans="1:9" s="1" customFormat="1" ht="18.75" customHeight="1">
      <c r="A7" s="6"/>
      <c r="B7" s="6"/>
      <c r="C7" s="6" t="s">
        <v>108</v>
      </c>
      <c r="D7" s="6" t="s">
        <v>109</v>
      </c>
      <c r="E7" s="7">
        <v>4975.156</v>
      </c>
      <c r="F7" s="7">
        <v>2212.115321</v>
      </c>
      <c r="G7" s="7">
        <v>554.588679</v>
      </c>
      <c r="H7" s="7">
        <v>685.052</v>
      </c>
      <c r="I7" s="7">
        <v>1523.4</v>
      </c>
    </row>
    <row r="8" spans="1:9" s="1" customFormat="1" ht="18.75" customHeight="1">
      <c r="A8" s="6"/>
      <c r="B8" s="6"/>
      <c r="C8" s="6" t="s">
        <v>110</v>
      </c>
      <c r="D8" s="6" t="s">
        <v>111</v>
      </c>
      <c r="E8" s="7">
        <v>4975.156</v>
      </c>
      <c r="F8" s="7">
        <v>2212.115321</v>
      </c>
      <c r="G8" s="7">
        <v>554.588679</v>
      </c>
      <c r="H8" s="7">
        <v>685.052</v>
      </c>
      <c r="I8" s="7">
        <v>1523.4</v>
      </c>
    </row>
    <row r="9" spans="1:9" s="1" customFormat="1" ht="18.7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2274.114714</v>
      </c>
      <c r="F9" s="7">
        <v>1719.526035</v>
      </c>
      <c r="G9" s="7">
        <v>554.588679</v>
      </c>
      <c r="H9" s="7"/>
      <c r="I9" s="7"/>
    </row>
    <row r="10" spans="1:9" s="1" customFormat="1" ht="18.75" customHeight="1">
      <c r="A10" s="6" t="s">
        <v>116</v>
      </c>
      <c r="B10" s="6" t="s">
        <v>117</v>
      </c>
      <c r="C10" s="6" t="s">
        <v>114</v>
      </c>
      <c r="D10" s="6" t="s">
        <v>115</v>
      </c>
      <c r="E10" s="7">
        <v>1785.052</v>
      </c>
      <c r="F10" s="7"/>
      <c r="G10" s="7"/>
      <c r="H10" s="7">
        <v>685.052</v>
      </c>
      <c r="I10" s="7">
        <v>1100</v>
      </c>
    </row>
    <row r="11" spans="1:9" s="1" customFormat="1" ht="18.75" customHeight="1">
      <c r="A11" s="6" t="s">
        <v>118</v>
      </c>
      <c r="B11" s="6" t="s">
        <v>119</v>
      </c>
      <c r="C11" s="6" t="s">
        <v>114</v>
      </c>
      <c r="D11" s="6" t="s">
        <v>115</v>
      </c>
      <c r="E11" s="7">
        <v>100</v>
      </c>
      <c r="F11" s="7"/>
      <c r="G11" s="7"/>
      <c r="H11" s="7"/>
      <c r="I11" s="7">
        <v>100</v>
      </c>
    </row>
    <row r="12" spans="1:9" s="1" customFormat="1" ht="18.75" customHeight="1">
      <c r="A12" s="6" t="s">
        <v>120</v>
      </c>
      <c r="B12" s="6" t="s">
        <v>121</v>
      </c>
      <c r="C12" s="6" t="s">
        <v>114</v>
      </c>
      <c r="D12" s="6" t="s">
        <v>115</v>
      </c>
      <c r="E12" s="7">
        <v>323.4</v>
      </c>
      <c r="F12" s="7"/>
      <c r="G12" s="7"/>
      <c r="H12" s="7"/>
      <c r="I12" s="7">
        <v>323.4</v>
      </c>
    </row>
    <row r="13" spans="1:9" s="1" customFormat="1" ht="18.75" customHeight="1">
      <c r="A13" s="6" t="s">
        <v>122</v>
      </c>
      <c r="B13" s="6" t="s">
        <v>123</v>
      </c>
      <c r="C13" s="6" t="s">
        <v>114</v>
      </c>
      <c r="D13" s="6" t="s">
        <v>115</v>
      </c>
      <c r="E13" s="7">
        <v>190.805984</v>
      </c>
      <c r="F13" s="7">
        <v>190.805984</v>
      </c>
      <c r="G13" s="7"/>
      <c r="H13" s="7"/>
      <c r="I13" s="7"/>
    </row>
    <row r="14" spans="1:9" s="1" customFormat="1" ht="18.75" customHeight="1">
      <c r="A14" s="6" t="s">
        <v>124</v>
      </c>
      <c r="B14" s="6" t="s">
        <v>125</v>
      </c>
      <c r="C14" s="6" t="s">
        <v>114</v>
      </c>
      <c r="D14" s="6" t="s">
        <v>115</v>
      </c>
      <c r="E14" s="7">
        <v>51.953694</v>
      </c>
      <c r="F14" s="7">
        <v>51.953694</v>
      </c>
      <c r="G14" s="7"/>
      <c r="H14" s="7"/>
      <c r="I14" s="7"/>
    </row>
    <row r="15" spans="1:9" s="1" customFormat="1" ht="18.75" customHeight="1">
      <c r="A15" s="6" t="s">
        <v>126</v>
      </c>
      <c r="B15" s="6" t="s">
        <v>127</v>
      </c>
      <c r="C15" s="6" t="s">
        <v>114</v>
      </c>
      <c r="D15" s="6" t="s">
        <v>115</v>
      </c>
      <c r="E15" s="7">
        <v>249.829608</v>
      </c>
      <c r="F15" s="7">
        <v>249.829608</v>
      </c>
      <c r="G15" s="7"/>
      <c r="H15" s="7"/>
      <c r="I15" s="7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 horizontalCentered="1"/>
  <pageMargins left="0.3541666666666667" right="0.3145833333333333" top="1" bottom="1" header="0.5" footer="0.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I4" sqref="I4"/>
    </sheetView>
  </sheetViews>
  <sheetFormatPr defaultColWidth="8.8515625" defaultRowHeight="12.75" customHeight="1"/>
  <cols>
    <col min="1" max="1" width="32.28125" style="1" customWidth="1"/>
    <col min="2" max="2" width="10.00390625" style="1" customWidth="1"/>
    <col min="3" max="3" width="28.28125" style="1" customWidth="1"/>
    <col min="4" max="4" width="11.7109375" style="1" customWidth="1"/>
    <col min="5" max="5" width="13.28125" style="1" customWidth="1"/>
    <col min="6" max="6" width="9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8.8515625" style="1" customWidth="1"/>
    <col min="13" max="13" width="9.140625" style="1" customWidth="1"/>
  </cols>
  <sheetData>
    <row r="1" spans="1:12" s="1" customFormat="1" ht="33" customHeight="1">
      <c r="A1" s="2" t="s">
        <v>128</v>
      </c>
      <c r="B1" s="3"/>
      <c r="C1" s="3"/>
      <c r="D1" s="3"/>
      <c r="E1" s="3"/>
      <c r="F1" s="3"/>
      <c r="G1" s="3"/>
      <c r="H1" s="25"/>
      <c r="I1" s="3"/>
      <c r="J1" s="3"/>
      <c r="K1" s="3"/>
      <c r="L1" s="3"/>
    </row>
    <row r="2" spans="1:12" s="1" customFormat="1" ht="13.5" customHeight="1">
      <c r="A2" s="26"/>
      <c r="H2" s="27"/>
      <c r="K2" s="36" t="s">
        <v>1</v>
      </c>
      <c r="L2" s="37"/>
    </row>
    <row r="3" spans="1:12" s="1" customFormat="1" ht="18.75" customHeight="1">
      <c r="A3" s="28" t="s">
        <v>2</v>
      </c>
      <c r="B3" s="28"/>
      <c r="C3" s="28" t="s">
        <v>3</v>
      </c>
      <c r="D3" s="24"/>
      <c r="E3" s="24"/>
      <c r="F3" s="24"/>
      <c r="G3" s="24"/>
      <c r="H3" s="24"/>
      <c r="I3" s="24"/>
      <c r="J3" s="24"/>
      <c r="K3" s="24"/>
      <c r="L3" s="24"/>
    </row>
    <row r="4" spans="1:12" s="1" customFormat="1" ht="37.5" customHeight="1">
      <c r="A4" s="29" t="s">
        <v>4</v>
      </c>
      <c r="B4" s="29" t="s">
        <v>5</v>
      </c>
      <c r="C4" s="29" t="s">
        <v>6</v>
      </c>
      <c r="D4" s="29" t="s">
        <v>79</v>
      </c>
      <c r="E4" s="29" t="s">
        <v>83</v>
      </c>
      <c r="F4" s="29" t="s">
        <v>84</v>
      </c>
      <c r="G4" s="29" t="s">
        <v>85</v>
      </c>
      <c r="H4" s="28" t="s">
        <v>4</v>
      </c>
      <c r="I4" s="29" t="s">
        <v>79</v>
      </c>
      <c r="J4" s="29" t="s">
        <v>83</v>
      </c>
      <c r="K4" s="29" t="s">
        <v>84</v>
      </c>
      <c r="L4" s="29" t="s">
        <v>85</v>
      </c>
    </row>
    <row r="5" spans="1:12" s="1" customFormat="1" ht="18.75" customHeight="1">
      <c r="A5" s="24" t="s">
        <v>7</v>
      </c>
      <c r="B5" s="7">
        <v>4526.376</v>
      </c>
      <c r="C5" s="24" t="s">
        <v>8</v>
      </c>
      <c r="D5" s="30">
        <f aca="true" t="shared" si="0" ref="D5:D32">E5+F5+G5</f>
        <v>4033.786714</v>
      </c>
      <c r="E5" s="31">
        <v>4033.786714</v>
      </c>
      <c r="F5" s="30"/>
      <c r="G5" s="30"/>
      <c r="H5" s="17" t="s">
        <v>9</v>
      </c>
      <c r="I5" s="30">
        <f>I6+I9+I12</f>
        <v>4526.376</v>
      </c>
      <c r="J5" s="30">
        <f>J6+J9+J12</f>
        <v>4526.376</v>
      </c>
      <c r="K5" s="30">
        <f>K6+K9+K12</f>
        <v>0</v>
      </c>
      <c r="L5" s="30">
        <f>L6+L9+L12</f>
        <v>0</v>
      </c>
    </row>
    <row r="6" spans="1:12" s="1" customFormat="1" ht="18.75" customHeight="1">
      <c r="A6" s="24" t="s">
        <v>10</v>
      </c>
      <c r="B6" s="7"/>
      <c r="C6" s="24" t="s">
        <v>11</v>
      </c>
      <c r="D6" s="30">
        <f t="shared" si="0"/>
        <v>0</v>
      </c>
      <c r="E6" s="30"/>
      <c r="F6" s="30"/>
      <c r="G6" s="30"/>
      <c r="H6" s="17" t="s">
        <v>12</v>
      </c>
      <c r="I6" s="30">
        <f aca="true" t="shared" si="1" ref="I6:I14">J6+K6+L6</f>
        <v>2212.115321</v>
      </c>
      <c r="J6" s="30">
        <v>2212.115321</v>
      </c>
      <c r="K6" s="30"/>
      <c r="L6" s="30"/>
    </row>
    <row r="7" spans="1:12" s="1" customFormat="1" ht="18.75" customHeight="1">
      <c r="A7" s="24" t="s">
        <v>13</v>
      </c>
      <c r="B7" s="7"/>
      <c r="C7" s="24" t="s">
        <v>14</v>
      </c>
      <c r="D7" s="30">
        <f t="shared" si="0"/>
        <v>0</v>
      </c>
      <c r="E7" s="30"/>
      <c r="F7" s="30"/>
      <c r="G7" s="30"/>
      <c r="H7" s="17" t="s">
        <v>129</v>
      </c>
      <c r="I7" s="30">
        <f t="shared" si="1"/>
        <v>2197.715321</v>
      </c>
      <c r="J7" s="30">
        <v>2197.715321</v>
      </c>
      <c r="K7" s="30"/>
      <c r="L7" s="30"/>
    </row>
    <row r="8" spans="1:12" s="1" customFormat="1" ht="18.75" customHeight="1">
      <c r="A8" s="32"/>
      <c r="B8" s="33"/>
      <c r="C8" s="24" t="s">
        <v>17</v>
      </c>
      <c r="D8" s="30">
        <f t="shared" si="0"/>
        <v>0</v>
      </c>
      <c r="E8" s="30"/>
      <c r="F8" s="30"/>
      <c r="G8" s="30"/>
      <c r="H8" s="17" t="s">
        <v>130</v>
      </c>
      <c r="I8" s="30">
        <f t="shared" si="1"/>
        <v>14.4</v>
      </c>
      <c r="J8" s="30">
        <v>14.4</v>
      </c>
      <c r="K8" s="30"/>
      <c r="L8" s="30"/>
    </row>
    <row r="9" spans="1:12" s="1" customFormat="1" ht="18.75" customHeight="1">
      <c r="A9" s="32"/>
      <c r="B9" s="33"/>
      <c r="C9" s="24" t="s">
        <v>20</v>
      </c>
      <c r="D9" s="30">
        <f t="shared" si="0"/>
        <v>0</v>
      </c>
      <c r="E9" s="30"/>
      <c r="F9" s="30"/>
      <c r="G9" s="30"/>
      <c r="H9" s="17" t="s">
        <v>21</v>
      </c>
      <c r="I9" s="30">
        <f t="shared" si="1"/>
        <v>1239.640679</v>
      </c>
      <c r="J9" s="30">
        <v>1239.640679</v>
      </c>
      <c r="K9" s="30"/>
      <c r="L9" s="30"/>
    </row>
    <row r="10" spans="1:12" s="1" customFormat="1" ht="18.75" customHeight="1">
      <c r="A10" s="32"/>
      <c r="B10" s="33"/>
      <c r="C10" s="24" t="s">
        <v>23</v>
      </c>
      <c r="D10" s="30">
        <f t="shared" si="0"/>
        <v>190.805984</v>
      </c>
      <c r="E10" s="30">
        <v>190.805984</v>
      </c>
      <c r="F10" s="30"/>
      <c r="G10" s="30"/>
      <c r="H10" s="17" t="s">
        <v>131</v>
      </c>
      <c r="I10" s="30">
        <f t="shared" si="1"/>
        <v>554.588679</v>
      </c>
      <c r="J10" s="30">
        <v>554.588679</v>
      </c>
      <c r="K10" s="30"/>
      <c r="L10" s="30"/>
    </row>
    <row r="11" spans="1:12" s="1" customFormat="1" ht="18.75" customHeight="1">
      <c r="A11" s="32"/>
      <c r="B11" s="33"/>
      <c r="C11" s="24" t="s">
        <v>26</v>
      </c>
      <c r="D11" s="30">
        <f t="shared" si="0"/>
        <v>51.953694</v>
      </c>
      <c r="E11" s="30">
        <v>51.953694</v>
      </c>
      <c r="F11" s="30"/>
      <c r="G11" s="30"/>
      <c r="H11" s="17" t="s">
        <v>132</v>
      </c>
      <c r="I11" s="30">
        <f t="shared" si="1"/>
        <v>685.052</v>
      </c>
      <c r="J11" s="30">
        <v>685.052</v>
      </c>
      <c r="K11" s="30"/>
      <c r="L11" s="30"/>
    </row>
    <row r="12" spans="1:12" s="1" customFormat="1" ht="18.75" customHeight="1">
      <c r="A12" s="32"/>
      <c r="B12" s="33"/>
      <c r="C12" s="24" t="s">
        <v>29</v>
      </c>
      <c r="D12" s="30">
        <f t="shared" si="0"/>
        <v>0</v>
      </c>
      <c r="E12" s="30"/>
      <c r="F12" s="30"/>
      <c r="G12" s="30"/>
      <c r="H12" s="17" t="s">
        <v>30</v>
      </c>
      <c r="I12" s="30">
        <f t="shared" si="1"/>
        <v>1074.62</v>
      </c>
      <c r="J12" s="30">
        <v>1074.62</v>
      </c>
      <c r="K12" s="30"/>
      <c r="L12" s="30"/>
    </row>
    <row r="13" spans="1:12" s="1" customFormat="1" ht="18.75" customHeight="1">
      <c r="A13" s="32"/>
      <c r="B13" s="33"/>
      <c r="C13" s="24" t="s">
        <v>32</v>
      </c>
      <c r="D13" s="30">
        <f t="shared" si="0"/>
        <v>0</v>
      </c>
      <c r="E13" s="30"/>
      <c r="F13" s="30"/>
      <c r="G13" s="30"/>
      <c r="H13" s="17" t="s">
        <v>133</v>
      </c>
      <c r="I13" s="30">
        <f t="shared" si="1"/>
        <v>1074.62</v>
      </c>
      <c r="J13" s="30">
        <v>1074.62</v>
      </c>
      <c r="K13" s="30"/>
      <c r="L13" s="30"/>
    </row>
    <row r="14" spans="1:12" s="1" customFormat="1" ht="18.75" customHeight="1">
      <c r="A14" s="32"/>
      <c r="B14" s="33"/>
      <c r="C14" s="24" t="s">
        <v>35</v>
      </c>
      <c r="D14" s="30">
        <f t="shared" si="0"/>
        <v>0</v>
      </c>
      <c r="E14" s="30"/>
      <c r="F14" s="30"/>
      <c r="G14" s="30"/>
      <c r="H14" s="17" t="s">
        <v>134</v>
      </c>
      <c r="I14" s="30">
        <f t="shared" si="1"/>
        <v>0</v>
      </c>
      <c r="J14" s="30"/>
      <c r="K14" s="30"/>
      <c r="L14" s="30"/>
    </row>
    <row r="15" spans="1:12" s="1" customFormat="1" ht="18.75" customHeight="1">
      <c r="A15" s="32"/>
      <c r="B15" s="33"/>
      <c r="C15" s="24" t="s">
        <v>37</v>
      </c>
      <c r="D15" s="30">
        <f t="shared" si="0"/>
        <v>0</v>
      </c>
      <c r="E15" s="30"/>
      <c r="F15" s="30"/>
      <c r="G15" s="30"/>
      <c r="H15" s="34"/>
      <c r="I15" s="30"/>
      <c r="J15" s="35"/>
      <c r="K15" s="35"/>
      <c r="L15" s="35"/>
    </row>
    <row r="16" spans="1:12" s="1" customFormat="1" ht="18.75" customHeight="1">
      <c r="A16" s="32"/>
      <c r="B16" s="33"/>
      <c r="C16" s="24" t="s">
        <v>38</v>
      </c>
      <c r="D16" s="30">
        <f t="shared" si="0"/>
        <v>0</v>
      </c>
      <c r="E16" s="30"/>
      <c r="F16" s="30"/>
      <c r="G16" s="30"/>
      <c r="H16" s="34"/>
      <c r="I16" s="30"/>
      <c r="J16" s="35"/>
      <c r="K16" s="35"/>
      <c r="L16" s="35"/>
    </row>
    <row r="17" spans="1:12" s="1" customFormat="1" ht="18.75" customHeight="1">
      <c r="A17" s="32"/>
      <c r="B17" s="33"/>
      <c r="C17" s="24" t="s">
        <v>39</v>
      </c>
      <c r="D17" s="30">
        <f t="shared" si="0"/>
        <v>0</v>
      </c>
      <c r="E17" s="30"/>
      <c r="F17" s="30"/>
      <c r="G17" s="30"/>
      <c r="H17" s="34"/>
      <c r="I17" s="30"/>
      <c r="J17" s="35"/>
      <c r="K17" s="35"/>
      <c r="L17" s="35"/>
    </row>
    <row r="18" spans="1:12" s="1" customFormat="1" ht="18.75" customHeight="1">
      <c r="A18" s="32"/>
      <c r="B18" s="33"/>
      <c r="C18" s="24" t="s">
        <v>40</v>
      </c>
      <c r="D18" s="30">
        <f t="shared" si="0"/>
        <v>0</v>
      </c>
      <c r="E18" s="30"/>
      <c r="F18" s="30"/>
      <c r="G18" s="30"/>
      <c r="H18" s="17" t="s">
        <v>41</v>
      </c>
      <c r="I18" s="30">
        <f>I19+I20+I21+I22+I23+I24+I25+I26+I27+I28</f>
        <v>4526.376</v>
      </c>
      <c r="J18" s="30">
        <f>J19+J20+J21+J22+J23+J24+J25+J26+J27+J28</f>
        <v>4526.376</v>
      </c>
      <c r="K18" s="30">
        <f>K19+K20+K21+K22+K23+K24+K25+K26+K27+K28</f>
        <v>0</v>
      </c>
      <c r="L18" s="30">
        <f>L19+L20+L21+L22+L23+L24+L25+L26+L27+L28</f>
        <v>0</v>
      </c>
    </row>
    <row r="19" spans="1:12" s="1" customFormat="1" ht="18.75" customHeight="1">
      <c r="A19" s="32"/>
      <c r="B19" s="33"/>
      <c r="C19" s="24" t="s">
        <v>42</v>
      </c>
      <c r="D19" s="30">
        <f t="shared" si="0"/>
        <v>0</v>
      </c>
      <c r="E19" s="30"/>
      <c r="F19" s="30"/>
      <c r="G19" s="30"/>
      <c r="H19" s="17" t="s">
        <v>43</v>
      </c>
      <c r="I19" s="30">
        <f aca="true" t="shared" si="2" ref="I19:I28">J19+K19+L19</f>
        <v>2197.715321</v>
      </c>
      <c r="J19" s="30">
        <v>2197.715321</v>
      </c>
      <c r="K19" s="30"/>
      <c r="L19" s="30"/>
    </row>
    <row r="20" spans="1:12" s="1" customFormat="1" ht="18.75" customHeight="1">
      <c r="A20" s="32"/>
      <c r="B20" s="33"/>
      <c r="C20" s="24" t="s">
        <v>44</v>
      </c>
      <c r="D20" s="30">
        <f t="shared" si="0"/>
        <v>0</v>
      </c>
      <c r="E20" s="30"/>
      <c r="F20" s="30"/>
      <c r="G20" s="30"/>
      <c r="H20" s="17" t="s">
        <v>45</v>
      </c>
      <c r="I20" s="30">
        <f t="shared" si="2"/>
        <v>1339.940679</v>
      </c>
      <c r="J20" s="30">
        <v>1339.940679</v>
      </c>
      <c r="K20" s="30"/>
      <c r="L20" s="30"/>
    </row>
    <row r="21" spans="1:12" s="1" customFormat="1" ht="18.75" customHeight="1">
      <c r="A21" s="32"/>
      <c r="B21" s="33"/>
      <c r="C21" s="24" t="s">
        <v>46</v>
      </c>
      <c r="D21" s="30">
        <f t="shared" si="0"/>
        <v>249.829608</v>
      </c>
      <c r="E21" s="30">
        <v>249.829608</v>
      </c>
      <c r="F21" s="30"/>
      <c r="G21" s="30"/>
      <c r="H21" s="17" t="s">
        <v>47</v>
      </c>
      <c r="I21" s="30">
        <f t="shared" si="2"/>
        <v>177.8</v>
      </c>
      <c r="J21" s="30">
        <v>177.8</v>
      </c>
      <c r="K21" s="30"/>
      <c r="L21" s="30"/>
    </row>
    <row r="22" spans="1:12" s="1" customFormat="1" ht="18.75" customHeight="1">
      <c r="A22" s="32"/>
      <c r="B22" s="33"/>
      <c r="C22" s="24" t="s">
        <v>48</v>
      </c>
      <c r="D22" s="30">
        <f t="shared" si="0"/>
        <v>0</v>
      </c>
      <c r="E22" s="30"/>
      <c r="F22" s="30"/>
      <c r="G22" s="30"/>
      <c r="H22" s="17" t="s">
        <v>49</v>
      </c>
      <c r="I22" s="30">
        <f t="shared" si="2"/>
        <v>0</v>
      </c>
      <c r="J22" s="30"/>
      <c r="K22" s="30"/>
      <c r="L22" s="30"/>
    </row>
    <row r="23" spans="1:12" s="1" customFormat="1" ht="18.75" customHeight="1">
      <c r="A23" s="32"/>
      <c r="B23" s="33"/>
      <c r="C23" s="24" t="s">
        <v>50</v>
      </c>
      <c r="D23" s="30">
        <f t="shared" si="0"/>
        <v>0</v>
      </c>
      <c r="E23" s="30"/>
      <c r="F23" s="30"/>
      <c r="G23" s="30"/>
      <c r="H23" s="17" t="s">
        <v>51</v>
      </c>
      <c r="I23" s="30">
        <f t="shared" si="2"/>
        <v>551.22</v>
      </c>
      <c r="J23" s="30">
        <v>551.22</v>
      </c>
      <c r="K23" s="30"/>
      <c r="L23" s="30"/>
    </row>
    <row r="24" spans="1:12" s="1" customFormat="1" ht="18.75" customHeight="1">
      <c r="A24" s="32"/>
      <c r="B24" s="33"/>
      <c r="C24" s="24" t="s">
        <v>52</v>
      </c>
      <c r="D24" s="30">
        <f t="shared" si="0"/>
        <v>0</v>
      </c>
      <c r="E24" s="30"/>
      <c r="F24" s="30"/>
      <c r="G24" s="30"/>
      <c r="H24" s="17" t="s">
        <v>53</v>
      </c>
      <c r="I24" s="30">
        <f t="shared" si="2"/>
        <v>259.7</v>
      </c>
      <c r="J24" s="30">
        <v>259.7</v>
      </c>
      <c r="K24" s="30"/>
      <c r="L24" s="30"/>
    </row>
    <row r="25" spans="1:12" s="1" customFormat="1" ht="18.75" customHeight="1">
      <c r="A25" s="32"/>
      <c r="B25" s="33"/>
      <c r="C25" s="24" t="s">
        <v>54</v>
      </c>
      <c r="D25" s="30">
        <f t="shared" si="0"/>
        <v>0</v>
      </c>
      <c r="E25" s="30"/>
      <c r="F25" s="30"/>
      <c r="G25" s="30"/>
      <c r="H25" s="17" t="s">
        <v>55</v>
      </c>
      <c r="I25" s="30">
        <f t="shared" si="2"/>
        <v>0</v>
      </c>
      <c r="J25" s="30"/>
      <c r="K25" s="30"/>
      <c r="L25" s="30"/>
    </row>
    <row r="26" spans="1:12" s="1" customFormat="1" ht="18.75" customHeight="1">
      <c r="A26" s="32"/>
      <c r="B26" s="33"/>
      <c r="C26" s="24" t="s">
        <v>56</v>
      </c>
      <c r="D26" s="30">
        <f t="shared" si="0"/>
        <v>0</v>
      </c>
      <c r="E26" s="30"/>
      <c r="F26" s="30"/>
      <c r="G26" s="30"/>
      <c r="H26" s="17" t="s">
        <v>57</v>
      </c>
      <c r="I26" s="30">
        <f t="shared" si="2"/>
        <v>0</v>
      </c>
      <c r="J26" s="30"/>
      <c r="K26" s="30"/>
      <c r="L26" s="30"/>
    </row>
    <row r="27" spans="1:12" s="1" customFormat="1" ht="18.75" customHeight="1">
      <c r="A27" s="32"/>
      <c r="B27" s="33"/>
      <c r="C27" s="24" t="s">
        <v>58</v>
      </c>
      <c r="D27" s="30">
        <f t="shared" si="0"/>
        <v>0</v>
      </c>
      <c r="E27" s="30"/>
      <c r="F27" s="30"/>
      <c r="G27" s="30"/>
      <c r="H27" s="17" t="s">
        <v>59</v>
      </c>
      <c r="I27" s="30">
        <f t="shared" si="2"/>
        <v>0</v>
      </c>
      <c r="J27" s="30"/>
      <c r="K27" s="30"/>
      <c r="L27" s="30"/>
    </row>
    <row r="28" spans="1:12" s="1" customFormat="1" ht="18.75" customHeight="1">
      <c r="A28" s="32"/>
      <c r="B28" s="33"/>
      <c r="C28" s="24" t="s">
        <v>60</v>
      </c>
      <c r="D28" s="30">
        <f t="shared" si="0"/>
        <v>0</v>
      </c>
      <c r="E28" s="30"/>
      <c r="F28" s="30"/>
      <c r="G28" s="30"/>
      <c r="H28" s="17" t="s">
        <v>61</v>
      </c>
      <c r="I28" s="30">
        <f t="shared" si="2"/>
        <v>0</v>
      </c>
      <c r="J28" s="30"/>
      <c r="K28" s="30"/>
      <c r="L28" s="30"/>
    </row>
    <row r="29" spans="1:12" s="1" customFormat="1" ht="18.75" customHeight="1">
      <c r="A29" s="32"/>
      <c r="B29" s="33"/>
      <c r="C29" s="24" t="s">
        <v>62</v>
      </c>
      <c r="D29" s="30">
        <f t="shared" si="0"/>
        <v>0</v>
      </c>
      <c r="E29" s="30"/>
      <c r="F29" s="30"/>
      <c r="G29" s="30"/>
      <c r="H29" s="34"/>
      <c r="I29" s="35"/>
      <c r="J29" s="35"/>
      <c r="K29" s="35"/>
      <c r="L29" s="35"/>
    </row>
    <row r="30" spans="1:12" s="1" customFormat="1" ht="18.75" customHeight="1">
      <c r="A30" s="32"/>
      <c r="B30" s="33"/>
      <c r="C30" s="24" t="s">
        <v>63</v>
      </c>
      <c r="D30" s="10">
        <f t="shared" si="0"/>
        <v>0</v>
      </c>
      <c r="E30" s="10"/>
      <c r="F30" s="10"/>
      <c r="G30" s="10"/>
      <c r="H30" s="34"/>
      <c r="I30" s="35"/>
      <c r="J30" s="35"/>
      <c r="K30" s="35"/>
      <c r="L30" s="35"/>
    </row>
    <row r="31" spans="1:12" s="1" customFormat="1" ht="18.75" customHeight="1">
      <c r="A31" s="32"/>
      <c r="B31" s="33"/>
      <c r="C31" s="32" t="s">
        <v>64</v>
      </c>
      <c r="D31" s="30">
        <f t="shared" si="0"/>
        <v>0</v>
      </c>
      <c r="E31" s="30"/>
      <c r="F31" s="30"/>
      <c r="G31" s="30"/>
      <c r="H31" s="34"/>
      <c r="I31" s="35"/>
      <c r="J31" s="35"/>
      <c r="K31" s="35"/>
      <c r="L31" s="35"/>
    </row>
    <row r="32" spans="1:12" s="1" customFormat="1" ht="18.75" customHeight="1">
      <c r="A32" s="32"/>
      <c r="B32" s="33"/>
      <c r="C32" s="32" t="s">
        <v>65</v>
      </c>
      <c r="D32" s="30">
        <f t="shared" si="0"/>
        <v>0</v>
      </c>
      <c r="E32" s="30"/>
      <c r="F32" s="30"/>
      <c r="G32" s="30"/>
      <c r="H32" s="34"/>
      <c r="I32" s="35"/>
      <c r="J32" s="35"/>
      <c r="K32" s="35"/>
      <c r="L32" s="35"/>
    </row>
    <row r="33" spans="1:12" s="1" customFormat="1" ht="18.75" customHeight="1">
      <c r="A33" s="24" t="s">
        <v>66</v>
      </c>
      <c r="B33" s="6">
        <f>B6+B7+B5</f>
        <v>4526.376</v>
      </c>
      <c r="C33" s="24" t="s">
        <v>67</v>
      </c>
      <c r="D33" s="6">
        <f>D5+D6+D7+D8+D9+D10+D11+D12+D13+D14+D15+D16+D17+D18+D19+D20+D21+D22+D23+D24+D25+D26+D27+D28+D29+D30+D31+D32</f>
        <v>4526.375999999999</v>
      </c>
      <c r="E33" s="6">
        <f>E5+E6+E7+E8+E9+E10+E11+E12+E13+E14+E15+E16+E17+E18+E19+E20+E21+E22+E23+E24+E25+E26+E27+E28+E29+E30+E31+E32</f>
        <v>4526.375999999999</v>
      </c>
      <c r="F33" s="6">
        <f>F5+F6+F7+F8+F9+F10+F11+F12+F13+F14+F15+F16+F17+F18+F19+F20+F21+F22+F23+F24+F25+F26+F27+F28+F29+F30+F31+F32</f>
        <v>0</v>
      </c>
      <c r="G33" s="6">
        <f>G5+G6+G7+G8+G9+G10+G11+G12+G13+G14+G15+G16+G17+G18+G19+G20+G21+G22+G23+G24+G25+G26+G27+G28+G29+G30+G31+G32</f>
        <v>0</v>
      </c>
      <c r="H33" s="17" t="s">
        <v>67</v>
      </c>
      <c r="I33" s="6">
        <f>I19+I20+I21+I22+I23+I24+I25+I26+I27+I28</f>
        <v>4526.376</v>
      </c>
      <c r="J33" s="6">
        <f>J19+J20+J21+J22+J23+J24+J25+J26+J27+J28</f>
        <v>4526.376</v>
      </c>
      <c r="K33" s="6">
        <f>K19+K20+K21+K22+K23+K24+K25+K26+K27+K28</f>
        <v>0</v>
      </c>
      <c r="L33" s="6">
        <f>L19+L20+L21+L22+L23+L24+L25+L26+L27+L28</f>
        <v>0</v>
      </c>
    </row>
    <row r="34" spans="1:12" s="1" customFormat="1" ht="18.75" customHeight="1">
      <c r="A34" s="32"/>
      <c r="B34" s="33"/>
      <c r="C34" s="32"/>
      <c r="D34" s="30"/>
      <c r="E34" s="35"/>
      <c r="F34" s="35"/>
      <c r="G34" s="35"/>
      <c r="H34" s="34"/>
      <c r="I34" s="35"/>
      <c r="J34" s="35"/>
      <c r="K34" s="35"/>
      <c r="L34" s="35"/>
    </row>
    <row r="35" spans="1:12" s="1" customFormat="1" ht="18.75" customHeight="1">
      <c r="A35" s="24" t="s">
        <v>135</v>
      </c>
      <c r="B35" s="6"/>
      <c r="C35" s="24" t="s">
        <v>69</v>
      </c>
      <c r="D35" s="6">
        <f>B33+B35-D33</f>
        <v>0</v>
      </c>
      <c r="E35" s="6">
        <f>B5+B35-E33</f>
        <v>0</v>
      </c>
      <c r="F35" s="6">
        <f>B6+B37-F33</f>
        <v>0</v>
      </c>
      <c r="G35" s="6">
        <f>B7+B38-G33</f>
        <v>0</v>
      </c>
      <c r="H35" s="17" t="s">
        <v>69</v>
      </c>
      <c r="I35" s="6">
        <f>B40-I33</f>
        <v>0</v>
      </c>
      <c r="J35" s="6">
        <f>B5+B35-J33</f>
        <v>0</v>
      </c>
      <c r="K35" s="6">
        <f>B6+B37-K33</f>
        <v>0</v>
      </c>
      <c r="L35" s="6">
        <f>B7+B38-L33</f>
        <v>0</v>
      </c>
    </row>
    <row r="36" spans="1:12" s="1" customFormat="1" ht="18.75" customHeight="1">
      <c r="A36" s="24" t="s">
        <v>136</v>
      </c>
      <c r="B36" s="6"/>
      <c r="C36" s="32"/>
      <c r="D36" s="35"/>
      <c r="E36" s="35"/>
      <c r="F36" s="35"/>
      <c r="G36" s="35"/>
      <c r="H36" s="34"/>
      <c r="I36" s="35"/>
      <c r="J36" s="35"/>
      <c r="K36" s="35"/>
      <c r="L36" s="35"/>
    </row>
    <row r="37" spans="1:12" s="1" customFormat="1" ht="18.75" customHeight="1">
      <c r="A37" s="24" t="s">
        <v>137</v>
      </c>
      <c r="B37" s="6"/>
      <c r="C37" s="32"/>
      <c r="D37" s="35"/>
      <c r="E37" s="35"/>
      <c r="F37" s="35"/>
      <c r="G37" s="35"/>
      <c r="H37" s="34"/>
      <c r="I37" s="35"/>
      <c r="J37" s="35"/>
      <c r="K37" s="35"/>
      <c r="L37" s="35"/>
    </row>
    <row r="38" spans="1:12" s="1" customFormat="1" ht="18.75" customHeight="1">
      <c r="A38" s="24" t="s">
        <v>138</v>
      </c>
      <c r="B38" s="6"/>
      <c r="C38" s="32"/>
      <c r="D38" s="35"/>
      <c r="E38" s="35"/>
      <c r="F38" s="35"/>
      <c r="G38" s="35"/>
      <c r="H38" s="34"/>
      <c r="I38" s="35"/>
      <c r="J38" s="35"/>
      <c r="K38" s="35"/>
      <c r="L38" s="35"/>
    </row>
    <row r="39" spans="1:12" s="1" customFormat="1" ht="18.75" customHeight="1">
      <c r="A39" s="32"/>
      <c r="B39" s="33"/>
      <c r="C39" s="32"/>
      <c r="D39" s="35"/>
      <c r="E39" s="35"/>
      <c r="F39" s="35"/>
      <c r="G39" s="35"/>
      <c r="H39" s="34"/>
      <c r="I39" s="35"/>
      <c r="J39" s="35"/>
      <c r="K39" s="35"/>
      <c r="L39" s="35"/>
    </row>
    <row r="40" spans="1:12" s="1" customFormat="1" ht="18.75" customHeight="1">
      <c r="A40" s="24" t="s">
        <v>73</v>
      </c>
      <c r="B40" s="6">
        <v>4526.376</v>
      </c>
      <c r="C40" s="24" t="s">
        <v>74</v>
      </c>
      <c r="D40" s="6">
        <f>B40</f>
        <v>4526.376</v>
      </c>
      <c r="E40" s="6">
        <f>B5+B35</f>
        <v>4526.376</v>
      </c>
      <c r="F40" s="6">
        <f>B6+B36</f>
        <v>0</v>
      </c>
      <c r="G40" s="6">
        <f>B7+B37</f>
        <v>0</v>
      </c>
      <c r="H40" s="17" t="s">
        <v>74</v>
      </c>
      <c r="I40" s="6">
        <f>B40</f>
        <v>4526.376</v>
      </c>
      <c r="J40" s="6">
        <f>B5+B35</f>
        <v>4526.376</v>
      </c>
      <c r="K40" s="6">
        <f>B6+B36</f>
        <v>0</v>
      </c>
      <c r="L40" s="6">
        <f>B7+B37</f>
        <v>0</v>
      </c>
    </row>
    <row r="41" s="1" customFormat="1" ht="14.25"/>
    <row r="42" spans="1:8" s="1" customFormat="1" ht="13.5" customHeight="1">
      <c r="A42" s="26"/>
      <c r="C42" s="26"/>
      <c r="H42" s="12"/>
    </row>
  </sheetData>
  <sheetProtection formatCells="0" formatColumns="0" formatRows="0" insertColumns="0" insertRows="0" insertHyperlinks="0" deleteColumns="0" deleteRows="0" sort="0" autoFilter="0" pivotTables="0"/>
  <mergeCells count="4">
    <mergeCell ref="A1:L1"/>
    <mergeCell ref="K2:L2"/>
    <mergeCell ref="A3:B3"/>
    <mergeCell ref="C3:L3"/>
  </mergeCells>
  <printOptions horizontalCentered="1"/>
  <pageMargins left="0.11805555555555555" right="0.11805555555555555" top="0.39305555555555555" bottom="0.19652777777777777" header="0.275" footer="0.07847222222222222"/>
  <pageSetup fitToHeight="1" fitToWidth="1"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C19" sqref="C19"/>
    </sheetView>
  </sheetViews>
  <sheetFormatPr defaultColWidth="8.8515625" defaultRowHeight="12.75" customHeight="1"/>
  <cols>
    <col min="1" max="1" width="8.7109375" style="1" customWidth="1"/>
    <col min="2" max="2" width="18.57421875" style="1" customWidth="1"/>
    <col min="3" max="3" width="11.57421875" style="1" customWidth="1"/>
    <col min="4" max="4" width="20.281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139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98</v>
      </c>
      <c r="B3" s="4" t="s">
        <v>140</v>
      </c>
      <c r="C3" s="4" t="s">
        <v>100</v>
      </c>
      <c r="D3" s="4" t="s">
        <v>101</v>
      </c>
      <c r="E3" s="4" t="s">
        <v>102</v>
      </c>
      <c r="F3" s="4" t="s">
        <v>103</v>
      </c>
      <c r="G3" s="4" t="s">
        <v>104</v>
      </c>
      <c r="H3" s="4"/>
      <c r="I3" s="4" t="s">
        <v>105</v>
      </c>
    </row>
    <row r="4" spans="1:9" s="1" customFormat="1" ht="30" customHeight="1">
      <c r="A4" s="4"/>
      <c r="B4" s="4"/>
      <c r="C4" s="4"/>
      <c r="D4" s="4"/>
      <c r="E4" s="4"/>
      <c r="F4" s="4"/>
      <c r="G4" s="11" t="s">
        <v>106</v>
      </c>
      <c r="H4" s="11" t="s">
        <v>107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79</v>
      </c>
      <c r="E6" s="7">
        <v>4526.376</v>
      </c>
      <c r="F6" s="7">
        <v>2212.115321</v>
      </c>
      <c r="G6" s="7">
        <v>554.588679</v>
      </c>
      <c r="H6" s="7">
        <v>685.052</v>
      </c>
      <c r="I6" s="7">
        <v>1074.62</v>
      </c>
    </row>
    <row r="7" spans="1:9" s="1" customFormat="1" ht="19.5" customHeight="1">
      <c r="A7" s="6"/>
      <c r="B7" s="6"/>
      <c r="C7" s="6" t="s">
        <v>108</v>
      </c>
      <c r="D7" s="6" t="s">
        <v>109</v>
      </c>
      <c r="E7" s="7">
        <v>4526.376</v>
      </c>
      <c r="F7" s="7">
        <v>2212.115321</v>
      </c>
      <c r="G7" s="7">
        <v>554.588679</v>
      </c>
      <c r="H7" s="7">
        <v>685.052</v>
      </c>
      <c r="I7" s="7">
        <v>1074.62</v>
      </c>
    </row>
    <row r="8" spans="1:9" s="1" customFormat="1" ht="19.5" customHeight="1">
      <c r="A8" s="6"/>
      <c r="B8" s="6"/>
      <c r="C8" s="6" t="s">
        <v>110</v>
      </c>
      <c r="D8" s="6" t="s">
        <v>111</v>
      </c>
      <c r="E8" s="7">
        <v>4526.376</v>
      </c>
      <c r="F8" s="7">
        <v>2212.115321</v>
      </c>
      <c r="G8" s="7">
        <v>554.588679</v>
      </c>
      <c r="H8" s="7">
        <v>685.052</v>
      </c>
      <c r="I8" s="7">
        <v>1074.62</v>
      </c>
    </row>
    <row r="9" spans="1:9" s="1" customFormat="1" ht="19.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2274.114714</v>
      </c>
      <c r="F9" s="7">
        <v>1719.526035</v>
      </c>
      <c r="G9" s="7">
        <v>554.588679</v>
      </c>
      <c r="H9" s="7"/>
      <c r="I9" s="7"/>
    </row>
    <row r="10" spans="1:9" s="1" customFormat="1" ht="19.5" customHeight="1">
      <c r="A10" s="6" t="s">
        <v>116</v>
      </c>
      <c r="B10" s="6" t="s">
        <v>117</v>
      </c>
      <c r="C10" s="6" t="s">
        <v>114</v>
      </c>
      <c r="D10" s="6" t="s">
        <v>115</v>
      </c>
      <c r="E10" s="7">
        <v>1336.272</v>
      </c>
      <c r="F10" s="7"/>
      <c r="G10" s="7"/>
      <c r="H10" s="7">
        <v>685.052</v>
      </c>
      <c r="I10" s="7">
        <v>651.22</v>
      </c>
    </row>
    <row r="11" spans="1:9" s="1" customFormat="1" ht="19.5" customHeight="1">
      <c r="A11" s="6" t="s">
        <v>118</v>
      </c>
      <c r="B11" s="6" t="s">
        <v>119</v>
      </c>
      <c r="C11" s="6" t="s">
        <v>114</v>
      </c>
      <c r="D11" s="6" t="s">
        <v>115</v>
      </c>
      <c r="E11" s="7">
        <v>100</v>
      </c>
      <c r="F11" s="7"/>
      <c r="G11" s="7"/>
      <c r="H11" s="7"/>
      <c r="I11" s="7">
        <v>100</v>
      </c>
    </row>
    <row r="12" spans="1:9" s="1" customFormat="1" ht="19.5" customHeight="1">
      <c r="A12" s="6" t="s">
        <v>120</v>
      </c>
      <c r="B12" s="6" t="s">
        <v>121</v>
      </c>
      <c r="C12" s="6" t="s">
        <v>114</v>
      </c>
      <c r="D12" s="6" t="s">
        <v>115</v>
      </c>
      <c r="E12" s="7">
        <v>323.4</v>
      </c>
      <c r="F12" s="7"/>
      <c r="G12" s="7"/>
      <c r="H12" s="7"/>
      <c r="I12" s="7">
        <v>323.4</v>
      </c>
    </row>
    <row r="13" spans="1:9" s="1" customFormat="1" ht="19.5" customHeight="1">
      <c r="A13" s="6" t="s">
        <v>122</v>
      </c>
      <c r="B13" s="6" t="s">
        <v>123</v>
      </c>
      <c r="C13" s="6" t="s">
        <v>114</v>
      </c>
      <c r="D13" s="6" t="s">
        <v>115</v>
      </c>
      <c r="E13" s="7">
        <v>190.805984</v>
      </c>
      <c r="F13" s="7">
        <v>190.805984</v>
      </c>
      <c r="G13" s="7"/>
      <c r="H13" s="7"/>
      <c r="I13" s="7"/>
    </row>
    <row r="14" spans="1:9" s="1" customFormat="1" ht="19.5" customHeight="1">
      <c r="A14" s="6" t="s">
        <v>124</v>
      </c>
      <c r="B14" s="6" t="s">
        <v>125</v>
      </c>
      <c r="C14" s="6" t="s">
        <v>114</v>
      </c>
      <c r="D14" s="6" t="s">
        <v>115</v>
      </c>
      <c r="E14" s="7">
        <v>51.953694</v>
      </c>
      <c r="F14" s="7">
        <v>51.953694</v>
      </c>
      <c r="G14" s="7"/>
      <c r="H14" s="7"/>
      <c r="I14" s="7"/>
    </row>
    <row r="15" spans="1:9" s="1" customFormat="1" ht="19.5" customHeight="1">
      <c r="A15" s="6" t="s">
        <v>126</v>
      </c>
      <c r="B15" s="6" t="s">
        <v>127</v>
      </c>
      <c r="C15" s="6" t="s">
        <v>114</v>
      </c>
      <c r="D15" s="6" t="s">
        <v>115</v>
      </c>
      <c r="E15" s="7">
        <v>249.829608</v>
      </c>
      <c r="F15" s="7">
        <v>249.829608</v>
      </c>
      <c r="G15" s="7"/>
      <c r="H15" s="7"/>
      <c r="I15" s="7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 horizontalCentered="1"/>
  <pageMargins left="0.7513888888888889" right="0.7513888888888889" top="1" bottom="1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showGridLines="0" workbookViewId="0" topLeftCell="A3">
      <selection activeCell="H34" sqref="H34"/>
    </sheetView>
  </sheetViews>
  <sheetFormatPr defaultColWidth="8.8515625" defaultRowHeight="12.75" customHeight="1"/>
  <cols>
    <col min="1" max="1" width="12.00390625" style="1" customWidth="1"/>
    <col min="2" max="2" width="36.140625" style="1" customWidth="1"/>
    <col min="3" max="5" width="19.421875" style="1" customWidth="1"/>
    <col min="6" max="8" width="9.140625" style="1" customWidth="1"/>
  </cols>
  <sheetData>
    <row r="1" spans="1:7" s="1" customFormat="1" ht="16.5" customHeight="1">
      <c r="A1" s="12"/>
      <c r="B1" s="13"/>
      <c r="C1" s="13"/>
      <c r="D1" s="13"/>
      <c r="E1" s="13"/>
      <c r="F1" s="13"/>
      <c r="G1" s="13"/>
    </row>
    <row r="2" spans="1:7" s="1" customFormat="1" ht="24.75" customHeight="1">
      <c r="A2" s="14" t="s">
        <v>141</v>
      </c>
      <c r="B2" s="14"/>
      <c r="C2" s="14"/>
      <c r="D2" s="14"/>
      <c r="E2" s="14"/>
      <c r="F2" s="13"/>
      <c r="G2" s="13"/>
    </row>
    <row r="3" spans="1:7" s="1" customFormat="1" ht="21" customHeight="1">
      <c r="A3" s="13" t="s">
        <v>76</v>
      </c>
      <c r="B3" s="13"/>
      <c r="C3" s="13"/>
      <c r="D3" s="13"/>
      <c r="E3" s="13" t="s">
        <v>1</v>
      </c>
      <c r="F3" s="13"/>
      <c r="G3" s="13"/>
    </row>
    <row r="4" spans="1:7" s="1" customFormat="1" ht="21" customHeight="1">
      <c r="A4" s="16" t="s">
        <v>142</v>
      </c>
      <c r="B4" s="16"/>
      <c r="C4" s="16" t="s">
        <v>143</v>
      </c>
      <c r="D4" s="16"/>
      <c r="E4" s="16"/>
      <c r="F4" s="13"/>
      <c r="G4" s="13"/>
    </row>
    <row r="5" spans="1:7" s="1" customFormat="1" ht="21" customHeight="1">
      <c r="A5" s="16" t="s">
        <v>144</v>
      </c>
      <c r="B5" s="16" t="s">
        <v>99</v>
      </c>
      <c r="C5" s="16" t="s">
        <v>79</v>
      </c>
      <c r="D5" s="16" t="s">
        <v>145</v>
      </c>
      <c r="E5" s="16" t="s">
        <v>146</v>
      </c>
      <c r="F5" s="13"/>
      <c r="G5" s="13"/>
    </row>
    <row r="6" spans="1:7" s="1" customFormat="1" ht="16.5" customHeight="1">
      <c r="A6" s="22"/>
      <c r="B6" s="22" t="s">
        <v>79</v>
      </c>
      <c r="C6" s="23">
        <v>2766.704</v>
      </c>
      <c r="D6" s="23">
        <v>2212.115321</v>
      </c>
      <c r="E6" s="23">
        <v>554.588679</v>
      </c>
      <c r="F6" s="13"/>
      <c r="G6" s="13"/>
    </row>
    <row r="7" spans="1:7" s="1" customFormat="1" ht="16.5" customHeight="1">
      <c r="A7" s="22" t="s">
        <v>147</v>
      </c>
      <c r="B7" s="22" t="s">
        <v>148</v>
      </c>
      <c r="C7" s="23">
        <v>2197.715321</v>
      </c>
      <c r="D7" s="23">
        <v>2197.715321</v>
      </c>
      <c r="E7" s="23">
        <v>0</v>
      </c>
      <c r="F7" s="13"/>
      <c r="G7" s="13"/>
    </row>
    <row r="8" spans="1:5" s="1" customFormat="1" ht="16.5" customHeight="1">
      <c r="A8" s="24" t="s">
        <v>149</v>
      </c>
      <c r="B8" s="24" t="s">
        <v>150</v>
      </c>
      <c r="C8" s="18">
        <v>477.0216</v>
      </c>
      <c r="D8" s="18">
        <v>477.0216</v>
      </c>
      <c r="E8" s="18">
        <v>0</v>
      </c>
    </row>
    <row r="9" spans="1:5" s="1" customFormat="1" ht="16.5" customHeight="1">
      <c r="A9" s="24" t="s">
        <v>151</v>
      </c>
      <c r="B9" s="24" t="s">
        <v>152</v>
      </c>
      <c r="C9" s="18">
        <v>452.5056</v>
      </c>
      <c r="D9" s="18">
        <v>452.5056</v>
      </c>
      <c r="E9" s="18">
        <v>0</v>
      </c>
    </row>
    <row r="10" spans="1:5" s="1" customFormat="1" ht="16.5" customHeight="1">
      <c r="A10" s="24" t="s">
        <v>153</v>
      </c>
      <c r="B10" s="24" t="s">
        <v>154</v>
      </c>
      <c r="C10" s="18">
        <v>667.201</v>
      </c>
      <c r="D10" s="18">
        <v>667.201</v>
      </c>
      <c r="E10" s="18">
        <v>0</v>
      </c>
    </row>
    <row r="11" spans="1:5" s="1" customFormat="1" ht="16.5" customHeight="1">
      <c r="A11" s="24" t="s">
        <v>155</v>
      </c>
      <c r="B11" s="24" t="s">
        <v>156</v>
      </c>
      <c r="C11" s="18">
        <v>28.8108</v>
      </c>
      <c r="D11" s="18">
        <v>28.8108</v>
      </c>
      <c r="E11" s="18">
        <v>0</v>
      </c>
    </row>
    <row r="12" spans="1:5" s="1" customFormat="1" ht="16.5" customHeight="1">
      <c r="A12" s="24" t="s">
        <v>157</v>
      </c>
      <c r="B12" s="24" t="s">
        <v>158</v>
      </c>
      <c r="C12" s="18">
        <v>190.805984</v>
      </c>
      <c r="D12" s="18">
        <v>190.805984</v>
      </c>
      <c r="E12" s="18">
        <v>0</v>
      </c>
    </row>
    <row r="13" spans="1:5" s="1" customFormat="1" ht="16.5" customHeight="1">
      <c r="A13" s="24" t="s">
        <v>159</v>
      </c>
      <c r="B13" s="24" t="s">
        <v>160</v>
      </c>
      <c r="C13" s="18">
        <v>51.953694</v>
      </c>
      <c r="D13" s="18">
        <v>51.953694</v>
      </c>
      <c r="E13" s="18">
        <v>0</v>
      </c>
    </row>
    <row r="14" spans="1:5" s="1" customFormat="1" ht="16.5" customHeight="1">
      <c r="A14" s="24" t="s">
        <v>161</v>
      </c>
      <c r="B14" s="24" t="s">
        <v>162</v>
      </c>
      <c r="C14" s="18">
        <v>0.587035</v>
      </c>
      <c r="D14" s="18">
        <v>0.587035</v>
      </c>
      <c r="E14" s="18">
        <v>0</v>
      </c>
    </row>
    <row r="15" spans="1:5" s="1" customFormat="1" ht="16.5" customHeight="1">
      <c r="A15" s="24" t="s">
        <v>163</v>
      </c>
      <c r="B15" s="24" t="s">
        <v>164</v>
      </c>
      <c r="C15" s="18">
        <v>249.829608</v>
      </c>
      <c r="D15" s="18">
        <v>249.829608</v>
      </c>
      <c r="E15" s="18">
        <v>0</v>
      </c>
    </row>
    <row r="16" spans="1:5" s="1" customFormat="1" ht="16.5" customHeight="1">
      <c r="A16" s="24" t="s">
        <v>165</v>
      </c>
      <c r="B16" s="24" t="s">
        <v>166</v>
      </c>
      <c r="C16" s="18">
        <v>79</v>
      </c>
      <c r="D16" s="18">
        <v>79</v>
      </c>
      <c r="E16" s="18">
        <v>0</v>
      </c>
    </row>
    <row r="17" spans="1:5" s="1" customFormat="1" ht="16.5" customHeight="1">
      <c r="A17" s="22" t="s">
        <v>167</v>
      </c>
      <c r="B17" s="22" t="s">
        <v>168</v>
      </c>
      <c r="C17" s="23">
        <v>554.588679</v>
      </c>
      <c r="D17" s="23">
        <v>0</v>
      </c>
      <c r="E17" s="23">
        <v>554.588679</v>
      </c>
    </row>
    <row r="18" spans="1:5" s="1" customFormat="1" ht="16.5" customHeight="1">
      <c r="A18" s="24" t="s">
        <v>169</v>
      </c>
      <c r="B18" s="24" t="s">
        <v>170</v>
      </c>
      <c r="C18" s="18">
        <v>40</v>
      </c>
      <c r="D18" s="18">
        <v>0</v>
      </c>
      <c r="E18" s="18">
        <v>40</v>
      </c>
    </row>
    <row r="19" spans="1:5" s="1" customFormat="1" ht="16.5" customHeight="1">
      <c r="A19" s="24" t="s">
        <v>171</v>
      </c>
      <c r="B19" s="24" t="s">
        <v>172</v>
      </c>
      <c r="C19" s="18">
        <v>10</v>
      </c>
      <c r="D19" s="18">
        <v>0</v>
      </c>
      <c r="E19" s="18">
        <v>10</v>
      </c>
    </row>
    <row r="20" spans="1:5" s="1" customFormat="1" ht="16.5" customHeight="1">
      <c r="A20" s="24" t="s">
        <v>173</v>
      </c>
      <c r="B20" s="24" t="s">
        <v>174</v>
      </c>
      <c r="C20" s="18">
        <v>1.6</v>
      </c>
      <c r="D20" s="18">
        <v>0</v>
      </c>
      <c r="E20" s="18">
        <v>1.6</v>
      </c>
    </row>
    <row r="21" spans="1:5" s="1" customFormat="1" ht="16.5" customHeight="1">
      <c r="A21" s="24" t="s">
        <v>175</v>
      </c>
      <c r="B21" s="24" t="s">
        <v>176</v>
      </c>
      <c r="C21" s="18">
        <v>0</v>
      </c>
      <c r="D21" s="18">
        <v>0</v>
      </c>
      <c r="E21" s="18">
        <v>0</v>
      </c>
    </row>
    <row r="22" spans="1:5" s="1" customFormat="1" ht="16.5" customHeight="1">
      <c r="A22" s="24" t="s">
        <v>177</v>
      </c>
      <c r="B22" s="24" t="s">
        <v>178</v>
      </c>
      <c r="C22" s="18">
        <v>5</v>
      </c>
      <c r="D22" s="18">
        <v>0</v>
      </c>
      <c r="E22" s="18">
        <v>5</v>
      </c>
    </row>
    <row r="23" spans="1:5" s="1" customFormat="1" ht="16.5" customHeight="1">
      <c r="A23" s="24" t="s">
        <v>179</v>
      </c>
      <c r="B23" s="24" t="s">
        <v>180</v>
      </c>
      <c r="C23" s="18">
        <v>35</v>
      </c>
      <c r="D23" s="18">
        <v>0</v>
      </c>
      <c r="E23" s="18">
        <v>35</v>
      </c>
    </row>
    <row r="24" spans="1:5" s="1" customFormat="1" ht="16.5" customHeight="1">
      <c r="A24" s="24" t="s">
        <v>181</v>
      </c>
      <c r="B24" s="24" t="s">
        <v>182</v>
      </c>
      <c r="C24" s="18">
        <v>15</v>
      </c>
      <c r="D24" s="18">
        <v>0</v>
      </c>
      <c r="E24" s="18">
        <v>15</v>
      </c>
    </row>
    <row r="25" spans="1:5" s="1" customFormat="1" ht="16.5" customHeight="1">
      <c r="A25" s="24" t="s">
        <v>183</v>
      </c>
      <c r="B25" s="24" t="s">
        <v>184</v>
      </c>
      <c r="C25" s="18">
        <v>6</v>
      </c>
      <c r="D25" s="18">
        <v>0</v>
      </c>
      <c r="E25" s="18">
        <v>6</v>
      </c>
    </row>
    <row r="26" spans="1:5" s="1" customFormat="1" ht="16.5" customHeight="1">
      <c r="A26" s="24" t="s">
        <v>185</v>
      </c>
      <c r="B26" s="24" t="s">
        <v>186</v>
      </c>
      <c r="C26" s="18">
        <v>40</v>
      </c>
      <c r="D26" s="18">
        <v>0</v>
      </c>
      <c r="E26" s="18">
        <v>40</v>
      </c>
    </row>
    <row r="27" spans="1:5" s="1" customFormat="1" ht="16.5" customHeight="1">
      <c r="A27" s="24" t="s">
        <v>187</v>
      </c>
      <c r="B27" s="24" t="s">
        <v>188</v>
      </c>
      <c r="C27" s="18">
        <v>6</v>
      </c>
      <c r="D27" s="18">
        <v>0</v>
      </c>
      <c r="E27" s="18">
        <v>6</v>
      </c>
    </row>
    <row r="28" spans="1:5" s="1" customFormat="1" ht="16.5" customHeight="1">
      <c r="A28" s="24" t="s">
        <v>189</v>
      </c>
      <c r="B28" s="24" t="s">
        <v>190</v>
      </c>
      <c r="C28" s="18">
        <v>6</v>
      </c>
      <c r="D28" s="18">
        <v>0</v>
      </c>
      <c r="E28" s="18">
        <v>6</v>
      </c>
    </row>
    <row r="29" spans="1:5" s="1" customFormat="1" ht="16.5" customHeight="1">
      <c r="A29" s="24" t="s">
        <v>191</v>
      </c>
      <c r="B29" s="24" t="s">
        <v>192</v>
      </c>
      <c r="C29" s="18">
        <v>6</v>
      </c>
      <c r="D29" s="18">
        <v>0</v>
      </c>
      <c r="E29" s="18">
        <v>6</v>
      </c>
    </row>
    <row r="30" spans="1:5" s="1" customFormat="1" ht="16.5" customHeight="1">
      <c r="A30" s="24" t="s">
        <v>193</v>
      </c>
      <c r="B30" s="24" t="s">
        <v>194</v>
      </c>
      <c r="C30" s="18">
        <v>2</v>
      </c>
      <c r="D30" s="18">
        <v>0</v>
      </c>
      <c r="E30" s="18">
        <v>2</v>
      </c>
    </row>
    <row r="31" spans="1:5" s="1" customFormat="1" ht="16.5" customHeight="1">
      <c r="A31" s="24" t="s">
        <v>195</v>
      </c>
      <c r="B31" s="24" t="s">
        <v>196</v>
      </c>
      <c r="C31" s="18">
        <v>0</v>
      </c>
      <c r="D31" s="18">
        <v>0</v>
      </c>
      <c r="E31" s="18">
        <v>0</v>
      </c>
    </row>
    <row r="32" spans="1:5" s="1" customFormat="1" ht="16.5" customHeight="1">
      <c r="A32" s="24" t="s">
        <v>197</v>
      </c>
      <c r="B32" s="24" t="s">
        <v>198</v>
      </c>
      <c r="C32" s="18">
        <v>0</v>
      </c>
      <c r="D32" s="18">
        <v>0</v>
      </c>
      <c r="E32" s="18">
        <v>0</v>
      </c>
    </row>
    <row r="33" spans="1:5" s="1" customFormat="1" ht="16.5" customHeight="1">
      <c r="A33" s="24" t="s">
        <v>199</v>
      </c>
      <c r="B33" s="24" t="s">
        <v>200</v>
      </c>
      <c r="C33" s="18">
        <v>63.850748</v>
      </c>
      <c r="D33" s="18">
        <v>0</v>
      </c>
      <c r="E33" s="18">
        <v>63.850748</v>
      </c>
    </row>
    <row r="34" spans="1:5" s="1" customFormat="1" ht="16.5" customHeight="1">
      <c r="A34" s="24" t="s">
        <v>201</v>
      </c>
      <c r="B34" s="24" t="s">
        <v>202</v>
      </c>
      <c r="C34" s="18">
        <v>6</v>
      </c>
      <c r="D34" s="18">
        <v>0</v>
      </c>
      <c r="E34" s="18">
        <v>6</v>
      </c>
    </row>
    <row r="35" spans="1:5" s="1" customFormat="1" ht="16.5" customHeight="1">
      <c r="A35" s="24" t="s">
        <v>203</v>
      </c>
      <c r="B35" s="24" t="s">
        <v>204</v>
      </c>
      <c r="C35" s="18">
        <v>15</v>
      </c>
      <c r="D35" s="18">
        <v>0</v>
      </c>
      <c r="E35" s="18">
        <v>15</v>
      </c>
    </row>
    <row r="36" spans="1:5" s="1" customFormat="1" ht="16.5" customHeight="1">
      <c r="A36" s="24" t="s">
        <v>205</v>
      </c>
      <c r="B36" s="24" t="s">
        <v>206</v>
      </c>
      <c r="C36" s="18">
        <v>2</v>
      </c>
      <c r="D36" s="18">
        <v>0</v>
      </c>
      <c r="E36" s="18">
        <v>2</v>
      </c>
    </row>
    <row r="37" spans="1:5" s="1" customFormat="1" ht="16.5" customHeight="1">
      <c r="A37" s="24" t="s">
        <v>207</v>
      </c>
      <c r="B37" s="24" t="s">
        <v>208</v>
      </c>
      <c r="C37" s="18">
        <v>295.137931</v>
      </c>
      <c r="D37" s="18">
        <v>0</v>
      </c>
      <c r="E37" s="18">
        <v>295.137931</v>
      </c>
    </row>
    <row r="38" spans="1:5" s="1" customFormat="1" ht="16.5" customHeight="1">
      <c r="A38" s="22" t="s">
        <v>209</v>
      </c>
      <c r="B38" s="22" t="s">
        <v>210</v>
      </c>
      <c r="C38" s="23">
        <v>14.4</v>
      </c>
      <c r="D38" s="23">
        <v>14.4</v>
      </c>
      <c r="E38" s="23">
        <v>0</v>
      </c>
    </row>
    <row r="39" spans="1:5" s="1" customFormat="1" ht="16.5" customHeight="1">
      <c r="A39" s="24" t="s">
        <v>211</v>
      </c>
      <c r="B39" s="24" t="s">
        <v>212</v>
      </c>
      <c r="C39" s="18">
        <v>14.4</v>
      </c>
      <c r="D39" s="18">
        <v>14.4</v>
      </c>
      <c r="E39" s="18">
        <v>0</v>
      </c>
    </row>
    <row r="40" spans="1:5" s="1" customFormat="1" ht="16.5" customHeight="1">
      <c r="A40" s="24" t="s">
        <v>213</v>
      </c>
      <c r="B40" s="24" t="s">
        <v>214</v>
      </c>
      <c r="C40" s="18">
        <v>0</v>
      </c>
      <c r="D40" s="18">
        <v>0</v>
      </c>
      <c r="E40" s="18">
        <v>0</v>
      </c>
    </row>
    <row r="41" spans="1:5" s="1" customFormat="1" ht="16.5" customHeight="1">
      <c r="A41" s="22" t="s">
        <v>215</v>
      </c>
      <c r="B41" s="22" t="s">
        <v>216</v>
      </c>
      <c r="C41" s="23">
        <v>0</v>
      </c>
      <c r="D41" s="23">
        <v>0</v>
      </c>
      <c r="E41" s="23">
        <v>0</v>
      </c>
    </row>
    <row r="42" spans="1:5" s="1" customFormat="1" ht="16.5" customHeight="1">
      <c r="A42" s="24" t="s">
        <v>217</v>
      </c>
      <c r="B42" s="24" t="s">
        <v>218</v>
      </c>
      <c r="C42" s="18">
        <v>0</v>
      </c>
      <c r="D42" s="18">
        <v>0</v>
      </c>
      <c r="E42" s="18">
        <v>0</v>
      </c>
    </row>
    <row r="43" spans="1:5" s="1" customFormat="1" ht="16.5" customHeight="1">
      <c r="A43" s="22" t="s">
        <v>219</v>
      </c>
      <c r="B43" s="22" t="s">
        <v>220</v>
      </c>
      <c r="C43" s="23">
        <v>0</v>
      </c>
      <c r="D43" s="23">
        <v>0</v>
      </c>
      <c r="E43" s="23">
        <v>0</v>
      </c>
    </row>
    <row r="44" spans="1:5" s="1" customFormat="1" ht="16.5" customHeight="1">
      <c r="A44" s="24" t="s">
        <v>221</v>
      </c>
      <c r="B44" s="24" t="s">
        <v>222</v>
      </c>
      <c r="C44" s="18">
        <v>0</v>
      </c>
      <c r="D44" s="18">
        <v>0</v>
      </c>
      <c r="E44" s="18">
        <v>0</v>
      </c>
    </row>
    <row r="45" spans="1:5" s="1" customFormat="1" ht="16.5" customHeight="1">
      <c r="A45" s="24" t="s">
        <v>223</v>
      </c>
      <c r="B45" s="24" t="s">
        <v>224</v>
      </c>
      <c r="C45" s="18">
        <v>0</v>
      </c>
      <c r="D45" s="18">
        <v>0</v>
      </c>
      <c r="E45" s="18">
        <v>0</v>
      </c>
    </row>
    <row r="46" spans="1:5" s="1" customFormat="1" ht="16.5" customHeight="1">
      <c r="A46" s="24" t="s">
        <v>225</v>
      </c>
      <c r="B46" s="24" t="s">
        <v>226</v>
      </c>
      <c r="C46" s="18">
        <v>0</v>
      </c>
      <c r="D46" s="18">
        <v>0</v>
      </c>
      <c r="E46" s="18">
        <v>0</v>
      </c>
    </row>
    <row r="47" s="1" customFormat="1" ht="14.25"/>
    <row r="48" spans="1:7" s="1" customFormat="1" ht="21" customHeight="1">
      <c r="A48" s="13"/>
      <c r="B48" s="13"/>
      <c r="C48" s="13"/>
      <c r="D48" s="13"/>
      <c r="E48" s="13"/>
      <c r="F48" s="13"/>
      <c r="G48" s="13"/>
    </row>
    <row r="49" spans="1:7" s="1" customFormat="1" ht="21" customHeight="1">
      <c r="A49" s="13"/>
      <c r="B49" s="13"/>
      <c r="C49" s="13"/>
      <c r="D49" s="13"/>
      <c r="E49" s="13"/>
      <c r="F49" s="13"/>
      <c r="G49" s="13"/>
    </row>
    <row r="50" spans="1:7" s="1" customFormat="1" ht="21" customHeight="1">
      <c r="A50" s="13"/>
      <c r="B50" s="13"/>
      <c r="C50" s="13"/>
      <c r="D50" s="13"/>
      <c r="E50" s="13"/>
      <c r="F50" s="13"/>
      <c r="G50" s="13"/>
    </row>
    <row r="51" spans="1:7" s="1" customFormat="1" ht="21" customHeight="1">
      <c r="A51" s="13"/>
      <c r="B51" s="13"/>
      <c r="C51" s="13"/>
      <c r="D51" s="13"/>
      <c r="E51" s="13"/>
      <c r="F51" s="13"/>
      <c r="G51" s="13"/>
    </row>
    <row r="52" spans="1:7" s="1" customFormat="1" ht="21" customHeight="1">
      <c r="A52" s="13"/>
      <c r="B52" s="13"/>
      <c r="C52" s="13"/>
      <c r="D52" s="13"/>
      <c r="E52" s="13"/>
      <c r="F52" s="13"/>
      <c r="G52" s="13"/>
    </row>
    <row r="53" spans="1:7" s="1" customFormat="1" ht="21" customHeight="1">
      <c r="A53" s="13"/>
      <c r="B53" s="13"/>
      <c r="C53" s="13"/>
      <c r="D53" s="13"/>
      <c r="E53" s="13"/>
      <c r="F53" s="13"/>
      <c r="G53" s="13"/>
    </row>
    <row r="54" spans="1:7" s="1" customFormat="1" ht="21" customHeight="1">
      <c r="A54" s="13"/>
      <c r="B54" s="13"/>
      <c r="C54" s="13"/>
      <c r="D54" s="13"/>
      <c r="E54" s="13"/>
      <c r="F54" s="13"/>
      <c r="G54" s="13"/>
    </row>
    <row r="55" spans="1:7" s="1" customFormat="1" ht="21" customHeight="1">
      <c r="A55" s="13"/>
      <c r="B55" s="13"/>
      <c r="C55" s="13"/>
      <c r="D55" s="13"/>
      <c r="E55" s="13"/>
      <c r="F55" s="13"/>
      <c r="G55" s="13"/>
    </row>
    <row r="56" spans="1:7" s="1" customFormat="1" ht="14.25">
      <c r="A56" s="13"/>
      <c r="B56" s="13"/>
      <c r="C56" s="13"/>
      <c r="D56" s="13"/>
      <c r="E56" s="13"/>
      <c r="F56" s="13"/>
      <c r="G56" s="1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2361111111111111" right="0.19652777777777777" top="0.4722222222222222" bottom="0.5902777777777778" header="0.3145833333333333" footer="0.5"/>
  <pageSetup fitToHeight="1" fitToWidth="1" horizontalDpi="300" verticalDpi="300" orientation="portrait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F6" sqref="F6"/>
    </sheetView>
  </sheetViews>
  <sheetFormatPr defaultColWidth="8.8515625" defaultRowHeight="12.75" customHeight="1"/>
  <cols>
    <col min="1" max="1" width="21.00390625" style="1" customWidth="1"/>
    <col min="2" max="2" width="19.7109375" style="1" customWidth="1"/>
    <col min="3" max="3" width="16.140625" style="1" customWidth="1"/>
    <col min="4" max="6" width="17.7109375" style="1" customWidth="1"/>
    <col min="7" max="7" width="9.140625" style="1" customWidth="1"/>
  </cols>
  <sheetData>
    <row r="1" s="1" customFormat="1" ht="18" customHeight="1">
      <c r="A1" s="12"/>
    </row>
    <row r="2" spans="1:6" s="1" customFormat="1" ht="37.5" customHeight="1">
      <c r="A2" s="14" t="s">
        <v>227</v>
      </c>
      <c r="B2" s="14"/>
      <c r="C2" s="14"/>
      <c r="D2" s="14"/>
      <c r="E2" s="14"/>
      <c r="F2" s="14"/>
    </row>
    <row r="3" spans="1:6" s="1" customFormat="1" ht="21" customHeight="1">
      <c r="A3" s="13" t="s">
        <v>76</v>
      </c>
      <c r="F3" s="15" t="s">
        <v>228</v>
      </c>
    </row>
    <row r="4" spans="1:6" s="1" customFormat="1" ht="45.75" customHeight="1">
      <c r="A4" s="20" t="s">
        <v>229</v>
      </c>
      <c r="B4" s="20" t="s">
        <v>230</v>
      </c>
      <c r="C4" s="16" t="s">
        <v>231</v>
      </c>
      <c r="D4" s="16"/>
      <c r="E4" s="16"/>
      <c r="F4" s="16" t="s">
        <v>232</v>
      </c>
    </row>
    <row r="5" spans="1:6" s="1" customFormat="1" ht="45.75" customHeight="1">
      <c r="A5" s="20"/>
      <c r="B5" s="20"/>
      <c r="C5" s="16" t="s">
        <v>82</v>
      </c>
      <c r="D5" s="16" t="s">
        <v>233</v>
      </c>
      <c r="E5" s="16" t="s">
        <v>234</v>
      </c>
      <c r="F5" s="16"/>
    </row>
    <row r="6" spans="1:6" s="1" customFormat="1" ht="45.75" customHeight="1">
      <c r="A6" s="21">
        <v>106.7</v>
      </c>
      <c r="B6" s="21">
        <v>9</v>
      </c>
      <c r="C6" s="21">
        <v>88.7</v>
      </c>
      <c r="D6" s="21">
        <v>50</v>
      </c>
      <c r="E6" s="21">
        <v>38.7</v>
      </c>
      <c r="F6" s="21">
        <v>9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3541666666666667" right="0.3541666666666667" top="1" bottom="1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C10" sqref="C10"/>
    </sheetView>
  </sheetViews>
  <sheetFormatPr defaultColWidth="8.8515625" defaultRowHeight="12.75" customHeight="1"/>
  <cols>
    <col min="1" max="1" width="18.00390625" style="1" customWidth="1"/>
    <col min="2" max="2" width="23.14062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2"/>
      <c r="B1" s="13"/>
      <c r="C1" s="13"/>
      <c r="D1" s="13"/>
      <c r="E1" s="13"/>
      <c r="F1" s="13"/>
      <c r="G1" s="13"/>
    </row>
    <row r="2" spans="1:7" s="1" customFormat="1" ht="37.5" customHeight="1">
      <c r="A2" s="14" t="s">
        <v>235</v>
      </c>
      <c r="B2" s="14"/>
      <c r="C2" s="14"/>
      <c r="D2" s="14"/>
      <c r="E2" s="14"/>
      <c r="F2" s="13"/>
      <c r="G2" s="13"/>
    </row>
    <row r="3" spans="1:7" s="1" customFormat="1" ht="21" customHeight="1">
      <c r="A3" s="13" t="s">
        <v>76</v>
      </c>
      <c r="B3" s="13"/>
      <c r="C3" s="13"/>
      <c r="D3" s="13"/>
      <c r="E3" s="15" t="s">
        <v>1</v>
      </c>
      <c r="F3" s="13"/>
      <c r="G3" s="13"/>
    </row>
    <row r="4" spans="1:7" s="1" customFormat="1" ht="21" customHeight="1">
      <c r="A4" s="16" t="s">
        <v>144</v>
      </c>
      <c r="B4" s="16" t="s">
        <v>99</v>
      </c>
      <c r="C4" s="16" t="s">
        <v>236</v>
      </c>
      <c r="D4" s="16"/>
      <c r="E4" s="16"/>
      <c r="F4" s="13"/>
      <c r="G4" s="13"/>
    </row>
    <row r="5" spans="1:7" s="1" customFormat="1" ht="21" customHeight="1">
      <c r="A5" s="16"/>
      <c r="B5" s="16"/>
      <c r="C5" s="16" t="s">
        <v>79</v>
      </c>
      <c r="D5" s="16" t="s">
        <v>237</v>
      </c>
      <c r="E5" s="16" t="s">
        <v>238</v>
      </c>
      <c r="F5" s="13"/>
      <c r="G5" s="13"/>
    </row>
    <row r="6" spans="1:7" s="1" customFormat="1" ht="21" customHeight="1">
      <c r="A6" s="17" t="s">
        <v>239</v>
      </c>
      <c r="B6" s="17"/>
      <c r="C6" s="18">
        <v>0</v>
      </c>
      <c r="D6" s="18">
        <v>0</v>
      </c>
      <c r="E6" s="18">
        <v>0</v>
      </c>
      <c r="F6" s="13"/>
      <c r="G6" s="13"/>
    </row>
    <row r="7" spans="1:7" s="1" customFormat="1" ht="21" customHeight="1">
      <c r="A7" s="19" t="s">
        <v>240</v>
      </c>
      <c r="B7" s="19"/>
      <c r="C7" s="19"/>
      <c r="D7" s="19"/>
      <c r="E7" s="13"/>
      <c r="F7" s="13"/>
      <c r="G7" s="13"/>
    </row>
    <row r="8" spans="1:7" s="1" customFormat="1" ht="21" customHeight="1">
      <c r="A8" s="13"/>
      <c r="B8" s="13"/>
      <c r="C8" s="13"/>
      <c r="D8" s="13"/>
      <c r="E8" s="13"/>
      <c r="F8" s="13"/>
      <c r="G8" s="13"/>
    </row>
    <row r="9" spans="1:7" s="1" customFormat="1" ht="21" customHeight="1">
      <c r="A9" s="13"/>
      <c r="B9" s="13"/>
      <c r="C9" s="13"/>
      <c r="D9" s="13"/>
      <c r="E9" s="13"/>
      <c r="F9" s="13"/>
      <c r="G9" s="13"/>
    </row>
    <row r="10" spans="1:7" s="1" customFormat="1" ht="21" customHeight="1">
      <c r="A10" s="13"/>
      <c r="B10" s="13"/>
      <c r="C10" s="13"/>
      <c r="D10" s="13"/>
      <c r="E10" s="13"/>
      <c r="F10" s="13"/>
      <c r="G10" s="13"/>
    </row>
    <row r="11" spans="1:7" s="1" customFormat="1" ht="21" customHeight="1">
      <c r="A11" s="13"/>
      <c r="B11" s="13"/>
      <c r="C11" s="13"/>
      <c r="D11" s="13"/>
      <c r="E11" s="13"/>
      <c r="F11" s="13"/>
      <c r="G11" s="13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14.25">
      <c r="A15" s="13"/>
      <c r="B15" s="13"/>
      <c r="C15" s="13"/>
      <c r="D15" s="13"/>
      <c r="E15" s="13"/>
      <c r="F15" s="13"/>
      <c r="G15" s="13"/>
    </row>
  </sheetData>
  <sheetProtection formatCells="0" formatColumns="0" formatRows="0" insertColumns="0" insertRows="0" insertHyperlinks="0" deleteColumns="0" deleteRows="0" sort="0" autoFilter="0" pivotTables="0"/>
  <mergeCells count="7">
    <mergeCell ref="A2:E2"/>
    <mergeCell ref="C4:E4"/>
    <mergeCell ref="A7:D7"/>
    <mergeCell ref="A4:A5"/>
    <mergeCell ref="B4:B5"/>
  </mergeCells>
  <printOptions horizontalCentered="1"/>
  <pageMargins left="0.7513888888888889" right="0.7513888888888889" top="1" bottom="1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"/>
  <sheetViews>
    <sheetView zoomScaleSheetLayoutView="100" workbookViewId="0" topLeftCell="A1">
      <selection activeCell="C12" sqref="C12"/>
    </sheetView>
  </sheetViews>
  <sheetFormatPr defaultColWidth="8.8515625" defaultRowHeight="12.75" customHeight="1"/>
  <cols>
    <col min="1" max="1" width="9.140625" style="1" customWidth="1"/>
    <col min="2" max="2" width="16.140625" style="1" customWidth="1"/>
    <col min="3" max="3" width="9.140625" style="1" customWidth="1"/>
    <col min="4" max="4" width="26.00390625" style="1" customWidth="1"/>
    <col min="5" max="5" width="16.57421875" style="1" customWidth="1"/>
    <col min="6" max="6" width="18.421875" style="1" customWidth="1"/>
    <col min="7" max="7" width="12.00390625" style="1" customWidth="1"/>
    <col min="8" max="8" width="11.421875" style="1" customWidth="1"/>
    <col min="9" max="9" width="12.57421875" style="1" customWidth="1"/>
    <col min="10" max="10" width="9.140625" style="1" customWidth="1"/>
  </cols>
  <sheetData>
    <row r="1" spans="1:9" s="1" customFormat="1" ht="26.25" customHeight="1">
      <c r="A1" s="2" t="s">
        <v>241</v>
      </c>
      <c r="B1" s="2"/>
      <c r="C1" s="2"/>
      <c r="D1" s="2"/>
      <c r="E1" s="2"/>
      <c r="F1" s="2"/>
      <c r="G1" s="2"/>
      <c r="H1" s="2"/>
      <c r="I1" s="2"/>
    </row>
    <row r="2" spans="1:9" s="1" customFormat="1" ht="17.25" customHeight="1">
      <c r="A2" s="1" t="s">
        <v>242</v>
      </c>
      <c r="I2" s="1" t="s">
        <v>1</v>
      </c>
    </row>
    <row r="3" spans="1:9" s="1" customFormat="1" ht="44.25" customHeight="1">
      <c r="A3" s="4" t="s">
        <v>98</v>
      </c>
      <c r="B3" s="4" t="s">
        <v>140</v>
      </c>
      <c r="C3" s="4" t="s">
        <v>100</v>
      </c>
      <c r="D3" s="4" t="s">
        <v>101</v>
      </c>
      <c r="E3" s="5" t="s">
        <v>102</v>
      </c>
      <c r="F3" s="4" t="s">
        <v>103</v>
      </c>
      <c r="G3" s="4" t="s">
        <v>104</v>
      </c>
      <c r="H3" s="11"/>
      <c r="I3" s="4" t="s">
        <v>105</v>
      </c>
    </row>
    <row r="4" spans="1:9" s="1" customFormat="1" ht="32.25" customHeight="1">
      <c r="A4" s="11"/>
      <c r="B4" s="11"/>
      <c r="C4" s="11"/>
      <c r="D4" s="11"/>
      <c r="E4" s="11"/>
      <c r="F4" s="11"/>
      <c r="G4" s="11" t="s">
        <v>106</v>
      </c>
      <c r="H4" s="11" t="s">
        <v>107</v>
      </c>
      <c r="I4" s="11"/>
    </row>
    <row r="5" spans="1:9" s="1" customFormat="1" ht="14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7.25" customHeight="1">
      <c r="A6" s="6"/>
      <c r="B6" s="6"/>
      <c r="C6" s="6" t="s">
        <v>114</v>
      </c>
      <c r="D6" s="6" t="s">
        <v>115</v>
      </c>
      <c r="E6" s="7">
        <v>0</v>
      </c>
      <c r="F6" s="7">
        <v>0</v>
      </c>
      <c r="G6" s="7">
        <v>0</v>
      </c>
      <c r="H6" s="7">
        <v>0</v>
      </c>
      <c r="I6" s="7">
        <v>0</v>
      </c>
    </row>
    <row r="7" spans="1:11" ht="22.5" customHeight="1">
      <c r="A7" s="8" t="s">
        <v>243</v>
      </c>
      <c r="B7" s="9"/>
      <c r="C7" s="9"/>
      <c r="D7" s="9"/>
      <c r="E7" s="9"/>
      <c r="F7" s="9"/>
      <c r="G7" s="9"/>
      <c r="H7" s="9"/>
      <c r="I7" s="9"/>
      <c r="K7" s="1"/>
    </row>
  </sheetData>
  <sheetProtection/>
  <mergeCells count="10">
    <mergeCell ref="A1:I1"/>
    <mergeCell ref="G3:H3"/>
    <mergeCell ref="A7:I7"/>
    <mergeCell ref="A3:A4"/>
    <mergeCell ref="B3:B4"/>
    <mergeCell ref="C3:C4"/>
    <mergeCell ref="D3:D4"/>
    <mergeCell ref="E3:E4"/>
    <mergeCell ref="F3:F4"/>
    <mergeCell ref="I3:I4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2023-01-13T03:01:23Z</dcterms:created>
  <dcterms:modified xsi:type="dcterms:W3CDTF">2023-01-17T02:00:57Z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0967ECB48FF04956B47711E98ABFCE0C</vt:lpwstr>
  </property>
  <property fmtid="{D5CDD505-2E9C-101B-9397-08002B2CF9AE}" pid="4" name="KSOProductBuildV">
    <vt:lpwstr>2052-11.1.0.12970</vt:lpwstr>
  </property>
</Properties>
</file>