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<sst xmlns="http://schemas.openxmlformats.org/spreadsheetml/2006/main" count="395" uniqueCount="213">
  <si>
    <t>部门公开表1</t>
  </si>
  <si>
    <t>财政拨款收支总表</t>
  </si>
  <si>
    <t>中共潜江市委办公室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</si>
  <si>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</si>
  <si>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</si>
  <si>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</si>
  <si>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</si>
  <si>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</si>
  <si>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</si>
  <si>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</si>
  <si>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</si>
  <si>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</si>
  <si>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</si>
  <si>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</si>
  <si>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</si>
  <si>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</si>
  <si>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</si>
  <si>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</si>
  <si>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</si>
  <si>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</si>
  <si>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</si>
  <si>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</si>
  <si>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</si>
  <si>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</si>
  <si>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</si>
  <si>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</si>
  <si>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</si>
  <si>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</si>
  <si>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</si>
  <si>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</si>
  <si>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</si>
  <si>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</si>
  <si>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</si>
  <si>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</si>
  <si>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</si>
  <si>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</si>
  <si>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</si>
  <si>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</si>
  <si>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</si>
  <si>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</si>
  <si>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</si>
  <si>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</si>
  <si>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</si>
  <si>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</si>
  <si>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</si>
  <si>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</si>
  <si>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</si>
  <si>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</si>
  <si>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</si>
  <si>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</si>
  <si>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</si>
  <si>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</si>
  <si>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</si>
  <si>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</si>
  <si>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</si>
  <si>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</si>
  <si>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</si>
  <si>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</si>
  <si>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</si>
  <si>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</si>
  <si>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</si>
  <si>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</si>
  <si>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</si>
  <si>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</si>
  <si>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</si>
  <si>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</si>
  <si>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</si>
  <si>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</si>
  <si>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</si>
  <si>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</t>
  </si>
  <si>
    <t xml:space="preserve">  20135</t>
  </si>
  <si>
    <t xml:space="preserve">  对外联络事务</t>
  </si>
  <si>
    <t xml:space="preserve">    2013501</t>
  </si>
  <si>
    <t xml:space="preserve">    行政运行（对外联络事务）</t>
  </si>
  <si>
    <t xml:space="preserve">    2013502</t>
  </si>
  <si>
    <t xml:space="preserve">    一般行政管理事务（对外联络事务）</t>
  </si>
  <si>
    <t>非常规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</si>
  <si>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</si>
  <si>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</si>
  <si>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</si>
  <si>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</si>
  <si>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</si>
  <si>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</si>
  <si>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</si>
  <si>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</si>
  <si>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</si>
  <si>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</si>
  <si>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</si>
  <si>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</si>
  <si>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</si>
  <si>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</si>
  <si>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</si>
  <si>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</si>
  <si>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</si>
  <si>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</si>
  <si>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</si>
  <si>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</si>
  <si>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</si>
  <si>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</si>
  <si>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</si>
  <si>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</si>
  <si>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</si>
  <si>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</si>
  <si>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</si>
  <si>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</si>
  <si>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</si>
  <si>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</si>
  <si>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</si>
  <si>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</si>
  <si>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</si>
  <si>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</si>
  <si>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</si>
  <si>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</si>
  <si>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</si>
  <si>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</si>
  <si>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</si>
  <si>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</si>
  <si>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</si>
  <si>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</si>
  <si>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</si>
  <si>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</si>
  <si>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</si>
  <si>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</si>
  <si>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</si>
  <si>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</si>
  <si>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</si>
  <si>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</si>
  <si>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30103</t>
  </si>
  <si>
    <t xml:space="preserve">  奖金</t>
  </si>
  <si>
    <t>302</t>
  </si>
  <si>
    <t>商品和服务支出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</si>
  <si>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</si>
  <si>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</si>
  <si>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</si>
  <si>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</si>
  <si>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</si>
  <si>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</si>
  <si>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30216</t>
  </si>
  <si>
    <t xml:space="preserve">  培训费</t>
  </si>
  <si>
    <t xml:space="preserve">  30212</t>
  </si>
  <si>
    <t xml:space="preserve">  因公出国(境)费</t>
  </si>
  <si>
    <t xml:space="preserve">  30201</t>
  </si>
  <si>
    <t xml:space="preserve">  办公费</t>
  </si>
  <si>
    <t xml:space="preserve">  30231</t>
  </si>
  <si>
    <t xml:space="preserve">  公务用车运行维护费(交通费)</t>
  </si>
  <si>
    <t xml:space="preserve">  30206</t>
  </si>
  <si>
    <t xml:space="preserve">  电费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</si>
  <si>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</si>
  <si>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</si>
  <si>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</si>
  <si>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</si>
  <si>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</si>
  <si>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</si>
  <si>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</si>
  <si>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</si>
  <si>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30215</t>
  </si>
  <si>
    <t xml:space="preserve">  会议费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</si>
  <si>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</si>
  <si>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</si>
  <si>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</si>
  <si>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</si>
  <si>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</si>
  <si>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</si>
  <si>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</si>
  <si>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</si>
  <si>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</si>
  <si>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</si>
  <si>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</si>
  <si>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</si>
  <si>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</si>
  <si>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</si>
  <si>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</si>
  <si>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</si>
  <si>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</si>
  <si>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</si>
  <si>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</si>
  <si>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无</t>
  </si>
  <si>
    <t>市委办公室无政府性基金收入支出。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</si>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</sst>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0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4" t="s">
        <v>0</v>
      </c>
      <c r="B1" s="74"/>
      <c r="C1" s="74"/>
      <c r="D1" s="74"/>
    </row>
    <row r="2" spans="1:4" ht="24" customHeight="1">
      <c r="A2" s="75" t="s">
        <v>1</v>
      </c>
      <c r="B2" s="75"/>
      <c r="C2" s="75"/>
      <c r="D2" s="75"/>
    </row>
    <row r="3" spans="1:4" ht="18.75" customHeight="1">
      <c r="A3" s="76" t="s">
        <v>2</v>
      </c>
      <c r="B3" s="77"/>
      <c r="C3" s="77"/>
      <c r="D3" s="48" t="s">
        <v>3</v>
      </c>
    </row>
    <row r="4" spans="1:4" ht="18.75" customHeight="1">
      <c r="A4" s="78" t="s">
        <v>4</v>
      </c>
      <c r="B4" s="79"/>
      <c r="C4" s="79" t="s">
        <v>5</v>
      </c>
      <c r="D4" s="79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1359.47</v>
      </c>
      <c r="C6" s="30" t="s">
        <v>10</v>
      </c>
      <c r="D6" s="80">
        <f>SUM(D7:D35)</f>
        <v>1563.4499999999998</v>
      </c>
    </row>
    <row r="7" spans="1:4" ht="21" customHeight="1">
      <c r="A7" s="32" t="s">
        <v>11</v>
      </c>
      <c r="B7" s="31">
        <v>1359.47</v>
      </c>
      <c r="C7" s="81" t="s">
        <v>12</v>
      </c>
      <c r="D7" s="38">
        <v>1293.5</v>
      </c>
    </row>
    <row r="8" spans="1:5" ht="21" customHeight="1">
      <c r="A8" s="32" t="s">
        <v>13</v>
      </c>
      <c r="B8" s="31">
        <v>0</v>
      </c>
      <c r="C8" s="81" t="s">
        <v>14</v>
      </c>
      <c r="D8" s="38">
        <v>0</v>
      </c>
      <c r="E8" s="33"/>
    </row>
    <row r="9" spans="1:6" ht="21" customHeight="1">
      <c r="A9" s="32"/>
      <c r="B9" s="34"/>
      <c r="C9" s="81" t="s">
        <v>15</v>
      </c>
      <c r="D9" s="38">
        <v>0</v>
      </c>
      <c r="E9" s="33"/>
      <c r="F9" s="33"/>
    </row>
    <row r="10" spans="1:7" ht="21" customHeight="1">
      <c r="A10" s="32"/>
      <c r="B10" s="34"/>
      <c r="C10" s="81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1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1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1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1" t="s">
        <v>20</v>
      </c>
      <c r="D14" s="38">
        <v>108.55</v>
      </c>
      <c r="E14" s="33"/>
      <c r="F14" s="33"/>
      <c r="G14" s="33"/>
    </row>
    <row r="15" spans="1:7" ht="21" customHeight="1">
      <c r="A15" s="30"/>
      <c r="B15" s="37"/>
      <c r="C15" s="81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1" t="s">
        <v>22</v>
      </c>
      <c r="D16" s="38">
        <v>41.27</v>
      </c>
      <c r="E16" s="33"/>
      <c r="F16" s="33"/>
      <c r="G16" s="33"/>
    </row>
    <row r="17" spans="1:8" ht="21" customHeight="1">
      <c r="A17" s="30"/>
      <c r="B17" s="37"/>
      <c r="C17" s="81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1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1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203.98</v>
      </c>
      <c r="C20" s="81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203.98</v>
      </c>
      <c r="C21" s="81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1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1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1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1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1" t="s">
        <v>33</v>
      </c>
      <c r="D26" s="38">
        <v>120.13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2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2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2"/>
      <c r="C30" s="83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4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1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1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1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1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1563.45</v>
      </c>
      <c r="C39" s="29" t="s">
        <v>45</v>
      </c>
      <c r="D39" s="37">
        <f>D6+D37</f>
        <v>1563.4499999999998</v>
      </c>
    </row>
    <row r="40" spans="1:4" ht="11.25">
      <c r="A40" s="85" t="s">
        <v>46</v>
      </c>
      <c r="B40" s="85"/>
      <c r="C40" s="85"/>
      <c r="D40" s="85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K12" sqref="K12"/>
    </sheetView>
  </sheetViews>
  <sheetFormatPr defaultColWidth="9" defaultRowHeight="11.25"/>
  <cols>
    <col min="1" max="1" width="12.66015625" style="45" customWidth="1"/>
    <col min="2" max="2" width="38.83203125" style="0" customWidth="1"/>
    <col min="3" max="5" width="13" style="0" customWidth="1"/>
    <col min="6" max="8" width="10.66015625" style="0" customWidth="1"/>
    <col min="9" max="9" width="13" style="0" customWidth="1"/>
    <col min="10" max="10" width="13" style="66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1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7"/>
      <c r="B7" s="68" t="s">
        <v>61</v>
      </c>
      <c r="C7" s="69">
        <f>D7+E7</f>
        <v>1847.08</v>
      </c>
      <c r="D7" s="69">
        <f>D8+D15+D23+D26</f>
        <v>1379.8799999999999</v>
      </c>
      <c r="E7" s="69">
        <f>E8+E15+E23+E26</f>
        <v>467.2</v>
      </c>
      <c r="F7" s="69">
        <v>1563.45</v>
      </c>
      <c r="G7" s="31">
        <v>1129.89</v>
      </c>
      <c r="H7" s="70">
        <v>433.56</v>
      </c>
      <c r="I7" s="70">
        <f>F7-C7</f>
        <v>-283.6299999999999</v>
      </c>
      <c r="J7" s="72">
        <f>I7/C7</f>
        <v>-0.15355588279879587</v>
      </c>
    </row>
    <row r="8" spans="1:10" ht="18" customHeight="1">
      <c r="A8" s="67" t="s">
        <v>62</v>
      </c>
      <c r="B8" s="68" t="s">
        <v>63</v>
      </c>
      <c r="C8" s="69">
        <f aca="true" t="shared" si="0" ref="C8:C28">D8+E8</f>
        <v>1577.97</v>
      </c>
      <c r="D8" s="69">
        <f>D9+D12</f>
        <v>1113.52</v>
      </c>
      <c r="E8" s="69">
        <f>E9+E12</f>
        <v>464.45</v>
      </c>
      <c r="F8" s="69">
        <v>1293.5</v>
      </c>
      <c r="G8" s="31">
        <v>859.94</v>
      </c>
      <c r="H8" s="70">
        <v>433.56</v>
      </c>
      <c r="I8" s="70">
        <f aca="true" t="shared" si="1" ref="I8:I28">F8-C8</f>
        <v>-284.47</v>
      </c>
      <c r="J8" s="72">
        <f aca="true" t="shared" si="2" ref="J8:J28">I8/C8</f>
        <v>-0.18027592413037005</v>
      </c>
    </row>
    <row r="9" spans="1:10" ht="18" customHeight="1">
      <c r="A9" s="67" t="s">
        <v>64</v>
      </c>
      <c r="B9" s="68" t="s">
        <v>65</v>
      </c>
      <c r="C9" s="69">
        <f t="shared" si="0"/>
        <v>1568.73</v>
      </c>
      <c r="D9" s="69">
        <f>D10+D11</f>
        <v>1113.52</v>
      </c>
      <c r="E9" s="69">
        <f>E10+E11</f>
        <v>455.21</v>
      </c>
      <c r="F9" s="69">
        <v>1237.88</v>
      </c>
      <c r="G9" s="31">
        <v>859.94</v>
      </c>
      <c r="H9" s="70">
        <v>377.94</v>
      </c>
      <c r="I9" s="70">
        <f t="shared" si="1"/>
        <v>-330.8499999999999</v>
      </c>
      <c r="J9" s="72">
        <f t="shared" si="2"/>
        <v>-0.21090308721067355</v>
      </c>
    </row>
    <row r="10" spans="1:10" ht="18" customHeight="1">
      <c r="A10" s="67" t="s">
        <v>66</v>
      </c>
      <c r="B10" s="68" t="s">
        <v>67</v>
      </c>
      <c r="C10" s="69">
        <f t="shared" si="0"/>
        <v>1113.52</v>
      </c>
      <c r="D10" s="69">
        <v>1113.52</v>
      </c>
      <c r="E10" s="69">
        <v>0</v>
      </c>
      <c r="F10" s="69">
        <v>859.94</v>
      </c>
      <c r="G10" s="31">
        <v>859.94</v>
      </c>
      <c r="H10" s="70">
        <v>0</v>
      </c>
      <c r="I10" s="70">
        <f t="shared" si="1"/>
        <v>-253.57999999999993</v>
      </c>
      <c r="J10" s="72">
        <f t="shared" si="2"/>
        <v>-0.22772828507795095</v>
      </c>
    </row>
    <row r="11" spans="1:10" ht="18" customHeight="1">
      <c r="A11" s="67" t="s">
        <v>68</v>
      </c>
      <c r="B11" s="68" t="s">
        <v>69</v>
      </c>
      <c r="C11" s="69">
        <f t="shared" si="0"/>
        <v>455.21</v>
      </c>
      <c r="D11" s="69">
        <v>0</v>
      </c>
      <c r="E11" s="69">
        <v>455.21</v>
      </c>
      <c r="F11" s="69">
        <v>377.94</v>
      </c>
      <c r="G11" s="31">
        <v>0</v>
      </c>
      <c r="H11" s="70">
        <v>377.94</v>
      </c>
      <c r="I11" s="70">
        <f t="shared" si="1"/>
        <v>-77.26999999999998</v>
      </c>
      <c r="J11" s="72">
        <f t="shared" si="2"/>
        <v>-0.16974583159420922</v>
      </c>
    </row>
    <row r="12" spans="1:10" ht="18" customHeight="1">
      <c r="A12" s="67" t="s">
        <v>70</v>
      </c>
      <c r="B12" s="68" t="s">
        <v>71</v>
      </c>
      <c r="C12" s="69">
        <f t="shared" si="0"/>
        <v>9.24</v>
      </c>
      <c r="D12" s="69">
        <f>D13+D14</f>
        <v>0</v>
      </c>
      <c r="E12" s="69">
        <f>E13+E14</f>
        <v>9.24</v>
      </c>
      <c r="F12" s="69">
        <v>55.62</v>
      </c>
      <c r="G12" s="31">
        <v>0</v>
      </c>
      <c r="H12" s="70">
        <v>55.62</v>
      </c>
      <c r="I12" s="70">
        <f t="shared" si="1"/>
        <v>46.379999999999995</v>
      </c>
      <c r="J12" s="72">
        <f t="shared" si="2"/>
        <v>5.019480519480519</v>
      </c>
    </row>
    <row r="13" spans="1:10" ht="18" customHeight="1">
      <c r="A13" s="67" t="s">
        <v>72</v>
      </c>
      <c r="B13" s="68" t="s">
        <v>73</v>
      </c>
      <c r="C13" s="69">
        <f t="shared" si="0"/>
        <v>0</v>
      </c>
      <c r="D13" s="69"/>
      <c r="E13" s="69">
        <v>0</v>
      </c>
      <c r="F13" s="69">
        <v>1.62</v>
      </c>
      <c r="G13" s="31">
        <v>0</v>
      </c>
      <c r="H13" s="70">
        <v>1.62</v>
      </c>
      <c r="I13" s="70">
        <f t="shared" si="1"/>
        <v>1.62</v>
      </c>
      <c r="J13" s="72"/>
    </row>
    <row r="14" spans="1:11" ht="18" customHeight="1">
      <c r="A14" s="67" t="s">
        <v>74</v>
      </c>
      <c r="B14" s="68" t="s">
        <v>75</v>
      </c>
      <c r="C14" s="69">
        <f t="shared" si="0"/>
        <v>9.24</v>
      </c>
      <c r="D14" s="69">
        <v>0</v>
      </c>
      <c r="E14" s="69">
        <v>9.24</v>
      </c>
      <c r="F14" s="69">
        <v>54</v>
      </c>
      <c r="G14" s="31">
        <v>0</v>
      </c>
      <c r="H14" s="70">
        <v>54</v>
      </c>
      <c r="I14" s="70">
        <f t="shared" si="1"/>
        <v>44.76</v>
      </c>
      <c r="J14" s="72">
        <f>I14/C14</f>
        <v>4.844155844155844</v>
      </c>
      <c r="K14" t="s">
        <v>76</v>
      </c>
    </row>
    <row r="15" spans="1:10" ht="18" customHeight="1">
      <c r="A15" s="67" t="s">
        <v>77</v>
      </c>
      <c r="B15" s="68" t="s">
        <v>78</v>
      </c>
      <c r="C15" s="69">
        <f t="shared" si="0"/>
        <v>129.74</v>
      </c>
      <c r="D15" s="69">
        <f>D16+D19+D21</f>
        <v>129.74</v>
      </c>
      <c r="E15" s="69">
        <f>E16+E19+E21</f>
        <v>0</v>
      </c>
      <c r="F15" s="69">
        <v>108.55</v>
      </c>
      <c r="G15" s="31">
        <v>108.55</v>
      </c>
      <c r="H15" s="70">
        <v>0</v>
      </c>
      <c r="I15" s="70">
        <f t="shared" si="1"/>
        <v>-21.190000000000012</v>
      </c>
      <c r="J15" s="72">
        <f t="shared" si="2"/>
        <v>-0.1633266533066133</v>
      </c>
    </row>
    <row r="16" spans="1:10" ht="18" customHeight="1">
      <c r="A16" s="67" t="s">
        <v>79</v>
      </c>
      <c r="B16" s="68" t="s">
        <v>80</v>
      </c>
      <c r="C16" s="69">
        <f t="shared" si="0"/>
        <v>120.11000000000001</v>
      </c>
      <c r="D16" s="69">
        <f>D17+D18</f>
        <v>120.11000000000001</v>
      </c>
      <c r="E16" s="69">
        <f>E17+E18</f>
        <v>0</v>
      </c>
      <c r="F16" s="69">
        <v>96.79</v>
      </c>
      <c r="G16" s="31">
        <v>96.79</v>
      </c>
      <c r="H16" s="70">
        <v>0</v>
      </c>
      <c r="I16" s="70">
        <f t="shared" si="1"/>
        <v>-23.320000000000007</v>
      </c>
      <c r="J16" s="72">
        <f t="shared" si="2"/>
        <v>-0.1941553575888769</v>
      </c>
    </row>
    <row r="17" spans="1:10" ht="18" customHeight="1">
      <c r="A17" s="67" t="s">
        <v>81</v>
      </c>
      <c r="B17" s="68" t="s">
        <v>82</v>
      </c>
      <c r="C17" s="69">
        <f t="shared" si="0"/>
        <v>80.48</v>
      </c>
      <c r="D17" s="69">
        <v>80.48</v>
      </c>
      <c r="E17" s="69">
        <v>0</v>
      </c>
      <c r="F17" s="69">
        <v>95.84</v>
      </c>
      <c r="G17" s="31">
        <v>95.84</v>
      </c>
      <c r="H17" s="70">
        <v>0</v>
      </c>
      <c r="I17" s="70">
        <f t="shared" si="1"/>
        <v>15.36</v>
      </c>
      <c r="J17" s="72">
        <f t="shared" si="2"/>
        <v>0.1908548707753479</v>
      </c>
    </row>
    <row r="18" spans="1:11" ht="18" customHeight="1">
      <c r="A18" s="67" t="s">
        <v>83</v>
      </c>
      <c r="B18" s="68" t="s">
        <v>84</v>
      </c>
      <c r="C18" s="69">
        <f t="shared" si="0"/>
        <v>39.63</v>
      </c>
      <c r="D18" s="69">
        <v>39.63</v>
      </c>
      <c r="E18" s="69">
        <v>0</v>
      </c>
      <c r="F18" s="69">
        <v>0.95</v>
      </c>
      <c r="G18" s="31">
        <v>0.95</v>
      </c>
      <c r="H18" s="70">
        <v>0</v>
      </c>
      <c r="I18" s="70">
        <f t="shared" si="1"/>
        <v>-38.68</v>
      </c>
      <c r="J18" s="72">
        <f t="shared" si="2"/>
        <v>-0.9760282614181175</v>
      </c>
      <c r="K18" s="33"/>
    </row>
    <row r="19" spans="1:11" ht="18" customHeight="1">
      <c r="A19" s="67" t="s">
        <v>85</v>
      </c>
      <c r="B19" s="68" t="s">
        <v>86</v>
      </c>
      <c r="C19" s="69">
        <f t="shared" si="0"/>
        <v>4.76</v>
      </c>
      <c r="D19" s="69">
        <f>D20</f>
        <v>4.76</v>
      </c>
      <c r="E19" s="69">
        <f>E20</f>
        <v>0</v>
      </c>
      <c r="F19" s="69">
        <v>4.76</v>
      </c>
      <c r="G19" s="31">
        <v>4.76</v>
      </c>
      <c r="H19" s="70">
        <v>0</v>
      </c>
      <c r="I19" s="70">
        <f t="shared" si="1"/>
        <v>0</v>
      </c>
      <c r="J19" s="72">
        <f t="shared" si="2"/>
        <v>0</v>
      </c>
      <c r="K19" s="33"/>
    </row>
    <row r="20" spans="1:10" ht="18" customHeight="1">
      <c r="A20" s="67" t="s">
        <v>87</v>
      </c>
      <c r="B20" s="68" t="s">
        <v>88</v>
      </c>
      <c r="C20" s="69">
        <f t="shared" si="0"/>
        <v>4.76</v>
      </c>
      <c r="D20" s="69">
        <v>4.76</v>
      </c>
      <c r="E20" s="69">
        <v>0</v>
      </c>
      <c r="F20" s="69">
        <v>4.76</v>
      </c>
      <c r="G20" s="31">
        <v>4.76</v>
      </c>
      <c r="H20" s="70">
        <v>0</v>
      </c>
      <c r="I20" s="70">
        <f t="shared" si="1"/>
        <v>0</v>
      </c>
      <c r="J20" s="72">
        <f t="shared" si="2"/>
        <v>0</v>
      </c>
    </row>
    <row r="21" spans="1:11" ht="18" customHeight="1">
      <c r="A21" s="67" t="s">
        <v>89</v>
      </c>
      <c r="B21" s="68" t="s">
        <v>90</v>
      </c>
      <c r="C21" s="69">
        <f t="shared" si="0"/>
        <v>4.87</v>
      </c>
      <c r="D21" s="69">
        <f>D22</f>
        <v>4.87</v>
      </c>
      <c r="E21" s="69">
        <f>E22</f>
        <v>0</v>
      </c>
      <c r="F21" s="69">
        <v>7</v>
      </c>
      <c r="G21" s="31">
        <v>7</v>
      </c>
      <c r="H21" s="70">
        <v>0</v>
      </c>
      <c r="I21" s="70">
        <f t="shared" si="1"/>
        <v>2.13</v>
      </c>
      <c r="J21" s="72">
        <f t="shared" si="2"/>
        <v>0.43737166324435317</v>
      </c>
      <c r="K21" s="33"/>
    </row>
    <row r="22" spans="1:10" ht="18" customHeight="1">
      <c r="A22" s="67" t="s">
        <v>91</v>
      </c>
      <c r="B22" s="68" t="s">
        <v>92</v>
      </c>
      <c r="C22" s="69">
        <f t="shared" si="0"/>
        <v>4.87</v>
      </c>
      <c r="D22" s="69">
        <v>4.87</v>
      </c>
      <c r="E22" s="69">
        <v>0</v>
      </c>
      <c r="F22" s="69">
        <v>7</v>
      </c>
      <c r="G22" s="31">
        <v>7</v>
      </c>
      <c r="H22" s="70">
        <v>0</v>
      </c>
      <c r="I22" s="70">
        <f t="shared" si="1"/>
        <v>2.13</v>
      </c>
      <c r="J22" s="72">
        <f t="shared" si="2"/>
        <v>0.43737166324435317</v>
      </c>
    </row>
    <row r="23" spans="1:11" ht="18" customHeight="1">
      <c r="A23" s="67" t="s">
        <v>93</v>
      </c>
      <c r="B23" s="68" t="s">
        <v>94</v>
      </c>
      <c r="C23" s="69">
        <f t="shared" si="0"/>
        <v>38.83</v>
      </c>
      <c r="D23" s="69">
        <f>D24</f>
        <v>36.08</v>
      </c>
      <c r="E23" s="69">
        <f>E24</f>
        <v>2.75</v>
      </c>
      <c r="F23" s="69">
        <v>41.27</v>
      </c>
      <c r="G23" s="31">
        <v>41.27</v>
      </c>
      <c r="H23" s="70">
        <v>0</v>
      </c>
      <c r="I23" s="70">
        <f t="shared" si="1"/>
        <v>2.440000000000005</v>
      </c>
      <c r="J23" s="72">
        <f t="shared" si="2"/>
        <v>0.06283801184651056</v>
      </c>
      <c r="K23" s="33"/>
    </row>
    <row r="24" spans="1:10" ht="18" customHeight="1">
      <c r="A24" s="67" t="s">
        <v>95</v>
      </c>
      <c r="B24" s="68" t="s">
        <v>96</v>
      </c>
      <c r="C24" s="69">
        <f t="shared" si="0"/>
        <v>38.83</v>
      </c>
      <c r="D24" s="69">
        <f>D25</f>
        <v>36.08</v>
      </c>
      <c r="E24" s="69">
        <f>E25</f>
        <v>2.75</v>
      </c>
      <c r="F24" s="69">
        <v>41.27</v>
      </c>
      <c r="G24" s="31">
        <v>41.27</v>
      </c>
      <c r="H24" s="70">
        <v>0</v>
      </c>
      <c r="I24" s="70">
        <f t="shared" si="1"/>
        <v>2.440000000000005</v>
      </c>
      <c r="J24" s="72">
        <f t="shared" si="2"/>
        <v>0.06283801184651056</v>
      </c>
    </row>
    <row r="25" spans="1:10" ht="18" customHeight="1">
      <c r="A25" s="67" t="s">
        <v>97</v>
      </c>
      <c r="B25" s="68" t="s">
        <v>98</v>
      </c>
      <c r="C25" s="69">
        <f t="shared" si="0"/>
        <v>38.83</v>
      </c>
      <c r="D25" s="69">
        <v>36.08</v>
      </c>
      <c r="E25" s="69">
        <v>2.75</v>
      </c>
      <c r="F25" s="69">
        <v>41.27</v>
      </c>
      <c r="G25" s="31">
        <v>41.27</v>
      </c>
      <c r="H25" s="70">
        <v>0</v>
      </c>
      <c r="I25" s="70">
        <f t="shared" si="1"/>
        <v>2.440000000000005</v>
      </c>
      <c r="J25" s="72">
        <f t="shared" si="2"/>
        <v>0.06283801184651056</v>
      </c>
    </row>
    <row r="26" spans="1:10" ht="18" customHeight="1">
      <c r="A26" s="67" t="s">
        <v>99</v>
      </c>
      <c r="B26" s="68" t="s">
        <v>100</v>
      </c>
      <c r="C26" s="69">
        <f t="shared" si="0"/>
        <v>100.54</v>
      </c>
      <c r="D26" s="69">
        <f>D27</f>
        <v>100.54</v>
      </c>
      <c r="E26" s="69">
        <f>E27</f>
        <v>0</v>
      </c>
      <c r="F26" s="69">
        <v>120.13</v>
      </c>
      <c r="G26" s="31">
        <v>120.13</v>
      </c>
      <c r="H26" s="70">
        <v>0</v>
      </c>
      <c r="I26" s="70">
        <f t="shared" si="1"/>
        <v>19.58999999999999</v>
      </c>
      <c r="J26" s="72">
        <f t="shared" si="2"/>
        <v>0.19484782176248247</v>
      </c>
    </row>
    <row r="27" spans="1:10" ht="18" customHeight="1">
      <c r="A27" s="67" t="s">
        <v>101</v>
      </c>
      <c r="B27" s="68" t="s">
        <v>102</v>
      </c>
      <c r="C27" s="69">
        <f t="shared" si="0"/>
        <v>100.54</v>
      </c>
      <c r="D27" s="69">
        <f>D28</f>
        <v>100.54</v>
      </c>
      <c r="E27" s="69">
        <f>E28</f>
        <v>0</v>
      </c>
      <c r="F27" s="69">
        <v>120.13</v>
      </c>
      <c r="G27" s="31">
        <v>120.13</v>
      </c>
      <c r="H27" s="70">
        <v>0</v>
      </c>
      <c r="I27" s="70">
        <f t="shared" si="1"/>
        <v>19.58999999999999</v>
      </c>
      <c r="J27" s="72">
        <f t="shared" si="2"/>
        <v>0.19484782176248247</v>
      </c>
    </row>
    <row r="28" spans="1:10" ht="18" customHeight="1">
      <c r="A28" s="67" t="s">
        <v>103</v>
      </c>
      <c r="B28" s="68" t="s">
        <v>104</v>
      </c>
      <c r="C28" s="69">
        <f t="shared" si="0"/>
        <v>100.54</v>
      </c>
      <c r="D28" s="69">
        <v>100.54</v>
      </c>
      <c r="E28" s="69">
        <v>0</v>
      </c>
      <c r="F28" s="69">
        <v>120.13</v>
      </c>
      <c r="G28" s="31">
        <v>120.13</v>
      </c>
      <c r="H28" s="70">
        <v>0</v>
      </c>
      <c r="I28" s="70">
        <f t="shared" si="1"/>
        <v>19.58999999999999</v>
      </c>
      <c r="J28" s="72">
        <f t="shared" si="2"/>
        <v>0.19484782176248247</v>
      </c>
    </row>
    <row r="29" ht="11.25">
      <c r="J29" s="73"/>
    </row>
    <row r="30" spans="9:10" ht="11.25">
      <c r="I30" s="33"/>
      <c r="J30" s="73"/>
    </row>
    <row r="31" spans="9:10" ht="11.25">
      <c r="I31" s="33"/>
      <c r="J31" s="73"/>
    </row>
    <row r="32" ht="11.25">
      <c r="J32" s="73"/>
    </row>
    <row r="33" ht="11.25">
      <c r="I33" s="33"/>
    </row>
    <row r="34" spans="9:10" ht="11.25">
      <c r="I34" s="33"/>
      <c r="J34" s="73"/>
    </row>
    <row r="35" ht="11.25">
      <c r="J35" s="73"/>
    </row>
    <row r="36" ht="11.25">
      <c r="J36" s="73"/>
    </row>
  </sheetData>
  <sheetProtection/>
  <printOptions horizontalCentered="1"/>
  <pageMargins left="0.7083333333333334" right="0.7083333333333334" top="0.5506944444444445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showZeros="0" workbookViewId="0" topLeftCell="A16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105</v>
      </c>
      <c r="B1" s="17"/>
      <c r="C1" s="17"/>
      <c r="D1" s="17"/>
      <c r="E1" s="17"/>
    </row>
    <row r="2" spans="1:5" ht="27.75" customHeight="1">
      <c r="A2" s="3" t="s">
        <v>106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107</v>
      </c>
      <c r="B4" s="27"/>
      <c r="C4" s="7" t="s">
        <v>108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109</v>
      </c>
      <c r="E5" s="29" t="s">
        <v>110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5"/>
      <c r="B7" s="57" t="s">
        <v>61</v>
      </c>
      <c r="C7" s="31">
        <v>925.91</v>
      </c>
      <c r="D7" s="31">
        <v>818.53</v>
      </c>
      <c r="E7" s="31">
        <v>107.38</v>
      </c>
    </row>
    <row r="8" spans="1:5" ht="18" customHeight="1">
      <c r="A8" s="65" t="s">
        <v>111</v>
      </c>
      <c r="B8" s="57" t="s">
        <v>112</v>
      </c>
      <c r="C8" s="31">
        <v>812.82</v>
      </c>
      <c r="D8" s="31">
        <v>812.82</v>
      </c>
      <c r="E8" s="31">
        <v>0</v>
      </c>
    </row>
    <row r="9" spans="1:5" ht="18" customHeight="1">
      <c r="A9" s="65" t="s">
        <v>113</v>
      </c>
      <c r="B9" s="57" t="s">
        <v>114</v>
      </c>
      <c r="C9" s="31">
        <v>77.84</v>
      </c>
      <c r="D9" s="31">
        <v>77.84</v>
      </c>
      <c r="E9" s="31">
        <v>0</v>
      </c>
    </row>
    <row r="10" spans="1:5" ht="18" customHeight="1">
      <c r="A10" s="65" t="s">
        <v>115</v>
      </c>
      <c r="B10" s="57" t="s">
        <v>116</v>
      </c>
      <c r="C10" s="31">
        <v>28.27</v>
      </c>
      <c r="D10" s="31">
        <v>28.27</v>
      </c>
      <c r="E10" s="31">
        <v>0</v>
      </c>
    </row>
    <row r="11" spans="1:6" ht="18" customHeight="1">
      <c r="A11" s="65" t="s">
        <v>117</v>
      </c>
      <c r="B11" s="57" t="s">
        <v>118</v>
      </c>
      <c r="C11" s="31">
        <v>46.5</v>
      </c>
      <c r="D11" s="31">
        <v>46.5</v>
      </c>
      <c r="E11" s="31">
        <v>0</v>
      </c>
      <c r="F11" s="33"/>
    </row>
    <row r="12" spans="1:6" ht="18" customHeight="1">
      <c r="A12" s="65" t="s">
        <v>119</v>
      </c>
      <c r="B12" s="57" t="s">
        <v>120</v>
      </c>
      <c r="C12" s="31">
        <v>252.42</v>
      </c>
      <c r="D12" s="31">
        <v>252.42</v>
      </c>
      <c r="E12" s="31">
        <v>0</v>
      </c>
      <c r="F12" s="33"/>
    </row>
    <row r="13" spans="1:7" ht="18" customHeight="1">
      <c r="A13" s="65" t="s">
        <v>121</v>
      </c>
      <c r="B13" s="57" t="s">
        <v>122</v>
      </c>
      <c r="C13" s="31">
        <v>52.13</v>
      </c>
      <c r="D13" s="31">
        <v>52.13</v>
      </c>
      <c r="E13" s="31">
        <v>0</v>
      </c>
      <c r="F13" s="33"/>
      <c r="G13" s="33"/>
    </row>
    <row r="14" spans="1:5" ht="18" customHeight="1">
      <c r="A14" s="65" t="s">
        <v>123</v>
      </c>
      <c r="B14" s="57" t="s">
        <v>124</v>
      </c>
      <c r="C14" s="31">
        <v>3.86</v>
      </c>
      <c r="D14" s="31">
        <v>3.86</v>
      </c>
      <c r="E14" s="31">
        <v>0</v>
      </c>
    </row>
    <row r="15" spans="1:5" ht="18" customHeight="1">
      <c r="A15" s="65" t="s">
        <v>125</v>
      </c>
      <c r="B15" s="57" t="s">
        <v>126</v>
      </c>
      <c r="C15" s="31">
        <v>242.14</v>
      </c>
      <c r="D15" s="31">
        <v>242.14</v>
      </c>
      <c r="E15" s="31">
        <v>0</v>
      </c>
    </row>
    <row r="16" spans="1:5" ht="18" customHeight="1">
      <c r="A16" s="65" t="s">
        <v>127</v>
      </c>
      <c r="B16" s="57" t="s">
        <v>128</v>
      </c>
      <c r="C16" s="31">
        <v>109.66</v>
      </c>
      <c r="D16" s="31">
        <v>109.66</v>
      </c>
      <c r="E16" s="31">
        <v>0</v>
      </c>
    </row>
    <row r="17" spans="1:5" ht="18" customHeight="1">
      <c r="A17" s="65" t="s">
        <v>129</v>
      </c>
      <c r="B17" s="57" t="s">
        <v>130</v>
      </c>
      <c r="C17" s="31">
        <v>107.38</v>
      </c>
      <c r="D17" s="31">
        <v>0</v>
      </c>
      <c r="E17" s="31">
        <v>107.38</v>
      </c>
    </row>
    <row r="18" spans="1:5" ht="18" customHeight="1">
      <c r="A18" s="65" t="s">
        <v>131</v>
      </c>
      <c r="B18" s="57" t="s">
        <v>132</v>
      </c>
      <c r="C18" s="31">
        <v>5</v>
      </c>
      <c r="D18" s="31">
        <v>0</v>
      </c>
      <c r="E18" s="31">
        <v>5</v>
      </c>
    </row>
    <row r="19" spans="1:6" ht="18" customHeight="1">
      <c r="A19" s="65" t="s">
        <v>133</v>
      </c>
      <c r="B19" s="57" t="s">
        <v>134</v>
      </c>
      <c r="C19" s="31">
        <v>0.3</v>
      </c>
      <c r="D19" s="31">
        <v>0</v>
      </c>
      <c r="E19" s="31">
        <v>0.3</v>
      </c>
      <c r="F19" s="33"/>
    </row>
    <row r="20" spans="1:6" ht="18" customHeight="1">
      <c r="A20" s="65" t="s">
        <v>135</v>
      </c>
      <c r="B20" s="57" t="s">
        <v>136</v>
      </c>
      <c r="C20" s="31">
        <v>7</v>
      </c>
      <c r="D20" s="31">
        <v>0</v>
      </c>
      <c r="E20" s="31">
        <v>7</v>
      </c>
      <c r="F20" s="33"/>
    </row>
    <row r="21" spans="1:7" ht="18" customHeight="1">
      <c r="A21" s="65" t="s">
        <v>137</v>
      </c>
      <c r="B21" s="57" t="s">
        <v>138</v>
      </c>
      <c r="C21" s="31">
        <v>1.5</v>
      </c>
      <c r="D21" s="31">
        <v>0</v>
      </c>
      <c r="E21" s="31">
        <v>1.5</v>
      </c>
      <c r="G21" s="33"/>
    </row>
    <row r="22" spans="1:7" ht="18" customHeight="1">
      <c r="A22" s="65" t="s">
        <v>139</v>
      </c>
      <c r="B22" s="57" t="s">
        <v>140</v>
      </c>
      <c r="C22" s="31">
        <v>10</v>
      </c>
      <c r="D22" s="31">
        <v>0</v>
      </c>
      <c r="E22" s="31">
        <v>10</v>
      </c>
      <c r="F22" s="33"/>
      <c r="G22" s="33"/>
    </row>
    <row r="23" spans="1:8" ht="18" customHeight="1">
      <c r="A23" s="65" t="s">
        <v>141</v>
      </c>
      <c r="B23" s="57" t="s">
        <v>142</v>
      </c>
      <c r="C23" s="31">
        <v>29.73</v>
      </c>
      <c r="D23" s="31">
        <v>0</v>
      </c>
      <c r="E23" s="31">
        <v>29.73</v>
      </c>
      <c r="G23" s="33"/>
      <c r="H23" s="33"/>
    </row>
    <row r="24" spans="1:8" ht="18" customHeight="1">
      <c r="A24" s="65" t="s">
        <v>143</v>
      </c>
      <c r="B24" s="57" t="s">
        <v>144</v>
      </c>
      <c r="C24" s="31">
        <v>22</v>
      </c>
      <c r="D24" s="31">
        <v>0</v>
      </c>
      <c r="E24" s="31">
        <v>22</v>
      </c>
      <c r="F24" s="33"/>
      <c r="G24" s="33"/>
      <c r="H24" s="33"/>
    </row>
    <row r="25" spans="1:9" ht="18" customHeight="1">
      <c r="A25" s="65" t="s">
        <v>145</v>
      </c>
      <c r="B25" s="57" t="s">
        <v>146</v>
      </c>
      <c r="C25" s="31">
        <v>8</v>
      </c>
      <c r="D25" s="31">
        <v>0</v>
      </c>
      <c r="E25" s="31">
        <v>8</v>
      </c>
      <c r="F25" s="33"/>
      <c r="H25" s="33"/>
      <c r="I25" s="33"/>
    </row>
    <row r="26" spans="1:9" ht="18" customHeight="1">
      <c r="A26" s="65" t="s">
        <v>147</v>
      </c>
      <c r="B26" s="57" t="s">
        <v>148</v>
      </c>
      <c r="C26" s="31">
        <v>7.62</v>
      </c>
      <c r="D26" s="31">
        <v>0</v>
      </c>
      <c r="E26" s="31">
        <v>7.62</v>
      </c>
      <c r="F26" s="33"/>
      <c r="I26" s="33"/>
    </row>
    <row r="27" spans="1:7" ht="18" customHeight="1">
      <c r="A27" s="65" t="s">
        <v>149</v>
      </c>
      <c r="B27" s="57" t="s">
        <v>150</v>
      </c>
      <c r="C27" s="31">
        <v>1</v>
      </c>
      <c r="D27" s="31">
        <v>0</v>
      </c>
      <c r="E27" s="31">
        <v>1</v>
      </c>
      <c r="G27" s="33"/>
    </row>
    <row r="28" spans="1:7" ht="18" customHeight="1">
      <c r="A28" s="65" t="s">
        <v>151</v>
      </c>
      <c r="B28" s="57" t="s">
        <v>152</v>
      </c>
      <c r="C28" s="31">
        <v>9.73</v>
      </c>
      <c r="D28" s="31">
        <v>0</v>
      </c>
      <c r="E28" s="31">
        <v>9.73</v>
      </c>
      <c r="G28" s="33"/>
    </row>
    <row r="29" spans="1:8" ht="18" customHeight="1">
      <c r="A29" s="65" t="s">
        <v>153</v>
      </c>
      <c r="B29" s="57" t="s">
        <v>154</v>
      </c>
      <c r="C29" s="31">
        <v>5</v>
      </c>
      <c r="D29" s="31">
        <v>0</v>
      </c>
      <c r="E29" s="31">
        <v>5</v>
      </c>
      <c r="H29" s="33"/>
    </row>
    <row r="30" spans="1:9" ht="18" customHeight="1">
      <c r="A30" s="65" t="s">
        <v>155</v>
      </c>
      <c r="B30" s="57" t="s">
        <v>156</v>
      </c>
      <c r="C30" s="31">
        <v>0.5</v>
      </c>
      <c r="D30" s="31">
        <v>0</v>
      </c>
      <c r="E30" s="31">
        <v>0.5</v>
      </c>
      <c r="H30" s="33"/>
      <c r="I30" s="33"/>
    </row>
    <row r="31" spans="1:9" ht="18" customHeight="1">
      <c r="A31" s="65" t="s">
        <v>157</v>
      </c>
      <c r="B31" s="57" t="s">
        <v>158</v>
      </c>
      <c r="C31" s="31">
        <v>5.71</v>
      </c>
      <c r="D31" s="31">
        <v>5.71</v>
      </c>
      <c r="E31" s="31">
        <v>0</v>
      </c>
      <c r="I31" s="33"/>
    </row>
    <row r="32" spans="1:5" ht="18" customHeight="1">
      <c r="A32" s="65" t="s">
        <v>159</v>
      </c>
      <c r="B32" s="57" t="s">
        <v>160</v>
      </c>
      <c r="C32" s="31">
        <v>4.76</v>
      </c>
      <c r="D32" s="31">
        <v>4.76</v>
      </c>
      <c r="E32" s="31">
        <v>0</v>
      </c>
    </row>
    <row r="33" spans="1:5" ht="18" customHeight="1">
      <c r="A33" s="65" t="s">
        <v>161</v>
      </c>
      <c r="B33" s="57" t="s">
        <v>162</v>
      </c>
      <c r="C33" s="31">
        <v>0.95</v>
      </c>
      <c r="D33" s="31">
        <v>0.95</v>
      </c>
      <c r="E33" s="31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M7" sqref="M7"/>
    </sheetView>
  </sheetViews>
  <sheetFormatPr defaultColWidth="9" defaultRowHeight="11.25"/>
  <cols>
    <col min="1" max="1" width="7.5" style="0" customWidth="1"/>
    <col min="2" max="2" width="9.33203125" style="0" customWidth="1"/>
    <col min="3" max="3" width="6.5" style="0" customWidth="1"/>
    <col min="4" max="4" width="8.83203125" style="0" customWidth="1"/>
    <col min="5" max="5" width="9.33203125" style="0" customWidth="1"/>
    <col min="6" max="6" width="7.16015625" style="0" customWidth="1"/>
    <col min="7" max="7" width="7.33203125" style="0" customWidth="1"/>
    <col min="8" max="8" width="8.5" style="0" customWidth="1"/>
    <col min="9" max="9" width="7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165</v>
      </c>
      <c r="B4" s="59"/>
      <c r="C4" s="60"/>
      <c r="D4" s="60"/>
      <c r="E4" s="60"/>
      <c r="F4" s="61"/>
      <c r="G4" s="59" t="s">
        <v>166</v>
      </c>
      <c r="H4" s="59"/>
      <c r="I4" s="60"/>
      <c r="J4" s="60"/>
      <c r="K4" s="60"/>
      <c r="L4" s="61"/>
      <c r="M4" s="59" t="s">
        <v>51</v>
      </c>
      <c r="N4" s="59"/>
      <c r="O4" s="64"/>
      <c r="P4" s="64"/>
      <c r="Q4" s="64"/>
      <c r="R4" s="8"/>
    </row>
    <row r="5" spans="1:18" s="45" customFormat="1" ht="32.25" customHeight="1">
      <c r="A5" s="49" t="s">
        <v>61</v>
      </c>
      <c r="B5" s="62" t="s">
        <v>167</v>
      </c>
      <c r="C5" s="7" t="s">
        <v>168</v>
      </c>
      <c r="D5" s="27"/>
      <c r="E5" s="8"/>
      <c r="F5" s="9" t="s">
        <v>169</v>
      </c>
      <c r="G5" s="10" t="s">
        <v>61</v>
      </c>
      <c r="H5" s="62" t="s">
        <v>167</v>
      </c>
      <c r="I5" s="7" t="s">
        <v>168</v>
      </c>
      <c r="J5" s="27"/>
      <c r="K5" s="8"/>
      <c r="L5" s="9" t="s">
        <v>169</v>
      </c>
      <c r="M5" s="10" t="s">
        <v>61</v>
      </c>
      <c r="N5" s="62" t="s">
        <v>167</v>
      </c>
      <c r="O5" s="7" t="s">
        <v>168</v>
      </c>
      <c r="P5" s="27"/>
      <c r="Q5" s="8"/>
      <c r="R5" s="9" t="s">
        <v>169</v>
      </c>
    </row>
    <row r="6" spans="1:18" s="45" customFormat="1" ht="30.75" customHeight="1">
      <c r="A6" s="49"/>
      <c r="B6" s="10"/>
      <c r="C6" s="10" t="s">
        <v>55</v>
      </c>
      <c r="D6" s="10" t="s">
        <v>170</v>
      </c>
      <c r="E6" s="63" t="s">
        <v>171</v>
      </c>
      <c r="F6" s="10"/>
      <c r="G6" s="10"/>
      <c r="H6" s="10"/>
      <c r="I6" s="10" t="s">
        <v>55</v>
      </c>
      <c r="J6" s="10" t="s">
        <v>170</v>
      </c>
      <c r="K6" s="10" t="s">
        <v>171</v>
      </c>
      <c r="L6" s="10"/>
      <c r="M6" s="10"/>
      <c r="N6" s="10"/>
      <c r="O6" s="10" t="s">
        <v>55</v>
      </c>
      <c r="P6" s="10" t="s">
        <v>170</v>
      </c>
      <c r="Q6" s="10" t="s">
        <v>171</v>
      </c>
      <c r="R6" s="10"/>
    </row>
    <row r="7" spans="1:18" ht="26.25" customHeight="1">
      <c r="A7" s="16">
        <f>B7+C7+F7</f>
        <v>157.5</v>
      </c>
      <c r="B7" s="16">
        <v>43.5</v>
      </c>
      <c r="C7" s="16">
        <f>D7+E7</f>
        <v>96.4</v>
      </c>
      <c r="D7" s="16">
        <v>41.4</v>
      </c>
      <c r="E7" s="16">
        <v>55</v>
      </c>
      <c r="F7" s="16">
        <v>17.6</v>
      </c>
      <c r="G7" s="16">
        <f>H7+I7+L7</f>
        <v>83.30999999999999</v>
      </c>
      <c r="H7" s="16">
        <v>0</v>
      </c>
      <c r="I7" s="16">
        <f>J7+K7</f>
        <v>83.25999999999999</v>
      </c>
      <c r="J7" s="16">
        <v>40.73</v>
      </c>
      <c r="K7" s="16">
        <v>42.53</v>
      </c>
      <c r="L7" s="16">
        <v>0.05</v>
      </c>
      <c r="M7" s="24">
        <f>N7+O7+R7</f>
        <v>150.1</v>
      </c>
      <c r="N7" s="16">
        <v>43.5</v>
      </c>
      <c r="O7" s="16">
        <f>P7+Q7</f>
        <v>94.6</v>
      </c>
      <c r="P7" s="16">
        <v>39.6</v>
      </c>
      <c r="Q7" s="16">
        <v>55</v>
      </c>
      <c r="R7" s="16">
        <v>12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8" sqref="A8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172</v>
      </c>
      <c r="B1" s="46"/>
      <c r="C1" s="46"/>
      <c r="D1" s="46"/>
      <c r="E1" s="46"/>
    </row>
    <row r="2" spans="1:5" ht="35.25" customHeight="1">
      <c r="A2" s="3" t="s">
        <v>173</v>
      </c>
      <c r="B2" s="3"/>
      <c r="C2" s="3"/>
      <c r="D2" s="3"/>
      <c r="E2" s="3"/>
    </row>
    <row r="3" spans="1:5" ht="12" customHeight="1">
      <c r="A3" s="47" t="s">
        <v>174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175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 t="s">
        <v>176</v>
      </c>
      <c r="D7" s="31"/>
      <c r="E7" s="31"/>
      <c r="H7" s="33"/>
    </row>
    <row r="8" spans="1:5" ht="30" customHeight="1">
      <c r="A8" s="33" t="s">
        <v>177</v>
      </c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178</v>
      </c>
      <c r="B1" s="2"/>
      <c r="C1" s="2"/>
      <c r="D1" s="2"/>
    </row>
    <row r="2" spans="1:4" ht="21" customHeight="1">
      <c r="A2" s="3" t="s">
        <v>179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180</v>
      </c>
      <c r="B5" s="28" t="s">
        <v>7</v>
      </c>
      <c r="C5" s="29" t="s">
        <v>180</v>
      </c>
      <c r="D5" s="29" t="s">
        <v>7</v>
      </c>
    </row>
    <row r="6" spans="1:4" ht="21" customHeight="1">
      <c r="A6" s="30" t="s">
        <v>181</v>
      </c>
      <c r="B6" s="31">
        <v>1359.47</v>
      </c>
      <c r="C6" s="32" t="s">
        <v>12</v>
      </c>
      <c r="D6" s="16">
        <v>1313.5</v>
      </c>
    </row>
    <row r="7" spans="1:5" ht="21" customHeight="1">
      <c r="A7" s="30" t="s">
        <v>182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183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184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185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186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187</v>
      </c>
      <c r="B12" s="31">
        <v>20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108.55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188</v>
      </c>
      <c r="D15" s="16">
        <v>41.27</v>
      </c>
      <c r="E15" s="33"/>
      <c r="F15" s="33"/>
    </row>
    <row r="16" spans="1:6" ht="21" customHeight="1">
      <c r="A16" s="30"/>
      <c r="B16" s="34"/>
      <c r="C16" s="32" t="s">
        <v>189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190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191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192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120.13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193</v>
      </c>
      <c r="B36" s="34">
        <f>SUM(B6:B12)</f>
        <v>1379.47</v>
      </c>
      <c r="C36" s="30" t="s">
        <v>194</v>
      </c>
      <c r="D36" s="37">
        <f>SUM(D6:D34)</f>
        <v>1583.4499999999998</v>
      </c>
      <c r="E36" s="33"/>
      <c r="M36" s="33"/>
      <c r="N36" s="33"/>
    </row>
    <row r="37" spans="1:13" ht="21" customHeight="1">
      <c r="A37" s="30" t="s">
        <v>195</v>
      </c>
      <c r="B37" s="34"/>
      <c r="C37" s="30" t="s">
        <v>196</v>
      </c>
      <c r="D37" s="44">
        <f>B40-D36</f>
        <v>0</v>
      </c>
      <c r="F37" s="33"/>
      <c r="L37" s="33"/>
      <c r="M37" s="33"/>
    </row>
    <row r="38" spans="1:12" ht="21" customHeight="1">
      <c r="A38" s="30" t="s">
        <v>197</v>
      </c>
      <c r="B38" s="31">
        <v>203.98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1583.45</v>
      </c>
      <c r="C40" s="29" t="s">
        <v>45</v>
      </c>
      <c r="D40" s="44">
        <f>D36+D37</f>
        <v>1583.4499999999998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4">
      <selection activeCell="I19" sqref="I19"/>
    </sheetView>
  </sheetViews>
  <sheetFormatPr defaultColWidth="9" defaultRowHeight="11.25"/>
  <cols>
    <col min="1" max="1" width="11.83203125" style="0" customWidth="1"/>
    <col min="2" max="2" width="27.160156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200</v>
      </c>
    </row>
    <row r="4" spans="1:12" s="1" customFormat="1" ht="18" customHeight="1">
      <c r="A4" s="7" t="s">
        <v>49</v>
      </c>
      <c r="B4" s="8"/>
      <c r="C4" s="9" t="s">
        <v>61</v>
      </c>
      <c r="D4" s="10" t="s">
        <v>197</v>
      </c>
      <c r="E4" s="10" t="s">
        <v>201</v>
      </c>
      <c r="F4" s="10" t="s">
        <v>202</v>
      </c>
      <c r="G4" s="10" t="s">
        <v>203</v>
      </c>
      <c r="H4" s="10" t="s">
        <v>204</v>
      </c>
      <c r="I4" s="10" t="s">
        <v>205</v>
      </c>
      <c r="J4" s="10" t="s">
        <v>206</v>
      </c>
      <c r="K4" s="10" t="s">
        <v>207</v>
      </c>
      <c r="L4" s="11" t="s">
        <v>195</v>
      </c>
    </row>
    <row r="5" spans="1:12" s="1" customFormat="1" ht="21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1.75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1.75" customHeight="1">
      <c r="A7" s="20"/>
      <c r="B7" s="20" t="s">
        <v>61</v>
      </c>
      <c r="C7" s="21">
        <v>1583.45</v>
      </c>
      <c r="D7" s="16">
        <v>203.98</v>
      </c>
      <c r="E7" s="22">
        <v>1359.47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20</v>
      </c>
      <c r="L7" s="16">
        <v>0</v>
      </c>
      <c r="M7" s="25"/>
    </row>
    <row r="8" spans="1:12" s="1" customFormat="1" ht="21.75" customHeight="1">
      <c r="A8" s="20" t="s">
        <v>62</v>
      </c>
      <c r="B8" s="20" t="s">
        <v>63</v>
      </c>
      <c r="C8" s="21">
        <v>1313.5</v>
      </c>
      <c r="D8" s="16">
        <v>97.98</v>
      </c>
      <c r="E8" s="22">
        <v>1195.52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20</v>
      </c>
      <c r="L8" s="16">
        <v>0</v>
      </c>
    </row>
    <row r="9" spans="1:12" s="1" customFormat="1" ht="21.75" customHeight="1">
      <c r="A9" s="20" t="s">
        <v>64</v>
      </c>
      <c r="B9" s="20" t="s">
        <v>65</v>
      </c>
      <c r="C9" s="21">
        <v>1257.88</v>
      </c>
      <c r="D9" s="16">
        <v>97.98</v>
      </c>
      <c r="E9" s="22">
        <v>1139.9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20</v>
      </c>
      <c r="L9" s="16">
        <v>0</v>
      </c>
    </row>
    <row r="10" spans="1:12" s="1" customFormat="1" ht="21.75" customHeight="1">
      <c r="A10" s="20" t="s">
        <v>66</v>
      </c>
      <c r="B10" s="20" t="s">
        <v>67</v>
      </c>
      <c r="C10" s="21">
        <v>879.94</v>
      </c>
      <c r="D10" s="16">
        <v>97.98</v>
      </c>
      <c r="E10" s="22">
        <v>761.96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20</v>
      </c>
      <c r="L10" s="16">
        <v>0</v>
      </c>
    </row>
    <row r="11" spans="1:12" s="1" customFormat="1" ht="21.75" customHeight="1">
      <c r="A11" s="20" t="s">
        <v>68</v>
      </c>
      <c r="B11" s="20" t="s">
        <v>69</v>
      </c>
      <c r="C11" s="21">
        <v>377.94</v>
      </c>
      <c r="D11" s="16">
        <v>0</v>
      </c>
      <c r="E11" s="22">
        <v>377.94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1.75" customHeight="1">
      <c r="A12" s="20" t="s">
        <v>70</v>
      </c>
      <c r="B12" s="20" t="s">
        <v>71</v>
      </c>
      <c r="C12" s="21">
        <v>55.62</v>
      </c>
      <c r="D12" s="16">
        <v>0</v>
      </c>
      <c r="E12" s="22">
        <v>55.62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1.75" customHeight="1">
      <c r="A13" s="20" t="s">
        <v>72</v>
      </c>
      <c r="B13" s="20" t="s">
        <v>73</v>
      </c>
      <c r="C13" s="21">
        <v>1.62</v>
      </c>
      <c r="D13" s="16">
        <v>0</v>
      </c>
      <c r="E13" s="22">
        <v>1.62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1.75" customHeight="1">
      <c r="A14" s="20" t="s">
        <v>74</v>
      </c>
      <c r="B14" s="20" t="s">
        <v>75</v>
      </c>
      <c r="C14" s="21">
        <v>54</v>
      </c>
      <c r="D14" s="16">
        <v>0</v>
      </c>
      <c r="E14" s="22">
        <v>54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1.75" customHeight="1">
      <c r="A15" s="20" t="s">
        <v>77</v>
      </c>
      <c r="B15" s="20" t="s">
        <v>78</v>
      </c>
      <c r="C15" s="21">
        <v>108.55</v>
      </c>
      <c r="D15" s="16">
        <v>25</v>
      </c>
      <c r="E15" s="22">
        <v>83.55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1.75" customHeight="1">
      <c r="A16" s="20" t="s">
        <v>79</v>
      </c>
      <c r="B16" s="20" t="s">
        <v>80</v>
      </c>
      <c r="C16" s="21">
        <v>96.79</v>
      </c>
      <c r="D16" s="16">
        <v>18</v>
      </c>
      <c r="E16" s="22">
        <v>78.79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1.75" customHeight="1">
      <c r="A17" s="20" t="s">
        <v>83</v>
      </c>
      <c r="B17" s="20" t="s">
        <v>84</v>
      </c>
      <c r="C17" s="21">
        <v>0.95</v>
      </c>
      <c r="D17" s="16">
        <v>0</v>
      </c>
      <c r="E17" s="22">
        <v>0.95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1.75" customHeight="1">
      <c r="A18" s="20" t="s">
        <v>81</v>
      </c>
      <c r="B18" s="20" t="s">
        <v>82</v>
      </c>
      <c r="C18" s="21">
        <v>95.84</v>
      </c>
      <c r="D18" s="16">
        <v>18</v>
      </c>
      <c r="E18" s="22">
        <v>77.84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1.75" customHeight="1">
      <c r="A19" s="20" t="s">
        <v>85</v>
      </c>
      <c r="B19" s="20" t="s">
        <v>86</v>
      </c>
      <c r="C19" s="21">
        <v>4.76</v>
      </c>
      <c r="D19" s="16">
        <v>0</v>
      </c>
      <c r="E19" s="22">
        <v>4.76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1.75" customHeight="1">
      <c r="A20" s="20" t="s">
        <v>87</v>
      </c>
      <c r="B20" s="20" t="s">
        <v>88</v>
      </c>
      <c r="C20" s="21">
        <v>4.76</v>
      </c>
      <c r="D20" s="16">
        <v>0</v>
      </c>
      <c r="E20" s="22">
        <v>4.76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1.75" customHeight="1">
      <c r="A21" s="20" t="s">
        <v>89</v>
      </c>
      <c r="B21" s="20" t="s">
        <v>90</v>
      </c>
      <c r="C21" s="21">
        <v>7</v>
      </c>
      <c r="D21" s="16">
        <v>7</v>
      </c>
      <c r="E21" s="22">
        <v>0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1.75" customHeight="1">
      <c r="A22" s="20" t="s">
        <v>91</v>
      </c>
      <c r="B22" s="20" t="s">
        <v>92</v>
      </c>
      <c r="C22" s="21">
        <v>7</v>
      </c>
      <c r="D22" s="16">
        <v>7</v>
      </c>
      <c r="E22" s="22">
        <v>0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1.75" customHeight="1">
      <c r="A23" s="20" t="s">
        <v>93</v>
      </c>
      <c r="B23" s="20" t="s">
        <v>94</v>
      </c>
      <c r="C23" s="21">
        <v>41.27</v>
      </c>
      <c r="D23" s="16">
        <v>13</v>
      </c>
      <c r="E23" s="22">
        <v>28.27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spans="1:12" ht="21.75" customHeight="1">
      <c r="A24" s="20" t="s">
        <v>95</v>
      </c>
      <c r="B24" s="20" t="s">
        <v>96</v>
      </c>
      <c r="C24" s="21">
        <v>41.27</v>
      </c>
      <c r="D24" s="16">
        <v>13</v>
      </c>
      <c r="E24" s="22">
        <v>28.27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spans="1:12" ht="21.75" customHeight="1">
      <c r="A25" s="20" t="s">
        <v>97</v>
      </c>
      <c r="B25" s="20" t="s">
        <v>98</v>
      </c>
      <c r="C25" s="21">
        <v>41.27</v>
      </c>
      <c r="D25" s="16">
        <v>13</v>
      </c>
      <c r="E25" s="22">
        <v>28.27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spans="1:12" ht="21.75" customHeight="1">
      <c r="A26" s="20" t="s">
        <v>99</v>
      </c>
      <c r="B26" s="20" t="s">
        <v>100</v>
      </c>
      <c r="C26" s="21">
        <v>120.13</v>
      </c>
      <c r="D26" s="16">
        <v>68</v>
      </c>
      <c r="E26" s="22">
        <v>52.13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spans="1:12" ht="21.75" customHeight="1">
      <c r="A27" s="20" t="s">
        <v>101</v>
      </c>
      <c r="B27" s="20" t="s">
        <v>102</v>
      </c>
      <c r="C27" s="21">
        <v>120.13</v>
      </c>
      <c r="D27" s="16">
        <v>68</v>
      </c>
      <c r="E27" s="22">
        <v>52.13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  <row r="28" spans="1:12" ht="21.75" customHeight="1">
      <c r="A28" s="20" t="s">
        <v>103</v>
      </c>
      <c r="B28" s="20" t="s">
        <v>104</v>
      </c>
      <c r="C28" s="21">
        <v>120.13</v>
      </c>
      <c r="D28" s="16">
        <v>68</v>
      </c>
      <c r="E28" s="22">
        <v>52.13</v>
      </c>
      <c r="F28" s="16">
        <v>0</v>
      </c>
      <c r="G28" s="22">
        <v>0</v>
      </c>
      <c r="H28" s="16">
        <v>0</v>
      </c>
      <c r="I28" s="24">
        <v>0</v>
      </c>
      <c r="J28" s="24">
        <v>0</v>
      </c>
      <c r="K28" s="22">
        <v>0</v>
      </c>
      <c r="L28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118055555555555" right="0.5118055555555555" top="0.19652777777777777" bottom="0.19652777777777777" header="0.3145833333333333" footer="0.314583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D12" sqref="D12"/>
    </sheetView>
  </sheetViews>
  <sheetFormatPr defaultColWidth="9" defaultRowHeight="11.25"/>
  <cols>
    <col min="1" max="1" width="15.5" style="0" customWidth="1"/>
    <col min="2" max="2" width="48.33203125" style="0" customWidth="1"/>
    <col min="3" max="5" width="22.5" style="0" customWidth="1"/>
    <col min="6" max="8" width="9.83203125" style="0" customWidth="1"/>
  </cols>
  <sheetData>
    <row r="1" spans="1:8" ht="15.75" customHeight="1">
      <c r="A1" s="2" t="s">
        <v>208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209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15.7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210</v>
      </c>
      <c r="G4" s="10" t="s">
        <v>211</v>
      </c>
      <c r="H4" s="11" t="s">
        <v>212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19.5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19.5" customHeight="1">
      <c r="A7" s="15"/>
      <c r="B7" s="15" t="s">
        <v>61</v>
      </c>
      <c r="C7" s="16">
        <v>1583.45</v>
      </c>
      <c r="D7" s="16">
        <v>1149.89</v>
      </c>
      <c r="E7" s="16">
        <v>433.56</v>
      </c>
      <c r="F7" s="16">
        <v>0</v>
      </c>
      <c r="G7" s="16">
        <v>0</v>
      </c>
      <c r="H7" s="16">
        <v>0</v>
      </c>
    </row>
    <row r="8" spans="1:8" s="1" customFormat="1" ht="19.5" customHeight="1">
      <c r="A8" s="15" t="s">
        <v>62</v>
      </c>
      <c r="B8" s="15" t="s">
        <v>63</v>
      </c>
      <c r="C8" s="16">
        <v>1313.5</v>
      </c>
      <c r="D8" s="16">
        <v>879.94</v>
      </c>
      <c r="E8" s="16">
        <v>433.56</v>
      </c>
      <c r="F8" s="16">
        <v>0</v>
      </c>
      <c r="G8" s="16">
        <v>0</v>
      </c>
      <c r="H8" s="16">
        <v>0</v>
      </c>
    </row>
    <row r="9" spans="1:8" s="1" customFormat="1" ht="19.5" customHeight="1">
      <c r="A9" s="15" t="s">
        <v>64</v>
      </c>
      <c r="B9" s="15" t="s">
        <v>65</v>
      </c>
      <c r="C9" s="16">
        <v>1257.88</v>
      </c>
      <c r="D9" s="16">
        <v>879.94</v>
      </c>
      <c r="E9" s="16">
        <v>377.94</v>
      </c>
      <c r="F9" s="16">
        <v>0</v>
      </c>
      <c r="G9" s="16">
        <v>0</v>
      </c>
      <c r="H9" s="16">
        <v>0</v>
      </c>
    </row>
    <row r="10" spans="1:8" s="1" customFormat="1" ht="19.5" customHeight="1">
      <c r="A10" s="15" t="s">
        <v>66</v>
      </c>
      <c r="B10" s="15" t="s">
        <v>67</v>
      </c>
      <c r="C10" s="16">
        <v>879.94</v>
      </c>
      <c r="D10" s="16">
        <v>879.94</v>
      </c>
      <c r="E10" s="16">
        <v>0</v>
      </c>
      <c r="F10" s="16">
        <v>0</v>
      </c>
      <c r="G10" s="16">
        <v>0</v>
      </c>
      <c r="H10" s="16">
        <v>0</v>
      </c>
    </row>
    <row r="11" spans="1:8" ht="19.5" customHeight="1">
      <c r="A11" s="15" t="s">
        <v>68</v>
      </c>
      <c r="B11" s="15" t="s">
        <v>69</v>
      </c>
      <c r="C11" s="16">
        <v>377.94</v>
      </c>
      <c r="D11" s="16">
        <v>0</v>
      </c>
      <c r="E11" s="16">
        <v>377.94</v>
      </c>
      <c r="F11" s="16">
        <v>0</v>
      </c>
      <c r="G11" s="16">
        <v>0</v>
      </c>
      <c r="H11" s="16">
        <v>0</v>
      </c>
    </row>
    <row r="12" spans="1:8" ht="19.5" customHeight="1">
      <c r="A12" s="15" t="s">
        <v>70</v>
      </c>
      <c r="B12" s="15" t="s">
        <v>71</v>
      </c>
      <c r="C12" s="16">
        <v>55.62</v>
      </c>
      <c r="D12" s="16">
        <v>0</v>
      </c>
      <c r="E12" s="16">
        <v>55.62</v>
      </c>
      <c r="F12" s="16">
        <v>0</v>
      </c>
      <c r="G12" s="16">
        <v>0</v>
      </c>
      <c r="H12" s="16">
        <v>0</v>
      </c>
    </row>
    <row r="13" spans="1:8" ht="19.5" customHeight="1">
      <c r="A13" s="15" t="s">
        <v>72</v>
      </c>
      <c r="B13" s="15" t="s">
        <v>73</v>
      </c>
      <c r="C13" s="16">
        <v>1.62</v>
      </c>
      <c r="D13" s="16">
        <v>0</v>
      </c>
      <c r="E13" s="16">
        <v>1.62</v>
      </c>
      <c r="F13" s="16">
        <v>0</v>
      </c>
      <c r="G13" s="16">
        <v>0</v>
      </c>
      <c r="H13" s="16">
        <v>0</v>
      </c>
    </row>
    <row r="14" spans="1:8" ht="19.5" customHeight="1">
      <c r="A14" s="15" t="s">
        <v>74</v>
      </c>
      <c r="B14" s="15" t="s">
        <v>75</v>
      </c>
      <c r="C14" s="16">
        <v>54</v>
      </c>
      <c r="D14" s="16">
        <v>0</v>
      </c>
      <c r="E14" s="16">
        <v>54</v>
      </c>
      <c r="F14" s="16">
        <v>0</v>
      </c>
      <c r="G14" s="16">
        <v>0</v>
      </c>
      <c r="H14" s="16">
        <v>0</v>
      </c>
    </row>
    <row r="15" spans="1:8" ht="19.5" customHeight="1">
      <c r="A15" s="15" t="s">
        <v>77</v>
      </c>
      <c r="B15" s="15" t="s">
        <v>78</v>
      </c>
      <c r="C15" s="16">
        <v>108.55</v>
      </c>
      <c r="D15" s="16">
        <v>108.55</v>
      </c>
      <c r="E15" s="16">
        <v>0</v>
      </c>
      <c r="F15" s="16">
        <v>0</v>
      </c>
      <c r="G15" s="16">
        <v>0</v>
      </c>
      <c r="H15" s="16">
        <v>0</v>
      </c>
    </row>
    <row r="16" spans="1:8" ht="19.5" customHeight="1">
      <c r="A16" s="15" t="s">
        <v>79</v>
      </c>
      <c r="B16" s="15" t="s">
        <v>80</v>
      </c>
      <c r="C16" s="16">
        <v>96.79</v>
      </c>
      <c r="D16" s="16">
        <v>96.79</v>
      </c>
      <c r="E16" s="16">
        <v>0</v>
      </c>
      <c r="F16" s="16">
        <v>0</v>
      </c>
      <c r="G16" s="16">
        <v>0</v>
      </c>
      <c r="H16" s="16">
        <v>0</v>
      </c>
    </row>
    <row r="17" spans="1:8" ht="19.5" customHeight="1">
      <c r="A17" s="15" t="s">
        <v>83</v>
      </c>
      <c r="B17" s="15" t="s">
        <v>84</v>
      </c>
      <c r="C17" s="16">
        <v>0.95</v>
      </c>
      <c r="D17" s="16">
        <v>0.95</v>
      </c>
      <c r="E17" s="16">
        <v>0</v>
      </c>
      <c r="F17" s="16">
        <v>0</v>
      </c>
      <c r="G17" s="16">
        <v>0</v>
      </c>
      <c r="H17" s="16">
        <v>0</v>
      </c>
    </row>
    <row r="18" spans="1:8" ht="19.5" customHeight="1">
      <c r="A18" s="15" t="s">
        <v>81</v>
      </c>
      <c r="B18" s="15" t="s">
        <v>82</v>
      </c>
      <c r="C18" s="16">
        <v>95.84</v>
      </c>
      <c r="D18" s="16">
        <v>95.84</v>
      </c>
      <c r="E18" s="16">
        <v>0</v>
      </c>
      <c r="F18" s="16">
        <v>0</v>
      </c>
      <c r="G18" s="16">
        <v>0</v>
      </c>
      <c r="H18" s="16">
        <v>0</v>
      </c>
    </row>
    <row r="19" spans="1:8" ht="19.5" customHeight="1">
      <c r="A19" s="15" t="s">
        <v>85</v>
      </c>
      <c r="B19" s="15" t="s">
        <v>86</v>
      </c>
      <c r="C19" s="16">
        <v>4.76</v>
      </c>
      <c r="D19" s="16">
        <v>4.76</v>
      </c>
      <c r="E19" s="16">
        <v>0</v>
      </c>
      <c r="F19" s="16">
        <v>0</v>
      </c>
      <c r="G19" s="16">
        <v>0</v>
      </c>
      <c r="H19" s="16">
        <v>0</v>
      </c>
    </row>
    <row r="20" spans="1:8" ht="19.5" customHeight="1">
      <c r="A20" s="15" t="s">
        <v>87</v>
      </c>
      <c r="B20" s="15" t="s">
        <v>88</v>
      </c>
      <c r="C20" s="16">
        <v>4.76</v>
      </c>
      <c r="D20" s="16">
        <v>4.76</v>
      </c>
      <c r="E20" s="16">
        <v>0</v>
      </c>
      <c r="F20" s="16">
        <v>0</v>
      </c>
      <c r="G20" s="16">
        <v>0</v>
      </c>
      <c r="H20" s="16">
        <v>0</v>
      </c>
    </row>
    <row r="21" spans="1:8" ht="19.5" customHeight="1">
      <c r="A21" s="15" t="s">
        <v>89</v>
      </c>
      <c r="B21" s="15" t="s">
        <v>90</v>
      </c>
      <c r="C21" s="16">
        <v>7</v>
      </c>
      <c r="D21" s="16">
        <v>7</v>
      </c>
      <c r="E21" s="16">
        <v>0</v>
      </c>
      <c r="F21" s="16">
        <v>0</v>
      </c>
      <c r="G21" s="16">
        <v>0</v>
      </c>
      <c r="H21" s="16">
        <v>0</v>
      </c>
    </row>
    <row r="22" spans="1:8" ht="19.5" customHeight="1">
      <c r="A22" s="15" t="s">
        <v>91</v>
      </c>
      <c r="B22" s="15" t="s">
        <v>92</v>
      </c>
      <c r="C22" s="16">
        <v>7</v>
      </c>
      <c r="D22" s="16">
        <v>7</v>
      </c>
      <c r="E22" s="16">
        <v>0</v>
      </c>
      <c r="F22" s="16">
        <v>0</v>
      </c>
      <c r="G22" s="16">
        <v>0</v>
      </c>
      <c r="H22" s="16">
        <v>0</v>
      </c>
    </row>
    <row r="23" spans="1:8" ht="19.5" customHeight="1">
      <c r="A23" s="15" t="s">
        <v>93</v>
      </c>
      <c r="B23" s="15" t="s">
        <v>94</v>
      </c>
      <c r="C23" s="16">
        <v>41.27</v>
      </c>
      <c r="D23" s="16">
        <v>41.27</v>
      </c>
      <c r="E23" s="16">
        <v>0</v>
      </c>
      <c r="F23" s="16">
        <v>0</v>
      </c>
      <c r="G23" s="16">
        <v>0</v>
      </c>
      <c r="H23" s="16">
        <v>0</v>
      </c>
    </row>
    <row r="24" spans="1:8" ht="19.5" customHeight="1">
      <c r="A24" s="15" t="s">
        <v>95</v>
      </c>
      <c r="B24" s="15" t="s">
        <v>96</v>
      </c>
      <c r="C24" s="16">
        <v>41.27</v>
      </c>
      <c r="D24" s="16">
        <v>41.27</v>
      </c>
      <c r="E24" s="16">
        <v>0</v>
      </c>
      <c r="F24" s="16">
        <v>0</v>
      </c>
      <c r="G24" s="16">
        <v>0</v>
      </c>
      <c r="H24" s="16">
        <v>0</v>
      </c>
    </row>
    <row r="25" spans="1:8" ht="19.5" customHeight="1">
      <c r="A25" s="15" t="s">
        <v>97</v>
      </c>
      <c r="B25" s="15" t="s">
        <v>98</v>
      </c>
      <c r="C25" s="16">
        <v>41.27</v>
      </c>
      <c r="D25" s="16">
        <v>41.27</v>
      </c>
      <c r="E25" s="16">
        <v>0</v>
      </c>
      <c r="F25" s="16">
        <v>0</v>
      </c>
      <c r="G25" s="16">
        <v>0</v>
      </c>
      <c r="H25" s="16">
        <v>0</v>
      </c>
    </row>
    <row r="26" spans="1:8" ht="19.5" customHeight="1">
      <c r="A26" s="15" t="s">
        <v>99</v>
      </c>
      <c r="B26" s="15" t="s">
        <v>100</v>
      </c>
      <c r="C26" s="16">
        <v>120.13</v>
      </c>
      <c r="D26" s="16">
        <v>120.13</v>
      </c>
      <c r="E26" s="16">
        <v>0</v>
      </c>
      <c r="F26" s="16">
        <v>0</v>
      </c>
      <c r="G26" s="16">
        <v>0</v>
      </c>
      <c r="H26" s="16">
        <v>0</v>
      </c>
    </row>
    <row r="27" spans="1:8" ht="19.5" customHeight="1">
      <c r="A27" s="15" t="s">
        <v>101</v>
      </c>
      <c r="B27" s="15" t="s">
        <v>102</v>
      </c>
      <c r="C27" s="16">
        <v>120.13</v>
      </c>
      <c r="D27" s="16">
        <v>120.13</v>
      </c>
      <c r="E27" s="16">
        <v>0</v>
      </c>
      <c r="F27" s="16">
        <v>0</v>
      </c>
      <c r="G27" s="16">
        <v>0</v>
      </c>
      <c r="H27" s="16">
        <v>0</v>
      </c>
    </row>
    <row r="28" spans="1:8" ht="19.5" customHeight="1">
      <c r="A28" s="15" t="s">
        <v>103</v>
      </c>
      <c r="B28" s="15" t="s">
        <v>104</v>
      </c>
      <c r="C28" s="16">
        <v>120.13</v>
      </c>
      <c r="D28" s="16">
        <v>120.13</v>
      </c>
      <c r="E28" s="16">
        <v>0</v>
      </c>
      <c r="F28" s="16">
        <v>0</v>
      </c>
      <c r="G28" s="16">
        <v>0</v>
      </c>
      <c r="H28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15694444444444444" bottom="0.15694444444444444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2021-01-28T08:11:45Z</dcterms:created>
  <dcterms:modified xsi:type="dcterms:W3CDTF">2022-09-02T08:34:28Z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E785D4BA046340D580086D0E6CB39BE3</vt:lpwstr>
  </property>
</Properties>
</file>