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3" activeTab="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<sst xmlns="http://schemas.openxmlformats.org/spreadsheetml/2006/main" count="716" uniqueCount="267">
  <si>
    <t>财政拨款收支预算总表</t>
  </si>
  <si>
    <t>部门公开表1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</si>
  <si>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</si>
  <si>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</si>
  <si>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</si>
  <si>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</si>
  <si>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</si>
  <si>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</si>
  <si>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</si>
  <si>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</si>
  <si>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</si>
  <si>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</si>
  <si>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</si>
  <si>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</si>
  <si>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</si>
  <si>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</si>
  <si>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</si>
  <si>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</si>
  <si>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</si>
  <si>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</si>
  <si>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</si>
  <si>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</si>
  <si>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</si>
  <si>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</si>
  <si>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</si>
  <si>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</si>
  <si>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</si>
  <si>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</si>
  <si>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</si>
  <si>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</si>
  <si>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</si>
  <si>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</si>
  <si>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</si>
  <si>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</si>
  <si>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</si>
  <si>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</si>
  <si>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</si>
  <si>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</si>
  <si>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</si>
  <si>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</si>
  <si>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</si>
  <si>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</si>
  <si>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</si>
  <si>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</si>
  <si>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</si>
  <si>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</si>
  <si>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</si>
  <si>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</si>
  <si>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</si>
  <si>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</si>
  <si>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</si>
  <si>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</si>
  <si>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</si>
  <si>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</si>
  <si>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</si>
  <si>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</si>
  <si>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</si>
  <si>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</si>
  <si>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</si>
  <si>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</si>
  <si>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</si>
  <si>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</si>
  <si>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</si>
  <si>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</si>
  <si>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</si>
  <si>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</si>
  <si>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</si>
  <si>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</si>
  <si>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</si>
  <si>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</si>
  <si>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</si>
  <si>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</si>
  <si>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</si>
  <si>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r>
      <t>部门公开表</t>
    </r>
    <r>
      <rPr>
        <sz val="11"/>
        <color indexed="8"/>
        <rFont val="Calibri"/>
        <family val="2"/>
      </rPr>
      <t>2</t>
    </r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</si>
  <si>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</si>
  <si>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</si>
  <si>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</si>
  <si>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</si>
  <si>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</si>
  <si>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</si>
  <si>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</si>
  <si>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</si>
  <si>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</si>
  <si>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</si>
  <si>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</si>
  <si>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</si>
  <si>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001</t>
  </si>
  <si>
    <t>　中共潜江市委办公室</t>
  </si>
  <si>
    <t>2013101</t>
  </si>
  <si>
    <t>行政运行</t>
  </si>
  <si>
    <t>　　001001</t>
  </si>
  <si>
    <t>　　中共潜江市委办公室本级</t>
  </si>
  <si>
    <t>2013102</t>
  </si>
  <si>
    <t>一般行政管理事务</t>
  </si>
  <si>
    <t>2013103</t>
  </si>
  <si>
    <t>机关服务</t>
  </si>
  <si>
    <t>2080501</t>
  </si>
  <si>
    <t>行政单位离退休</t>
  </si>
  <si>
    <t>2080505</t>
  </si>
  <si>
    <t>机关事业单位基本养老保险缴费支出</t>
  </si>
  <si>
    <t>2080801</t>
  </si>
  <si>
    <t>死亡抚恤</t>
  </si>
  <si>
    <t>2089999</t>
  </si>
  <si>
    <t>其他社会保障和就业支出</t>
  </si>
  <si>
    <t>2101101</t>
  </si>
  <si>
    <t>行政单位医疗</t>
  </si>
  <si>
    <t>2210201</t>
  </si>
  <si>
    <t>住房公积金</t>
  </si>
  <si>
    <t>一般公共预算基本支出表</t>
  </si>
  <si>
    <r>
      <t>部门公开表</t>
    </r>
    <r>
      <rPr>
        <sz val="11"/>
        <color indexed="8"/>
        <rFont val="Calibri"/>
        <family val="2"/>
      </rPr>
      <t>3</t>
    </r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</si>
  <si>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</si>
  <si>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</si>
  <si>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</si>
  <si>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</si>
  <si>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</si>
  <si>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</si>
  <si>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</si>
  <si>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</si>
  <si>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</si>
  <si>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</si>
  <si>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</si>
  <si>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</si>
  <si>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</si>
  <si>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</si>
  <si>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</si>
  <si>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</si>
  <si>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</si>
  <si>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</si>
  <si>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</si>
  <si>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</si>
  <si>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</si>
  <si>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</si>
  <si>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</si>
  <si>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</si>
  <si>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</si>
  <si>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</si>
  <si>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</si>
  <si>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</si>
  <si>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</si>
  <si>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</si>
  <si>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</si>
  <si>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</si>
  <si>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</si>
  <si>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</si>
  <si>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</si>
  <si>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</si>
  <si>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</si>
  <si>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</si>
  <si>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</si>
  <si>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</si>
  <si>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</si>
  <si>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</si>
  <si>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</si>
  <si>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</si>
  <si>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</si>
  <si>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30305</t>
  </si>
  <si>
    <t>生活补助</t>
  </si>
  <si>
    <t>一般公共预算“三公”经费支出预算表</t>
  </si>
  <si>
    <r>
      <t>部门公开表</t>
    </r>
    <r>
      <rPr>
        <sz val="11"/>
        <color indexed="8"/>
        <rFont val="Calibri"/>
        <family val="2"/>
      </rPr>
      <t>4</t>
    </r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</si>
  <si>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</si>
  <si>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</si>
  <si>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</si>
  <si>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</si>
  <si>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</si>
  <si>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</si>
  <si>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</si>
  <si>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r>
      <t>部门公开表</t>
    </r>
    <r>
      <rPr>
        <sz val="11"/>
        <color indexed="8"/>
        <rFont val="Calibri"/>
        <family val="2"/>
      </rPr>
      <t>5</t>
    </r>
  </si>
  <si>
    <t>市委办无政府性基金预算收支</t>
  </si>
  <si>
    <t>部门收支总表</t>
  </si>
  <si>
    <t>部门公开表6表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</si>
  <si>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</si>
  <si>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</si>
  <si>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</si>
  <si>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</si>
  <si>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</si>
  <si>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</si>
  <si>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</si>
  <si>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</si>
  <si>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</si>
  <si>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</si>
  <si>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</si>
  <si>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</si>
  <si>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</si>
  <si>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</si>
  <si>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</si>
  <si>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</si>
  <si>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</si>
  <si>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</si>
  <si>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部门公开表7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</si>
  <si>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</si>
  <si>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</si>
  <si>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</si>
  <si>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</si>
  <si>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</si>
  <si>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</si>
  <si>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</si>
  <si>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</si>
  <si>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</si>
  <si>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</si>
  <si>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</si>
  <si>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</si>
  <si>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</si>
  <si>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部门公开表8</t>
  </si>
  <si>
    <t>科目名称</t>
  </si>
  <si>
    <t>2010301</t>
  </si>
  <si>
    <t>政府采购预算表</t>
  </si>
  <si>
    <t>部门公开表9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</si>
  <si>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</si>
  <si>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</si>
  <si>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</si>
  <si>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</si>
  <si>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</si>
  <si>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</si>
  <si>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</si>
  <si>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</si>
  <si>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</si>
  <si>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</si>
  <si>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</si>
  <si>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</si>
  <si>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</si>
  <si>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</si>
  <si>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</si>
  <si>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[A0999]其他办公消耗用品及类似物品</t>
  </si>
  <si>
    <t>[2013101]行政运行</t>
  </si>
  <si>
    <t>[30201]办公费</t>
  </si>
  <si>
    <t>年初安排</t>
  </si>
  <si>
    <t>经费拨款补助</t>
  </si>
  <si>
    <t>[A090202]粉盒</t>
  </si>
  <si>
    <t>[A090201]鼓粉盒</t>
  </si>
  <si>
    <t>[A090402]笔</t>
  </si>
  <si>
    <t>[C050301]车辆维修和保养服务</t>
  </si>
  <si>
    <t>[30231]公务用车运行维护费</t>
  </si>
  <si>
    <t>[A090203]喷墨盒</t>
  </si>
  <si>
    <t>[C08140199]其他印刷服务</t>
  </si>
  <si>
    <t>[30202]印刷费</t>
  </si>
  <si>
    <t>[A090101]复印纸</t>
  </si>
  <si>
    <t>一般行政管理事务类项目</t>
  </si>
  <si>
    <t>[A02010805]信息安全软件</t>
  </si>
  <si>
    <t>[2013102]一般行政管理事务</t>
  </si>
  <si>
    <t>[31007]信息网络及软件购置更新</t>
  </si>
  <si>
    <t>[C060101]大型会议服务</t>
  </si>
  <si>
    <t>[30215]会议费</t>
  </si>
  <si>
    <t>[A0201060102]激光打印机</t>
  </si>
  <si>
    <t>[30902]办公设备购置</t>
  </si>
  <si>
    <t>[A060301]金属骨架为主的椅凳类</t>
  </si>
  <si>
    <t>[C050302]车辆加油服务</t>
  </si>
  <si>
    <t>[C050399]其他车辆维修和保养服务</t>
  </si>
  <si>
    <t>[A020204]多功能一体机</t>
  </si>
  <si>
    <t>[A060402]木骨架沙发类</t>
  </si>
  <si>
    <t>[A0206180203]空调机</t>
  </si>
  <si>
    <t>[A060501]木质柜类</t>
  </si>
  <si>
    <t>[A060502]保险柜</t>
  </si>
  <si>
    <t>[A060503]金属质柜类</t>
  </si>
  <si>
    <t>[A020199]其他计算机设备及软件</t>
  </si>
  <si>
    <t>[31003]专用设备购置</t>
  </si>
  <si>
    <t>[A0201060199]其他打印设备</t>
  </si>
  <si>
    <t>[A02010104]台式计算机</t>
  </si>
  <si>
    <t>[C020699]其他运行维护服务</t>
  </si>
  <si>
    <t>[30213]维修（护）费</t>
  </si>
  <si>
    <t>[A060205]木制台、桌类</t>
  </si>
  <si>
    <t>不可预见公用经费</t>
  </si>
  <si>
    <t>[A02030501]轿车</t>
  </si>
  <si>
    <t>[30299]其他商品和服务支出</t>
  </si>
  <si>
    <t>其他收入资金</t>
  </si>
  <si>
    <t>[C1204]物业管理服务</t>
  </si>
  <si>
    <t>[2013103]机关服务</t>
  </si>
  <si>
    <t>[30209]物业管理费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</si>
</sst>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">
      <selection activeCell="A1" sqref="A1:L39"/>
    </sheetView>
  </sheetViews>
  <sheetFormatPr defaultColWidth="9.140625" defaultRowHeight="12.75" customHeight="1"/>
  <cols>
    <col min="1" max="1" width="35.57421875" style="1" customWidth="1"/>
    <col min="2" max="2" width="10.57421875" style="1" customWidth="1"/>
    <col min="3" max="3" width="28.28125" style="1" customWidth="1"/>
    <col min="4" max="4" width="12.28125" style="1" customWidth="1"/>
    <col min="5" max="5" width="10.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2"/>
      <c r="E1" s="2"/>
      <c r="F1" s="3"/>
      <c r="G1" s="3"/>
      <c r="H1" s="25"/>
      <c r="I1" s="3"/>
      <c r="J1" s="3"/>
      <c r="K1" s="3"/>
      <c r="L1" s="3"/>
    </row>
    <row r="2" spans="1:12" s="1" customFormat="1" ht="13.5" customHeight="1">
      <c r="A2" s="10" t="s">
        <v>1</v>
      </c>
      <c r="D2" s="24"/>
      <c r="E2" s="24"/>
      <c r="H2" s="26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8"/>
      <c r="G3" s="8"/>
      <c r="H3" s="8"/>
      <c r="I3" s="8"/>
      <c r="J3" s="8"/>
      <c r="K3" s="8"/>
      <c r="L3" s="8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8" t="s">
        <v>12</v>
      </c>
      <c r="B5" s="9">
        <v>1338.190902</v>
      </c>
      <c r="C5" s="8" t="s">
        <v>13</v>
      </c>
      <c r="D5" s="17">
        <f aca="true" t="shared" si="0" ref="D5:D31">E5+F5+G5</f>
        <v>1163.167497</v>
      </c>
      <c r="E5" s="27">
        <v>1163.167497</v>
      </c>
      <c r="F5" s="17"/>
      <c r="G5" s="17"/>
      <c r="H5" s="28" t="s">
        <v>14</v>
      </c>
      <c r="I5" s="17">
        <f aca="true" t="shared" si="1" ref="I5:L5">I6+I9+I12</f>
        <v>1338.190902</v>
      </c>
      <c r="J5" s="17">
        <f t="shared" si="1"/>
        <v>1338.190902</v>
      </c>
      <c r="K5" s="17">
        <f t="shared" si="1"/>
        <v>0</v>
      </c>
      <c r="L5" s="17">
        <f t="shared" si="1"/>
        <v>0</v>
      </c>
    </row>
    <row r="6" spans="1:12" s="1" customFormat="1" ht="18.75" customHeight="1">
      <c r="A6" s="8" t="s">
        <v>15</v>
      </c>
      <c r="B6" s="9"/>
      <c r="C6" s="8" t="s">
        <v>16</v>
      </c>
      <c r="D6" s="17">
        <f t="shared" si="0"/>
        <v>0</v>
      </c>
      <c r="E6" s="17"/>
      <c r="F6" s="17"/>
      <c r="G6" s="17"/>
      <c r="H6" s="28" t="s">
        <v>17</v>
      </c>
      <c r="I6" s="17">
        <f aca="true" t="shared" si="2" ref="I6:I14">J6+K6+L6</f>
        <v>841.322005</v>
      </c>
      <c r="J6" s="17">
        <v>841.322005</v>
      </c>
      <c r="K6" s="17"/>
      <c r="L6" s="17"/>
    </row>
    <row r="7" spans="1:12" s="1" customFormat="1" ht="18.75" customHeight="1">
      <c r="A7" s="8" t="s">
        <v>18</v>
      </c>
      <c r="B7" s="9"/>
      <c r="C7" s="8" t="s">
        <v>19</v>
      </c>
      <c r="D7" s="17">
        <f t="shared" si="0"/>
        <v>0</v>
      </c>
      <c r="E7" s="17"/>
      <c r="F7" s="17"/>
      <c r="G7" s="17"/>
      <c r="H7" s="28" t="s">
        <v>20</v>
      </c>
      <c r="I7" s="17">
        <f t="shared" si="2"/>
        <v>836.054005</v>
      </c>
      <c r="J7" s="17">
        <v>836.054005</v>
      </c>
      <c r="K7" s="17"/>
      <c r="L7" s="17"/>
    </row>
    <row r="8" spans="1:12" s="1" customFormat="1" ht="18.75" customHeight="1">
      <c r="A8" s="16"/>
      <c r="B8" s="18"/>
      <c r="C8" s="8" t="s">
        <v>21</v>
      </c>
      <c r="D8" s="17">
        <f t="shared" si="0"/>
        <v>0</v>
      </c>
      <c r="E8" s="17"/>
      <c r="F8" s="17"/>
      <c r="G8" s="17"/>
      <c r="H8" s="28" t="s">
        <v>22</v>
      </c>
      <c r="I8" s="17">
        <f t="shared" si="2"/>
        <v>5.268</v>
      </c>
      <c r="J8" s="17">
        <v>5.268</v>
      </c>
      <c r="K8" s="17"/>
      <c r="L8" s="17"/>
    </row>
    <row r="9" spans="1:12" s="1" customFormat="1" ht="18.75" customHeight="1">
      <c r="A9" s="16"/>
      <c r="B9" s="18"/>
      <c r="C9" s="8" t="s">
        <v>23</v>
      </c>
      <c r="D9" s="17">
        <f t="shared" si="0"/>
        <v>0</v>
      </c>
      <c r="E9" s="17"/>
      <c r="F9" s="17"/>
      <c r="G9" s="17"/>
      <c r="H9" s="28" t="s">
        <v>24</v>
      </c>
      <c r="I9" s="17">
        <f t="shared" si="2"/>
        <v>474.368897</v>
      </c>
      <c r="J9" s="17">
        <v>474.368897</v>
      </c>
      <c r="K9" s="17"/>
      <c r="L9" s="17"/>
    </row>
    <row r="10" spans="1:12" s="1" customFormat="1" ht="18.75" customHeight="1">
      <c r="A10" s="16"/>
      <c r="B10" s="18"/>
      <c r="C10" s="8" t="s">
        <v>25</v>
      </c>
      <c r="D10" s="17">
        <f t="shared" si="0"/>
        <v>90.997173</v>
      </c>
      <c r="E10" s="17">
        <v>90.997173</v>
      </c>
      <c r="F10" s="17"/>
      <c r="G10" s="17"/>
      <c r="H10" s="28" t="s">
        <v>26</v>
      </c>
      <c r="I10" s="17">
        <f t="shared" si="2"/>
        <v>120.088897</v>
      </c>
      <c r="J10" s="17">
        <v>120.088897</v>
      </c>
      <c r="K10" s="17"/>
      <c r="L10" s="17"/>
    </row>
    <row r="11" spans="1:12" s="1" customFormat="1" ht="18.75" customHeight="1">
      <c r="A11" s="16"/>
      <c r="B11" s="18"/>
      <c r="C11" s="8" t="s">
        <v>27</v>
      </c>
      <c r="D11" s="17">
        <f t="shared" si="0"/>
        <v>27.3</v>
      </c>
      <c r="E11" s="17">
        <v>27.3</v>
      </c>
      <c r="F11" s="17"/>
      <c r="G11" s="17"/>
      <c r="H11" s="28" t="s">
        <v>28</v>
      </c>
      <c r="I11" s="17">
        <f t="shared" si="2"/>
        <v>354.28</v>
      </c>
      <c r="J11" s="17">
        <v>354.28</v>
      </c>
      <c r="K11" s="17"/>
      <c r="L11" s="17"/>
    </row>
    <row r="12" spans="1:12" s="1" customFormat="1" ht="18.75" customHeight="1">
      <c r="A12" s="16"/>
      <c r="B12" s="18"/>
      <c r="C12" s="8" t="s">
        <v>29</v>
      </c>
      <c r="D12" s="17">
        <f t="shared" si="0"/>
        <v>0</v>
      </c>
      <c r="E12" s="17"/>
      <c r="F12" s="17"/>
      <c r="G12" s="17"/>
      <c r="H12" s="28" t="s">
        <v>30</v>
      </c>
      <c r="I12" s="17">
        <f t="shared" si="2"/>
        <v>22.5</v>
      </c>
      <c r="J12" s="17">
        <v>22.5</v>
      </c>
      <c r="K12" s="17"/>
      <c r="L12" s="17"/>
    </row>
    <row r="13" spans="1:12" s="1" customFormat="1" ht="18.75" customHeight="1">
      <c r="A13" s="16"/>
      <c r="B13" s="18"/>
      <c r="C13" s="8" t="s">
        <v>31</v>
      </c>
      <c r="D13" s="17">
        <f t="shared" si="0"/>
        <v>0</v>
      </c>
      <c r="E13" s="17"/>
      <c r="F13" s="17"/>
      <c r="G13" s="17"/>
      <c r="H13" s="28" t="s">
        <v>32</v>
      </c>
      <c r="I13" s="17">
        <f t="shared" si="2"/>
        <v>22.5</v>
      </c>
      <c r="J13" s="17">
        <v>22.5</v>
      </c>
      <c r="K13" s="17"/>
      <c r="L13" s="17"/>
    </row>
    <row r="14" spans="1:12" s="1" customFormat="1" ht="18.75" customHeight="1">
      <c r="A14" s="16"/>
      <c r="B14" s="18"/>
      <c r="C14" s="8" t="s">
        <v>33</v>
      </c>
      <c r="D14" s="17">
        <f t="shared" si="0"/>
        <v>0</v>
      </c>
      <c r="E14" s="17"/>
      <c r="F14" s="17"/>
      <c r="G14" s="17"/>
      <c r="H14" s="28" t="s">
        <v>34</v>
      </c>
      <c r="I14" s="17">
        <f t="shared" si="2"/>
        <v>0</v>
      </c>
      <c r="J14" s="17"/>
      <c r="K14" s="17"/>
      <c r="L14" s="17"/>
    </row>
    <row r="15" spans="1:12" s="1" customFormat="1" ht="18.75" customHeight="1">
      <c r="A15" s="16"/>
      <c r="B15" s="18"/>
      <c r="C15" s="8" t="s">
        <v>35</v>
      </c>
      <c r="D15" s="17">
        <f t="shared" si="0"/>
        <v>0</v>
      </c>
      <c r="E15" s="17"/>
      <c r="F15" s="17"/>
      <c r="G15" s="17"/>
      <c r="H15" s="29"/>
      <c r="I15" s="17"/>
      <c r="J15" s="19"/>
      <c r="K15" s="19"/>
      <c r="L15" s="19"/>
    </row>
    <row r="16" spans="1:12" s="1" customFormat="1" ht="18.75" customHeight="1">
      <c r="A16" s="16"/>
      <c r="B16" s="18"/>
      <c r="C16" s="8" t="s">
        <v>36</v>
      </c>
      <c r="D16" s="17">
        <f t="shared" si="0"/>
        <v>0</v>
      </c>
      <c r="E16" s="17"/>
      <c r="F16" s="17"/>
      <c r="G16" s="17"/>
      <c r="H16" s="29"/>
      <c r="I16" s="17"/>
      <c r="J16" s="19"/>
      <c r="K16" s="19"/>
      <c r="L16" s="19"/>
    </row>
    <row r="17" spans="1:12" s="1" customFormat="1" ht="18.75" customHeight="1">
      <c r="A17" s="16"/>
      <c r="B17" s="18"/>
      <c r="C17" s="8" t="s">
        <v>37</v>
      </c>
      <c r="D17" s="17">
        <f t="shared" si="0"/>
        <v>0</v>
      </c>
      <c r="E17" s="17"/>
      <c r="F17" s="17"/>
      <c r="G17" s="17"/>
      <c r="H17" s="29"/>
      <c r="I17" s="17"/>
      <c r="J17" s="19"/>
      <c r="K17" s="19"/>
      <c r="L17" s="19"/>
    </row>
    <row r="18" spans="1:12" s="1" customFormat="1" ht="18.75" customHeight="1">
      <c r="A18" s="16"/>
      <c r="B18" s="18"/>
      <c r="C18" s="8" t="s">
        <v>38</v>
      </c>
      <c r="D18" s="17">
        <f t="shared" si="0"/>
        <v>0</v>
      </c>
      <c r="E18" s="17"/>
      <c r="F18" s="17"/>
      <c r="G18" s="17"/>
      <c r="H18" s="28" t="s">
        <v>39</v>
      </c>
      <c r="I18" s="17">
        <f aca="true" t="shared" si="3" ref="I18:L18">I19+I20+I21+I22+I23+I24+I25+I26+I27+I28</f>
        <v>1338.190902</v>
      </c>
      <c r="J18" s="17">
        <f t="shared" si="3"/>
        <v>1338.190902</v>
      </c>
      <c r="K18" s="17">
        <f t="shared" si="3"/>
        <v>0</v>
      </c>
      <c r="L18" s="17">
        <f t="shared" si="3"/>
        <v>0</v>
      </c>
    </row>
    <row r="19" spans="1:12" s="1" customFormat="1" ht="18.75" customHeight="1">
      <c r="A19" s="16"/>
      <c r="B19" s="18"/>
      <c r="C19" s="8" t="s">
        <v>40</v>
      </c>
      <c r="D19" s="17">
        <f t="shared" si="0"/>
        <v>0</v>
      </c>
      <c r="E19" s="17"/>
      <c r="F19" s="17"/>
      <c r="G19" s="17"/>
      <c r="H19" s="28" t="s">
        <v>41</v>
      </c>
      <c r="I19" s="17">
        <f aca="true" t="shared" si="4" ref="I19:I28">J19+K19+L19</f>
        <v>860.174005</v>
      </c>
      <c r="J19" s="17">
        <v>860.174005</v>
      </c>
      <c r="K19" s="17"/>
      <c r="L19" s="17"/>
    </row>
    <row r="20" spans="1:12" s="1" customFormat="1" ht="18.75" customHeight="1">
      <c r="A20" s="16"/>
      <c r="B20" s="18"/>
      <c r="C20" s="8" t="s">
        <v>42</v>
      </c>
      <c r="D20" s="17">
        <f t="shared" si="0"/>
        <v>0</v>
      </c>
      <c r="E20" s="17"/>
      <c r="F20" s="17"/>
      <c r="G20" s="17"/>
      <c r="H20" s="28" t="s">
        <v>43</v>
      </c>
      <c r="I20" s="17">
        <f t="shared" si="4"/>
        <v>423.128897</v>
      </c>
      <c r="J20" s="17">
        <v>423.128897</v>
      </c>
      <c r="K20" s="17"/>
      <c r="L20" s="17"/>
    </row>
    <row r="21" spans="1:12" s="1" customFormat="1" ht="18.75" customHeight="1">
      <c r="A21" s="16"/>
      <c r="B21" s="18"/>
      <c r="C21" s="8" t="s">
        <v>44</v>
      </c>
      <c r="D21" s="17">
        <f t="shared" si="0"/>
        <v>56.726232</v>
      </c>
      <c r="E21" s="17">
        <v>56.726232</v>
      </c>
      <c r="F21" s="17"/>
      <c r="G21" s="17"/>
      <c r="H21" s="28" t="s">
        <v>45</v>
      </c>
      <c r="I21" s="17">
        <f t="shared" si="4"/>
        <v>5.268</v>
      </c>
      <c r="J21" s="17">
        <v>5.268</v>
      </c>
      <c r="K21" s="17"/>
      <c r="L21" s="17"/>
    </row>
    <row r="22" spans="1:12" s="1" customFormat="1" ht="18.75" customHeight="1">
      <c r="A22" s="16"/>
      <c r="B22" s="18"/>
      <c r="C22" s="8" t="s">
        <v>46</v>
      </c>
      <c r="D22" s="17">
        <f t="shared" si="0"/>
        <v>0</v>
      </c>
      <c r="E22" s="17"/>
      <c r="F22" s="17"/>
      <c r="G22" s="17"/>
      <c r="H22" s="28" t="s">
        <v>47</v>
      </c>
      <c r="I22" s="17">
        <f t="shared" si="4"/>
        <v>0</v>
      </c>
      <c r="J22" s="17"/>
      <c r="K22" s="17"/>
      <c r="L22" s="17"/>
    </row>
    <row r="23" spans="1:12" s="1" customFormat="1" ht="18.75" customHeight="1">
      <c r="A23" s="16"/>
      <c r="B23" s="18"/>
      <c r="C23" s="8" t="s">
        <v>48</v>
      </c>
      <c r="D23" s="17">
        <f t="shared" si="0"/>
        <v>0</v>
      </c>
      <c r="E23" s="17"/>
      <c r="F23" s="17"/>
      <c r="G23" s="17"/>
      <c r="H23" s="28" t="s">
        <v>49</v>
      </c>
      <c r="I23" s="17">
        <v>0</v>
      </c>
      <c r="J23" s="17"/>
      <c r="K23" s="17"/>
      <c r="L23" s="17"/>
    </row>
    <row r="24" spans="1:12" s="1" customFormat="1" ht="18.75" customHeight="1">
      <c r="A24" s="16"/>
      <c r="B24" s="18"/>
      <c r="C24" s="8" t="s">
        <v>50</v>
      </c>
      <c r="D24" s="17">
        <f t="shared" si="0"/>
        <v>0</v>
      </c>
      <c r="E24" s="17"/>
      <c r="F24" s="17"/>
      <c r="G24" s="17"/>
      <c r="H24" s="28" t="s">
        <v>51</v>
      </c>
      <c r="I24" s="17">
        <v>41.43</v>
      </c>
      <c r="J24" s="17">
        <v>41.43</v>
      </c>
      <c r="K24" s="17"/>
      <c r="L24" s="17"/>
    </row>
    <row r="25" spans="1:12" s="1" customFormat="1" ht="18.75" customHeight="1">
      <c r="A25" s="16"/>
      <c r="B25" s="18"/>
      <c r="C25" s="8" t="s">
        <v>52</v>
      </c>
      <c r="D25" s="17">
        <f t="shared" si="0"/>
        <v>0</v>
      </c>
      <c r="E25" s="17"/>
      <c r="F25" s="17"/>
      <c r="G25" s="17"/>
      <c r="H25" s="28" t="s">
        <v>53</v>
      </c>
      <c r="I25" s="17">
        <f t="shared" si="4"/>
        <v>0</v>
      </c>
      <c r="J25" s="17"/>
      <c r="K25" s="17"/>
      <c r="L25" s="17"/>
    </row>
    <row r="26" spans="1:12" s="1" customFormat="1" ht="18.75" customHeight="1">
      <c r="A26" s="16"/>
      <c r="B26" s="18"/>
      <c r="C26" s="8" t="s">
        <v>54</v>
      </c>
      <c r="D26" s="17">
        <f t="shared" si="0"/>
        <v>0</v>
      </c>
      <c r="E26" s="17"/>
      <c r="F26" s="17"/>
      <c r="G26" s="17"/>
      <c r="H26" s="28" t="s">
        <v>55</v>
      </c>
      <c r="I26" s="17">
        <f t="shared" si="4"/>
        <v>0</v>
      </c>
      <c r="J26" s="17"/>
      <c r="K26" s="17"/>
      <c r="L26" s="17"/>
    </row>
    <row r="27" spans="1:12" s="1" customFormat="1" ht="18.75" customHeight="1">
      <c r="A27" s="16"/>
      <c r="B27" s="18"/>
      <c r="C27" s="8" t="s">
        <v>56</v>
      </c>
      <c r="D27" s="17">
        <f t="shared" si="0"/>
        <v>0</v>
      </c>
      <c r="E27" s="17"/>
      <c r="F27" s="17"/>
      <c r="G27" s="17"/>
      <c r="H27" s="28" t="s">
        <v>57</v>
      </c>
      <c r="I27" s="17">
        <f t="shared" si="4"/>
        <v>0</v>
      </c>
      <c r="J27" s="17"/>
      <c r="K27" s="17"/>
      <c r="L27" s="17"/>
    </row>
    <row r="28" spans="1:12" s="1" customFormat="1" ht="18.75" customHeight="1">
      <c r="A28" s="16"/>
      <c r="B28" s="18"/>
      <c r="C28" s="8" t="s">
        <v>58</v>
      </c>
      <c r="D28" s="17">
        <f t="shared" si="0"/>
        <v>0</v>
      </c>
      <c r="E28" s="17"/>
      <c r="F28" s="17"/>
      <c r="G28" s="17"/>
      <c r="H28" s="28" t="s">
        <v>59</v>
      </c>
      <c r="I28" s="17">
        <f t="shared" si="4"/>
        <v>8.19</v>
      </c>
      <c r="J28" s="17">
        <v>8.19</v>
      </c>
      <c r="K28" s="17"/>
      <c r="L28" s="17"/>
    </row>
    <row r="29" spans="1:12" s="1" customFormat="1" ht="18.75" customHeight="1">
      <c r="A29" s="16"/>
      <c r="B29" s="18"/>
      <c r="C29" s="8" t="s">
        <v>60</v>
      </c>
      <c r="D29" s="17">
        <f t="shared" si="0"/>
        <v>0</v>
      </c>
      <c r="E29" s="17"/>
      <c r="F29" s="17"/>
      <c r="G29" s="17"/>
      <c r="H29" s="29"/>
      <c r="I29" s="19"/>
      <c r="J29" s="19"/>
      <c r="K29" s="19"/>
      <c r="L29" s="19"/>
    </row>
    <row r="30" spans="1:12" s="1" customFormat="1" ht="18.75" customHeight="1">
      <c r="A30" s="16"/>
      <c r="B30" s="18"/>
      <c r="C30" s="8" t="s">
        <v>61</v>
      </c>
      <c r="D30" s="24">
        <f t="shared" si="0"/>
        <v>0</v>
      </c>
      <c r="E30" s="24"/>
      <c r="F30" s="30"/>
      <c r="G30" s="30"/>
      <c r="H30" s="29"/>
      <c r="I30" s="19"/>
      <c r="J30" s="19"/>
      <c r="K30" s="19"/>
      <c r="L30" s="19"/>
    </row>
    <row r="31" spans="1:12" s="1" customFormat="1" ht="18.75" customHeight="1">
      <c r="A31" s="16"/>
      <c r="B31" s="18"/>
      <c r="C31" s="16" t="s">
        <v>62</v>
      </c>
      <c r="D31" s="17">
        <f t="shared" si="0"/>
        <v>0</v>
      </c>
      <c r="E31" s="17"/>
      <c r="F31" s="17"/>
      <c r="G31" s="17"/>
      <c r="H31" s="29"/>
      <c r="I31" s="19"/>
      <c r="J31" s="19"/>
      <c r="K31" s="19"/>
      <c r="L31" s="19"/>
    </row>
    <row r="32" spans="1:12" s="1" customFormat="1" ht="18.75" customHeight="1">
      <c r="A32" s="8" t="s">
        <v>63</v>
      </c>
      <c r="B32" s="9">
        <f>B6+B7+B5</f>
        <v>1338.190902</v>
      </c>
      <c r="C32" s="8" t="s">
        <v>64</v>
      </c>
      <c r="D32" s="17">
        <f aca="true" t="shared" si="5" ref="D32:G32">D5+D6+D7+D8+D9+D10+D11+D12+D13+D14+D15+D16+D17+D18+D19+D20+D21+D22+D23+D24+D25+D26+D27+D28+D29+D30+D31</f>
        <v>1338.1909019999998</v>
      </c>
      <c r="E32" s="17">
        <f t="shared" si="5"/>
        <v>1338.1909019999998</v>
      </c>
      <c r="F32" s="17">
        <f t="shared" si="5"/>
        <v>0</v>
      </c>
      <c r="G32" s="17">
        <f t="shared" si="5"/>
        <v>0</v>
      </c>
      <c r="H32" s="28" t="s">
        <v>64</v>
      </c>
      <c r="I32" s="17">
        <f aca="true" t="shared" si="6" ref="I32:L32">I19+I20+I21+I22+I23+I24+I25+I26+I27+I28</f>
        <v>1338.190902</v>
      </c>
      <c r="J32" s="17">
        <f t="shared" si="6"/>
        <v>1338.190902</v>
      </c>
      <c r="K32" s="17">
        <f t="shared" si="6"/>
        <v>0</v>
      </c>
      <c r="L32" s="17">
        <f t="shared" si="6"/>
        <v>0</v>
      </c>
    </row>
    <row r="33" spans="1:12" s="1" customFormat="1" ht="18.75" customHeight="1">
      <c r="A33" s="16"/>
      <c r="B33" s="18"/>
      <c r="C33" s="16"/>
      <c r="D33" s="17"/>
      <c r="E33" s="17"/>
      <c r="F33" s="19"/>
      <c r="G33" s="19"/>
      <c r="H33" s="29"/>
      <c r="I33" s="19"/>
      <c r="J33" s="19"/>
      <c r="K33" s="19"/>
      <c r="L33" s="19"/>
    </row>
    <row r="34" spans="1:12" s="1" customFormat="1" ht="18.75" customHeight="1">
      <c r="A34" s="8" t="s">
        <v>65</v>
      </c>
      <c r="B34" s="9"/>
      <c r="C34" s="8" t="s">
        <v>66</v>
      </c>
      <c r="D34" s="17">
        <f>B32-D32</f>
        <v>0</v>
      </c>
      <c r="E34" s="17">
        <f>B5-E32</f>
        <v>0</v>
      </c>
      <c r="F34" s="17">
        <f>B6+B36-F32</f>
        <v>0</v>
      </c>
      <c r="G34" s="17">
        <f>B7+B37-G32</f>
        <v>0</v>
      </c>
      <c r="H34" s="28" t="s">
        <v>66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s="1" customFormat="1" ht="18.75" customHeight="1">
      <c r="A35" s="8" t="s">
        <v>67</v>
      </c>
      <c r="B35" s="9"/>
      <c r="C35" s="16"/>
      <c r="D35" s="17"/>
      <c r="E35" s="17"/>
      <c r="F35" s="19"/>
      <c r="G35" s="19"/>
      <c r="H35" s="29"/>
      <c r="I35" s="19"/>
      <c r="J35" s="19"/>
      <c r="K35" s="19"/>
      <c r="L35" s="19"/>
    </row>
    <row r="36" spans="1:12" s="1" customFormat="1" ht="18.75" customHeight="1">
      <c r="A36" s="8" t="s">
        <v>68</v>
      </c>
      <c r="B36" s="9"/>
      <c r="C36" s="16"/>
      <c r="D36" s="17"/>
      <c r="E36" s="17"/>
      <c r="F36" s="19"/>
      <c r="G36" s="19"/>
      <c r="H36" s="29"/>
      <c r="I36" s="19"/>
      <c r="J36" s="19"/>
      <c r="K36" s="19"/>
      <c r="L36" s="19"/>
    </row>
    <row r="37" spans="1:12" s="1" customFormat="1" ht="18.75" customHeight="1">
      <c r="A37" s="8" t="s">
        <v>69</v>
      </c>
      <c r="B37" s="9"/>
      <c r="C37" s="16"/>
      <c r="D37" s="17"/>
      <c r="E37" s="17"/>
      <c r="F37" s="19"/>
      <c r="G37" s="19"/>
      <c r="H37" s="29"/>
      <c r="I37" s="19"/>
      <c r="J37" s="19"/>
      <c r="K37" s="19"/>
      <c r="L37" s="19"/>
    </row>
    <row r="38" spans="1:12" s="1" customFormat="1" ht="18.75" customHeight="1">
      <c r="A38" s="16"/>
      <c r="B38" s="18"/>
      <c r="C38" s="16"/>
      <c r="D38" s="17"/>
      <c r="E38" s="17"/>
      <c r="F38" s="19"/>
      <c r="G38" s="19"/>
      <c r="H38" s="29"/>
      <c r="I38" s="19"/>
      <c r="J38" s="19"/>
      <c r="K38" s="19"/>
      <c r="L38" s="19"/>
    </row>
    <row r="39" spans="1:12" s="1" customFormat="1" ht="18.75" customHeight="1">
      <c r="A39" s="8" t="s">
        <v>70</v>
      </c>
      <c r="B39" s="9">
        <v>1338.190902</v>
      </c>
      <c r="C39" s="8" t="s">
        <v>71</v>
      </c>
      <c r="D39" s="17">
        <f>B39</f>
        <v>1338.190902</v>
      </c>
      <c r="E39" s="17">
        <f>B5+B35</f>
        <v>1338.190902</v>
      </c>
      <c r="F39" s="17">
        <f>B6+B36</f>
        <v>0</v>
      </c>
      <c r="G39" s="17">
        <f>B7+B37</f>
        <v>0</v>
      </c>
      <c r="H39" s="28" t="s">
        <v>71</v>
      </c>
      <c r="I39" s="17">
        <f>B39</f>
        <v>1338.190902</v>
      </c>
      <c r="J39" s="17">
        <f>B5+B35</f>
        <v>1338.190902</v>
      </c>
      <c r="K39" s="17">
        <f>B6+B36</f>
        <v>0</v>
      </c>
      <c r="L39" s="17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1"/>
    </row>
  </sheetData>
  <sheetProtection/>
  <mergeCells count="3">
    <mergeCell ref="A1:L1"/>
    <mergeCell ref="A3:B3"/>
    <mergeCell ref="C3:L3"/>
  </mergeCells>
  <printOptions horizontalCentered="1"/>
  <pageMargins left="0" right="0" top="0.6048611111111111" bottom="0.6048611111111111" header="0.5" footer="0.5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9" sqref="E9:E17"/>
    </sheetView>
  </sheetViews>
  <sheetFormatPr defaultColWidth="9.140625" defaultRowHeight="12.75" customHeight="1"/>
  <cols>
    <col min="1" max="1" width="11.57421875" style="1" customWidth="1"/>
    <col min="2" max="2" width="36.57421875" style="1" customWidth="1"/>
    <col min="3" max="3" width="11.57421875" style="1" customWidth="1"/>
    <col min="4" max="4" width="29.5742187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4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22" t="s">
        <v>82</v>
      </c>
      <c r="H4" s="22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1338.190902</v>
      </c>
      <c r="F6" s="9">
        <v>841.322005</v>
      </c>
      <c r="G6" s="9">
        <v>120.088897</v>
      </c>
      <c r="H6" s="9">
        <v>354.28</v>
      </c>
      <c r="I6" s="9">
        <v>22.5</v>
      </c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1338.190902</v>
      </c>
      <c r="F7" s="9">
        <v>841.322005</v>
      </c>
      <c r="G7" s="9">
        <v>120.088897</v>
      </c>
      <c r="H7" s="9">
        <v>354.28</v>
      </c>
      <c r="I7" s="9">
        <v>22.5</v>
      </c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1338.190902</v>
      </c>
      <c r="F8" s="9">
        <v>841.322005</v>
      </c>
      <c r="G8" s="9">
        <v>120.088897</v>
      </c>
      <c r="H8" s="9">
        <v>354.28</v>
      </c>
      <c r="I8" s="9">
        <v>22.5</v>
      </c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800.507497</v>
      </c>
      <c r="F9" s="9">
        <v>667.2986</v>
      </c>
      <c r="G9" s="9">
        <v>109.088897</v>
      </c>
      <c r="H9" s="9">
        <v>24.12</v>
      </c>
      <c r="I9" s="9"/>
    </row>
    <row r="10" spans="1:9" s="1" customFormat="1" ht="19.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336.87</v>
      </c>
      <c r="F10" s="9"/>
      <c r="G10" s="9"/>
      <c r="H10" s="9">
        <v>314.37</v>
      </c>
      <c r="I10" s="9">
        <v>22.5</v>
      </c>
    </row>
    <row r="11" spans="1:9" s="1" customFormat="1" ht="19.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25.79</v>
      </c>
      <c r="F11" s="9"/>
      <c r="G11" s="9">
        <v>10</v>
      </c>
      <c r="H11" s="9">
        <v>15.79</v>
      </c>
      <c r="I11" s="9"/>
    </row>
    <row r="12" spans="1:9" s="1" customFormat="1" ht="19.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1</v>
      </c>
      <c r="F12" s="9"/>
      <c r="G12" s="9">
        <v>1</v>
      </c>
      <c r="H12" s="9"/>
      <c r="I12" s="9"/>
    </row>
    <row r="13" spans="1:9" s="1" customFormat="1" ht="19.5" customHeight="1">
      <c r="A13" s="7" t="s">
        <v>98</v>
      </c>
      <c r="B13" s="7" t="s">
        <v>99</v>
      </c>
      <c r="C13" s="7" t="s">
        <v>90</v>
      </c>
      <c r="D13" s="7" t="s">
        <v>91</v>
      </c>
      <c r="E13" s="9">
        <v>84.711173</v>
      </c>
      <c r="F13" s="9">
        <v>84.711173</v>
      </c>
      <c r="G13" s="9"/>
      <c r="H13" s="9"/>
      <c r="I13" s="9"/>
    </row>
    <row r="14" spans="1:9" s="1" customFormat="1" ht="19.5" customHeight="1">
      <c r="A14" s="7" t="s">
        <v>100</v>
      </c>
      <c r="B14" s="7" t="s">
        <v>101</v>
      </c>
      <c r="C14" s="7" t="s">
        <v>90</v>
      </c>
      <c r="D14" s="7" t="s">
        <v>91</v>
      </c>
      <c r="E14" s="9">
        <v>5.268</v>
      </c>
      <c r="F14" s="9">
        <v>5.268</v>
      </c>
      <c r="G14" s="9"/>
      <c r="H14" s="9"/>
      <c r="I14" s="9"/>
    </row>
    <row r="15" spans="1:9" s="1" customFormat="1" ht="19.5" customHeight="1">
      <c r="A15" s="7" t="s">
        <v>102</v>
      </c>
      <c r="B15" s="7" t="s">
        <v>103</v>
      </c>
      <c r="C15" s="7" t="s">
        <v>90</v>
      </c>
      <c r="D15" s="7" t="s">
        <v>91</v>
      </c>
      <c r="E15" s="9">
        <v>0.018</v>
      </c>
      <c r="F15" s="9">
        <v>0.018</v>
      </c>
      <c r="G15" s="9"/>
      <c r="H15" s="9"/>
      <c r="I15" s="9"/>
    </row>
    <row r="16" spans="1:9" s="1" customFormat="1" ht="19.5" customHeight="1">
      <c r="A16" s="7" t="s">
        <v>104</v>
      </c>
      <c r="B16" s="7" t="s">
        <v>105</v>
      </c>
      <c r="C16" s="7" t="s">
        <v>90</v>
      </c>
      <c r="D16" s="7" t="s">
        <v>91</v>
      </c>
      <c r="E16" s="9">
        <v>27.3</v>
      </c>
      <c r="F16" s="9">
        <v>27.3</v>
      </c>
      <c r="G16" s="9"/>
      <c r="H16" s="9"/>
      <c r="I16" s="9"/>
    </row>
    <row r="17" spans="1:9" s="1" customFormat="1" ht="19.5" customHeight="1">
      <c r="A17" s="7" t="s">
        <v>106</v>
      </c>
      <c r="B17" s="7" t="s">
        <v>107</v>
      </c>
      <c r="C17" s="7" t="s">
        <v>90</v>
      </c>
      <c r="D17" s="7" t="s">
        <v>91</v>
      </c>
      <c r="E17" s="9">
        <v>56.726232</v>
      </c>
      <c r="F17" s="9">
        <v>56.726232</v>
      </c>
      <c r="G17" s="9"/>
      <c r="H17" s="9"/>
      <c r="I17" s="9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1" bottom="1" header="0.5" footer="0.5"/>
  <pageSetup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A2" sqref="A2"/>
    </sheetView>
  </sheetViews>
  <sheetFormatPr defaultColWidth="9.140625" defaultRowHeight="12.75" customHeight="1"/>
  <cols>
    <col min="1" max="1" width="9.140625" style="1" customWidth="1"/>
    <col min="2" max="2" width="33.00390625" style="1" customWidth="1"/>
    <col min="3" max="3" width="11.7109375" style="1" customWidth="1"/>
    <col min="4" max="4" width="29.2812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108</v>
      </c>
      <c r="B1" s="3"/>
      <c r="C1" s="3"/>
      <c r="D1" s="3"/>
      <c r="E1" s="3"/>
      <c r="F1" s="3"/>
      <c r="G1" s="3"/>
    </row>
    <row r="2" spans="1:7" s="1" customFormat="1" ht="15.75" customHeight="1">
      <c r="A2" s="4" t="s">
        <v>109</v>
      </c>
      <c r="G2" s="1" t="s">
        <v>2</v>
      </c>
    </row>
    <row r="3" spans="1:7" s="1" customFormat="1" ht="21.75" customHeight="1">
      <c r="A3" s="5" t="s">
        <v>110</v>
      </c>
      <c r="B3" s="5" t="s">
        <v>111</v>
      </c>
      <c r="C3" s="5" t="s">
        <v>76</v>
      </c>
      <c r="D3" s="5" t="s">
        <v>77</v>
      </c>
      <c r="E3" s="5" t="s">
        <v>112</v>
      </c>
      <c r="F3" s="22"/>
      <c r="G3" s="22"/>
    </row>
    <row r="4" spans="1:7" s="1" customFormat="1" ht="29.25" customHeight="1">
      <c r="A4" s="22"/>
      <c r="B4" s="22"/>
      <c r="C4" s="22"/>
      <c r="D4" s="22"/>
      <c r="E4" s="22" t="s">
        <v>113</v>
      </c>
      <c r="F4" s="22" t="s">
        <v>79</v>
      </c>
      <c r="G4" s="22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961.410902</v>
      </c>
      <c r="F6" s="9">
        <v>841.322005</v>
      </c>
      <c r="G6" s="9">
        <v>120.088897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961.410902</v>
      </c>
      <c r="F7" s="9">
        <v>841.322005</v>
      </c>
      <c r="G7" s="9">
        <v>120.088897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961.410902</v>
      </c>
      <c r="F8" s="9">
        <v>841.322005</v>
      </c>
      <c r="G8" s="9">
        <v>120.088897</v>
      </c>
    </row>
    <row r="9" spans="1:7" s="1" customFormat="1" ht="22.5" customHeight="1">
      <c r="A9" s="7" t="s">
        <v>114</v>
      </c>
      <c r="B9" s="7" t="s">
        <v>115</v>
      </c>
      <c r="C9" s="7" t="s">
        <v>90</v>
      </c>
      <c r="D9" s="7" t="s">
        <v>91</v>
      </c>
      <c r="E9" s="9">
        <v>261.0624</v>
      </c>
      <c r="F9" s="9">
        <v>261.0624</v>
      </c>
      <c r="G9" s="9"/>
    </row>
    <row r="10" spans="1:7" s="1" customFormat="1" ht="22.5" customHeight="1">
      <c r="A10" s="7" t="s">
        <v>116</v>
      </c>
      <c r="B10" s="7" t="s">
        <v>117</v>
      </c>
      <c r="C10" s="7" t="s">
        <v>90</v>
      </c>
      <c r="D10" s="7" t="s">
        <v>91</v>
      </c>
      <c r="E10" s="9">
        <v>252.2604</v>
      </c>
      <c r="F10" s="9">
        <v>252.2604</v>
      </c>
      <c r="G10" s="9"/>
    </row>
    <row r="11" spans="1:7" s="1" customFormat="1" ht="22.5" customHeight="1">
      <c r="A11" s="7" t="s">
        <v>118</v>
      </c>
      <c r="B11" s="7" t="s">
        <v>119</v>
      </c>
      <c r="C11" s="7" t="s">
        <v>90</v>
      </c>
      <c r="D11" s="7" t="s">
        <v>91</v>
      </c>
      <c r="E11" s="9">
        <v>20.8874</v>
      </c>
      <c r="F11" s="9">
        <v>20.8874</v>
      </c>
      <c r="G11" s="9"/>
    </row>
    <row r="12" spans="1:7" s="1" customFormat="1" ht="22.5" customHeight="1">
      <c r="A12" s="7" t="s">
        <v>120</v>
      </c>
      <c r="B12" s="7" t="s">
        <v>121</v>
      </c>
      <c r="C12" s="7" t="s">
        <v>90</v>
      </c>
      <c r="D12" s="7" t="s">
        <v>91</v>
      </c>
      <c r="E12" s="9">
        <v>5.8884</v>
      </c>
      <c r="F12" s="9">
        <v>5.8884</v>
      </c>
      <c r="G12" s="9"/>
    </row>
    <row r="13" spans="1:7" s="1" customFormat="1" ht="22.5" customHeight="1">
      <c r="A13" s="7" t="s">
        <v>122</v>
      </c>
      <c r="B13" s="7" t="s">
        <v>123</v>
      </c>
      <c r="C13" s="7" t="s">
        <v>90</v>
      </c>
      <c r="D13" s="7" t="s">
        <v>91</v>
      </c>
      <c r="E13" s="9">
        <v>84.711173</v>
      </c>
      <c r="F13" s="9">
        <v>84.711173</v>
      </c>
      <c r="G13" s="9"/>
    </row>
    <row r="14" spans="1:7" s="1" customFormat="1" ht="22.5" customHeight="1">
      <c r="A14" s="7" t="s">
        <v>124</v>
      </c>
      <c r="B14" s="7" t="s">
        <v>125</v>
      </c>
      <c r="C14" s="7" t="s">
        <v>90</v>
      </c>
      <c r="D14" s="7" t="s">
        <v>91</v>
      </c>
      <c r="E14" s="9">
        <v>27.3</v>
      </c>
      <c r="F14" s="9">
        <v>27.3</v>
      </c>
      <c r="G14" s="9"/>
    </row>
    <row r="15" spans="1:7" s="1" customFormat="1" ht="22.5" customHeight="1">
      <c r="A15" s="7" t="s">
        <v>126</v>
      </c>
      <c r="B15" s="7" t="s">
        <v>127</v>
      </c>
      <c r="C15" s="7" t="s">
        <v>90</v>
      </c>
      <c r="D15" s="7" t="s">
        <v>91</v>
      </c>
      <c r="E15" s="9">
        <v>0.018</v>
      </c>
      <c r="F15" s="9">
        <v>0.018</v>
      </c>
      <c r="G15" s="9"/>
    </row>
    <row r="16" spans="1:7" s="1" customFormat="1" ht="22.5" customHeight="1">
      <c r="A16" s="7" t="s">
        <v>128</v>
      </c>
      <c r="B16" s="7" t="s">
        <v>107</v>
      </c>
      <c r="C16" s="7" t="s">
        <v>90</v>
      </c>
      <c r="D16" s="7" t="s">
        <v>91</v>
      </c>
      <c r="E16" s="9">
        <v>56.726232</v>
      </c>
      <c r="F16" s="9">
        <v>56.726232</v>
      </c>
      <c r="G16" s="9"/>
    </row>
    <row r="17" spans="1:7" s="1" customFormat="1" ht="22.5" customHeight="1">
      <c r="A17" s="7" t="s">
        <v>129</v>
      </c>
      <c r="B17" s="7" t="s">
        <v>130</v>
      </c>
      <c r="C17" s="7" t="s">
        <v>90</v>
      </c>
      <c r="D17" s="7" t="s">
        <v>91</v>
      </c>
      <c r="E17" s="9">
        <v>127.2</v>
      </c>
      <c r="F17" s="9">
        <v>127.2</v>
      </c>
      <c r="G17" s="9"/>
    </row>
    <row r="18" spans="1:7" s="1" customFormat="1" ht="22.5" customHeight="1">
      <c r="A18" s="7" t="s">
        <v>131</v>
      </c>
      <c r="B18" s="7" t="s">
        <v>132</v>
      </c>
      <c r="C18" s="7" t="s">
        <v>90</v>
      </c>
      <c r="D18" s="7" t="s">
        <v>91</v>
      </c>
      <c r="E18" s="9">
        <v>18.55</v>
      </c>
      <c r="F18" s="9"/>
      <c r="G18" s="9">
        <v>18.55</v>
      </c>
    </row>
    <row r="19" spans="1:7" s="1" customFormat="1" ht="22.5" customHeight="1">
      <c r="A19" s="7" t="s">
        <v>133</v>
      </c>
      <c r="B19" s="7" t="s">
        <v>134</v>
      </c>
      <c r="C19" s="7" t="s">
        <v>90</v>
      </c>
      <c r="D19" s="7" t="s">
        <v>91</v>
      </c>
      <c r="E19" s="9">
        <v>10</v>
      </c>
      <c r="F19" s="9"/>
      <c r="G19" s="9">
        <v>10</v>
      </c>
    </row>
    <row r="20" spans="1:7" s="1" customFormat="1" ht="22.5" customHeight="1">
      <c r="A20" s="7" t="s">
        <v>135</v>
      </c>
      <c r="B20" s="7" t="s">
        <v>136</v>
      </c>
      <c r="C20" s="7" t="s">
        <v>90</v>
      </c>
      <c r="D20" s="7" t="s">
        <v>91</v>
      </c>
      <c r="E20" s="9">
        <v>1</v>
      </c>
      <c r="F20" s="9"/>
      <c r="G20" s="9">
        <v>1</v>
      </c>
    </row>
    <row r="21" spans="1:7" s="1" customFormat="1" ht="22.5" customHeight="1">
      <c r="A21" s="7" t="s">
        <v>137</v>
      </c>
      <c r="B21" s="7" t="s">
        <v>138</v>
      </c>
      <c r="C21" s="7" t="s">
        <v>90</v>
      </c>
      <c r="D21" s="7" t="s">
        <v>91</v>
      </c>
      <c r="E21" s="9">
        <v>1</v>
      </c>
      <c r="F21" s="9"/>
      <c r="G21" s="9">
        <v>1</v>
      </c>
    </row>
    <row r="22" spans="1:7" s="1" customFormat="1" ht="22.5" customHeight="1">
      <c r="A22" s="7" t="s">
        <v>139</v>
      </c>
      <c r="B22" s="7" t="s">
        <v>140</v>
      </c>
      <c r="C22" s="7" t="s">
        <v>90</v>
      </c>
      <c r="D22" s="7" t="s">
        <v>91</v>
      </c>
      <c r="E22" s="9">
        <v>2</v>
      </c>
      <c r="F22" s="9"/>
      <c r="G22" s="9">
        <v>2</v>
      </c>
    </row>
    <row r="23" spans="1:7" s="1" customFormat="1" ht="22.5" customHeight="1">
      <c r="A23" s="7" t="s">
        <v>141</v>
      </c>
      <c r="B23" s="7" t="s">
        <v>142</v>
      </c>
      <c r="C23" s="7" t="s">
        <v>90</v>
      </c>
      <c r="D23" s="7" t="s">
        <v>91</v>
      </c>
      <c r="E23" s="9">
        <v>10</v>
      </c>
      <c r="F23" s="9"/>
      <c r="G23" s="9">
        <v>10</v>
      </c>
    </row>
    <row r="24" spans="1:7" s="1" customFormat="1" ht="22.5" customHeight="1">
      <c r="A24" s="7" t="s">
        <v>143</v>
      </c>
      <c r="B24" s="7" t="s">
        <v>144</v>
      </c>
      <c r="C24" s="7" t="s">
        <v>90</v>
      </c>
      <c r="D24" s="7" t="s">
        <v>91</v>
      </c>
      <c r="E24" s="9">
        <v>5</v>
      </c>
      <c r="F24" s="9"/>
      <c r="G24" s="9">
        <v>5</v>
      </c>
    </row>
    <row r="25" spans="1:7" s="1" customFormat="1" ht="22.5" customHeight="1">
      <c r="A25" s="7" t="s">
        <v>145</v>
      </c>
      <c r="B25" s="7" t="s">
        <v>146</v>
      </c>
      <c r="C25" s="7" t="s">
        <v>90</v>
      </c>
      <c r="D25" s="7" t="s">
        <v>91</v>
      </c>
      <c r="E25" s="9">
        <v>2.7</v>
      </c>
      <c r="F25" s="9"/>
      <c r="G25" s="9">
        <v>2.7</v>
      </c>
    </row>
    <row r="26" spans="1:7" s="1" customFormat="1" ht="22.5" customHeight="1">
      <c r="A26" s="7" t="s">
        <v>147</v>
      </c>
      <c r="B26" s="7" t="s">
        <v>148</v>
      </c>
      <c r="C26" s="7" t="s">
        <v>90</v>
      </c>
      <c r="D26" s="7" t="s">
        <v>91</v>
      </c>
      <c r="E26" s="9">
        <v>10.588897</v>
      </c>
      <c r="F26" s="9"/>
      <c r="G26" s="9">
        <v>10.588897</v>
      </c>
    </row>
    <row r="27" spans="1:7" s="1" customFormat="1" ht="22.5" customHeight="1">
      <c r="A27" s="7" t="s">
        <v>149</v>
      </c>
      <c r="B27" s="7" t="s">
        <v>150</v>
      </c>
      <c r="C27" s="7" t="s">
        <v>90</v>
      </c>
      <c r="D27" s="7" t="s">
        <v>91</v>
      </c>
      <c r="E27" s="9">
        <v>12</v>
      </c>
      <c r="F27" s="9"/>
      <c r="G27" s="9">
        <v>12</v>
      </c>
    </row>
    <row r="28" spans="1:7" s="1" customFormat="1" ht="22.5" customHeight="1">
      <c r="A28" s="7" t="s">
        <v>151</v>
      </c>
      <c r="B28" s="7" t="s">
        <v>152</v>
      </c>
      <c r="C28" s="7" t="s">
        <v>90</v>
      </c>
      <c r="D28" s="7" t="s">
        <v>91</v>
      </c>
      <c r="E28" s="9">
        <v>11.3</v>
      </c>
      <c r="F28" s="9"/>
      <c r="G28" s="9">
        <v>11.3</v>
      </c>
    </row>
    <row r="29" spans="1:7" s="1" customFormat="1" ht="22.5" customHeight="1">
      <c r="A29" s="7" t="s">
        <v>153</v>
      </c>
      <c r="B29" s="7" t="s">
        <v>154</v>
      </c>
      <c r="C29" s="7" t="s">
        <v>90</v>
      </c>
      <c r="D29" s="7" t="s">
        <v>91</v>
      </c>
      <c r="E29" s="9">
        <v>35.95</v>
      </c>
      <c r="F29" s="9"/>
      <c r="G29" s="9">
        <v>35.95</v>
      </c>
    </row>
    <row r="30" spans="1:7" s="1" customFormat="1" ht="22.5" customHeight="1">
      <c r="A30" s="7" t="s">
        <v>155</v>
      </c>
      <c r="B30" s="7" t="s">
        <v>156</v>
      </c>
      <c r="C30" s="7" t="s">
        <v>90</v>
      </c>
      <c r="D30" s="7" t="s">
        <v>91</v>
      </c>
      <c r="E30" s="9">
        <v>5.268</v>
      </c>
      <c r="F30" s="9">
        <v>5.268</v>
      </c>
      <c r="G30" s="9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horizontalCentered="1"/>
  <pageMargins left="0" right="0" top="0.40902777777777777" bottom="0.40902777777777777" header="0.5" footer="0.5"/>
  <pageSetup horizontalDpi="300" verticalDpi="3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22" sqref="D22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12.28125" style="1" customWidth="1"/>
    <col min="4" max="4" width="31.8515625" style="1" customWidth="1"/>
    <col min="5" max="5" width="12.85156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3" t="s">
        <v>158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159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160</v>
      </c>
      <c r="G4" s="5" t="s">
        <v>161</v>
      </c>
      <c r="H4" s="5"/>
      <c r="I4" s="5"/>
      <c r="J4" s="5" t="s">
        <v>162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113</v>
      </c>
      <c r="H5" s="5" t="s">
        <v>163</v>
      </c>
      <c r="I5" s="5" t="s">
        <v>164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94.5</v>
      </c>
      <c r="F7" s="9"/>
      <c r="G7" s="9">
        <v>92.5</v>
      </c>
      <c r="H7" s="9">
        <v>43</v>
      </c>
      <c r="I7" s="9">
        <v>49.5</v>
      </c>
      <c r="J7" s="9">
        <v>2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>
        <v>49.5</v>
      </c>
      <c r="J8" s="9">
        <v>2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>
        <v>49.5</v>
      </c>
      <c r="J9" s="9">
        <v>2</v>
      </c>
    </row>
    <row r="10" spans="1:10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11.3</v>
      </c>
      <c r="F10" s="9"/>
      <c r="G10" s="9">
        <v>11.3</v>
      </c>
      <c r="H10" s="9"/>
      <c r="I10" s="9">
        <v>11.3</v>
      </c>
      <c r="J10" s="9"/>
    </row>
    <row r="11" spans="1:10" s="1" customFormat="1" ht="18.75" customHeight="1">
      <c r="A11" s="7" t="s">
        <v>92</v>
      </c>
      <c r="B11" s="7" t="s">
        <v>93</v>
      </c>
      <c r="C11" s="7" t="s">
        <v>90</v>
      </c>
      <c r="D11" s="7" t="s">
        <v>91</v>
      </c>
      <c r="E11" s="9">
        <v>83.2</v>
      </c>
      <c r="F11" s="9"/>
      <c r="G11" s="9">
        <v>81.2</v>
      </c>
      <c r="H11" s="9">
        <v>43</v>
      </c>
      <c r="I11" s="9">
        <v>38.2</v>
      </c>
      <c r="J11" s="9">
        <v>2</v>
      </c>
    </row>
  </sheetData>
  <sheetProtection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" right="0" top="1" bottom="1" header="0.5" footer="0.5"/>
  <pageSetup horizontalDpi="300" verticalDpi="300" orientation="landscape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16.14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165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4" t="s">
        <v>166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22"/>
      <c r="I3" s="5" t="s">
        <v>81</v>
      </c>
    </row>
    <row r="4" spans="1:9" s="1" customFormat="1" ht="32.25" customHeight="1">
      <c r="A4" s="22"/>
      <c r="B4" s="22"/>
      <c r="C4" s="22"/>
      <c r="D4" s="22"/>
      <c r="E4" s="22"/>
      <c r="F4" s="22"/>
      <c r="G4" s="22" t="s">
        <v>82</v>
      </c>
      <c r="H4" s="22" t="s">
        <v>83</v>
      </c>
      <c r="I4" s="22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  <row r="7" ht="12.75" customHeight="1">
      <c r="A7" s="4" t="s">
        <v>167</v>
      </c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23" sqref="F23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168</v>
      </c>
      <c r="B1" s="3"/>
      <c r="C1" s="3"/>
      <c r="D1" s="3"/>
      <c r="E1" s="3"/>
      <c r="F1" s="3"/>
    </row>
    <row r="2" spans="1:6" s="1" customFormat="1" ht="18.75" customHeight="1">
      <c r="A2" s="10" t="s">
        <v>169</v>
      </c>
      <c r="F2" s="10" t="s">
        <v>2</v>
      </c>
    </row>
    <row r="3" spans="1:6" s="1" customFormat="1" ht="18.75" customHeight="1">
      <c r="A3" s="13" t="s">
        <v>3</v>
      </c>
      <c r="B3" s="16"/>
      <c r="C3" s="13" t="s">
        <v>4</v>
      </c>
      <c r="D3" s="8"/>
      <c r="E3" s="8"/>
      <c r="F3" s="8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8" t="s">
        <v>12</v>
      </c>
      <c r="B5" s="9">
        <v>1338.190902</v>
      </c>
      <c r="C5" s="8" t="s">
        <v>13</v>
      </c>
      <c r="D5" s="17">
        <v>1456.935497</v>
      </c>
      <c r="E5" s="8" t="s">
        <v>14</v>
      </c>
      <c r="F5" s="17">
        <v>1631.958902</v>
      </c>
    </row>
    <row r="6" spans="1:6" s="1" customFormat="1" ht="18.75" customHeight="1">
      <c r="A6" s="8" t="s">
        <v>15</v>
      </c>
      <c r="B6" s="9"/>
      <c r="C6" s="8" t="s">
        <v>16</v>
      </c>
      <c r="D6" s="17"/>
      <c r="E6" s="8" t="s">
        <v>17</v>
      </c>
      <c r="F6" s="17">
        <v>1028.610005</v>
      </c>
    </row>
    <row r="7" spans="1:6" s="1" customFormat="1" ht="18.75" customHeight="1">
      <c r="A7" s="8" t="s">
        <v>18</v>
      </c>
      <c r="B7" s="9"/>
      <c r="C7" s="8" t="s">
        <v>19</v>
      </c>
      <c r="D7" s="17"/>
      <c r="E7" s="8" t="s">
        <v>170</v>
      </c>
      <c r="F7" s="17">
        <v>1023.342005</v>
      </c>
    </row>
    <row r="8" spans="1:6" s="1" customFormat="1" ht="18.75" customHeight="1">
      <c r="A8" s="8" t="s">
        <v>171</v>
      </c>
      <c r="B8" s="9"/>
      <c r="C8" s="8" t="s">
        <v>21</v>
      </c>
      <c r="D8" s="17"/>
      <c r="E8" s="8" t="s">
        <v>172</v>
      </c>
      <c r="F8" s="17">
        <v>5.268</v>
      </c>
    </row>
    <row r="9" spans="1:6" s="1" customFormat="1" ht="18.75" customHeight="1">
      <c r="A9" s="8" t="s">
        <v>173</v>
      </c>
      <c r="B9" s="9">
        <v>293.768</v>
      </c>
      <c r="C9" s="8" t="s">
        <v>23</v>
      </c>
      <c r="D9" s="17"/>
      <c r="E9" s="8" t="s">
        <v>24</v>
      </c>
      <c r="F9" s="17">
        <v>580.848897</v>
      </c>
    </row>
    <row r="10" spans="1:6" s="1" customFormat="1" ht="18.75" customHeight="1">
      <c r="A10" s="8" t="s">
        <v>174</v>
      </c>
      <c r="B10" s="9"/>
      <c r="C10" s="8" t="s">
        <v>25</v>
      </c>
      <c r="D10" s="17">
        <v>90.997173</v>
      </c>
      <c r="E10" s="8" t="s">
        <v>175</v>
      </c>
      <c r="F10" s="17">
        <v>220.088897</v>
      </c>
    </row>
    <row r="11" spans="1:6" s="1" customFormat="1" ht="18.75" customHeight="1">
      <c r="A11" s="8" t="s">
        <v>176</v>
      </c>
      <c r="B11" s="9"/>
      <c r="C11" s="8" t="s">
        <v>27</v>
      </c>
      <c r="D11" s="17">
        <v>27.3</v>
      </c>
      <c r="E11" s="8" t="s">
        <v>177</v>
      </c>
      <c r="F11" s="17">
        <v>360.76</v>
      </c>
    </row>
    <row r="12" spans="1:6" s="1" customFormat="1" ht="18.75" customHeight="1">
      <c r="A12" s="8" t="s">
        <v>178</v>
      </c>
      <c r="B12" s="9"/>
      <c r="C12" s="8" t="s">
        <v>29</v>
      </c>
      <c r="D12" s="17"/>
      <c r="E12" s="8" t="s">
        <v>30</v>
      </c>
      <c r="F12" s="17">
        <v>22.5</v>
      </c>
    </row>
    <row r="13" spans="1:6" s="1" customFormat="1" ht="18.75" customHeight="1">
      <c r="A13" s="8" t="s">
        <v>179</v>
      </c>
      <c r="B13" s="9"/>
      <c r="C13" s="8" t="s">
        <v>31</v>
      </c>
      <c r="D13" s="17"/>
      <c r="E13" s="8" t="s">
        <v>180</v>
      </c>
      <c r="F13" s="17">
        <v>22.5</v>
      </c>
    </row>
    <row r="14" spans="1:6" s="1" customFormat="1" ht="18.75" customHeight="1">
      <c r="A14" s="8" t="s">
        <v>181</v>
      </c>
      <c r="B14" s="9">
        <v>293.768</v>
      </c>
      <c r="C14" s="8" t="s">
        <v>33</v>
      </c>
      <c r="D14" s="17"/>
      <c r="E14" s="8" t="s">
        <v>182</v>
      </c>
      <c r="F14" s="17"/>
    </row>
    <row r="15" spans="1:6" s="1" customFormat="1" ht="18.75" customHeight="1">
      <c r="A15" s="16"/>
      <c r="B15" s="18"/>
      <c r="C15" s="8" t="s">
        <v>35</v>
      </c>
      <c r="D15" s="17"/>
      <c r="E15" s="16"/>
      <c r="F15" s="19"/>
    </row>
    <row r="16" spans="1:6" s="1" customFormat="1" ht="18.75" customHeight="1">
      <c r="A16" s="16"/>
      <c r="B16" s="18"/>
      <c r="C16" s="8" t="s">
        <v>36</v>
      </c>
      <c r="D16" s="17"/>
      <c r="E16" s="16"/>
      <c r="F16" s="19"/>
    </row>
    <row r="17" spans="1:6" s="1" customFormat="1" ht="18.75" customHeight="1">
      <c r="A17" s="16"/>
      <c r="B17" s="18"/>
      <c r="C17" s="8" t="s">
        <v>37</v>
      </c>
      <c r="D17" s="17"/>
      <c r="E17" s="16"/>
      <c r="F17" s="19"/>
    </row>
    <row r="18" spans="1:6" s="1" customFormat="1" ht="18.75" customHeight="1">
      <c r="A18" s="16"/>
      <c r="B18" s="18"/>
      <c r="C18" s="8" t="s">
        <v>38</v>
      </c>
      <c r="D18" s="17"/>
      <c r="E18" s="8" t="s">
        <v>39</v>
      </c>
      <c r="F18" s="17">
        <v>1631.958902</v>
      </c>
    </row>
    <row r="19" spans="1:6" s="1" customFormat="1" ht="18.75" customHeight="1">
      <c r="A19" s="16"/>
      <c r="B19" s="18"/>
      <c r="C19" s="8" t="s">
        <v>40</v>
      </c>
      <c r="D19" s="17"/>
      <c r="E19" s="8" t="s">
        <v>41</v>
      </c>
      <c r="F19" s="17">
        <v>1053.942005</v>
      </c>
    </row>
    <row r="20" spans="1:6" s="1" customFormat="1" ht="18.75" customHeight="1">
      <c r="A20" s="16"/>
      <c r="B20" s="18"/>
      <c r="C20" s="8" t="s">
        <v>42</v>
      </c>
      <c r="D20" s="17"/>
      <c r="E20" s="8" t="s">
        <v>43</v>
      </c>
      <c r="F20" s="17">
        <v>523.128897</v>
      </c>
    </row>
    <row r="21" spans="1:6" s="1" customFormat="1" ht="18.75" customHeight="1">
      <c r="A21" s="16"/>
      <c r="B21" s="18"/>
      <c r="C21" s="8" t="s">
        <v>44</v>
      </c>
      <c r="D21" s="17">
        <v>56.726232</v>
      </c>
      <c r="E21" s="8" t="s">
        <v>45</v>
      </c>
      <c r="F21" s="17">
        <v>5.268</v>
      </c>
    </row>
    <row r="22" spans="1:6" s="1" customFormat="1" ht="18.75" customHeight="1">
      <c r="A22" s="16"/>
      <c r="B22" s="18"/>
      <c r="C22" s="8" t="s">
        <v>46</v>
      </c>
      <c r="D22" s="17"/>
      <c r="E22" s="8" t="s">
        <v>47</v>
      </c>
      <c r="F22" s="17"/>
    </row>
    <row r="23" spans="1:6" s="1" customFormat="1" ht="18.75" customHeight="1">
      <c r="A23" s="16"/>
      <c r="B23" s="18"/>
      <c r="C23" s="8" t="s">
        <v>48</v>
      </c>
      <c r="D23" s="17"/>
      <c r="E23" s="8" t="s">
        <v>49</v>
      </c>
      <c r="F23" s="17"/>
    </row>
    <row r="24" spans="1:6" s="1" customFormat="1" ht="18.75" customHeight="1">
      <c r="A24" s="16"/>
      <c r="B24" s="18"/>
      <c r="C24" s="8" t="s">
        <v>50</v>
      </c>
      <c r="D24" s="17"/>
      <c r="E24" s="8" t="s">
        <v>51</v>
      </c>
      <c r="F24" s="17">
        <v>41.43</v>
      </c>
    </row>
    <row r="25" spans="1:6" s="1" customFormat="1" ht="18.75" customHeight="1">
      <c r="A25" s="16"/>
      <c r="B25" s="18"/>
      <c r="C25" s="8" t="s">
        <v>52</v>
      </c>
      <c r="D25" s="17"/>
      <c r="E25" s="8" t="s">
        <v>53</v>
      </c>
      <c r="F25" s="17"/>
    </row>
    <row r="26" spans="1:6" s="1" customFormat="1" ht="18.75" customHeight="1">
      <c r="A26" s="16"/>
      <c r="B26" s="18"/>
      <c r="C26" s="8" t="s">
        <v>54</v>
      </c>
      <c r="D26" s="17"/>
      <c r="E26" s="8" t="s">
        <v>55</v>
      </c>
      <c r="F26" s="17"/>
    </row>
    <row r="27" spans="1:6" s="1" customFormat="1" ht="18.75" customHeight="1">
      <c r="A27" s="16"/>
      <c r="B27" s="18"/>
      <c r="C27" s="8" t="s">
        <v>56</v>
      </c>
      <c r="D27" s="17"/>
      <c r="E27" s="8" t="s">
        <v>57</v>
      </c>
      <c r="F27" s="17"/>
    </row>
    <row r="28" spans="1:6" s="1" customFormat="1" ht="18.75" customHeight="1">
      <c r="A28" s="16"/>
      <c r="B28" s="18"/>
      <c r="C28" s="8" t="s">
        <v>58</v>
      </c>
      <c r="D28" s="17"/>
      <c r="E28" s="8" t="s">
        <v>59</v>
      </c>
      <c r="F28" s="17">
        <v>8.19</v>
      </c>
    </row>
    <row r="29" spans="1:6" s="1" customFormat="1" ht="18.75" customHeight="1">
      <c r="A29" s="16"/>
      <c r="B29" s="18"/>
      <c r="C29" s="8" t="s">
        <v>60</v>
      </c>
      <c r="D29" s="17"/>
      <c r="E29" s="16"/>
      <c r="F29" s="19"/>
    </row>
    <row r="30" spans="1:6" s="1" customFormat="1" ht="18.75" customHeight="1">
      <c r="A30" s="16"/>
      <c r="B30" s="18"/>
      <c r="C30" s="8" t="s">
        <v>61</v>
      </c>
      <c r="D30" s="17"/>
      <c r="E30" s="16"/>
      <c r="F30" s="19"/>
    </row>
    <row r="31" spans="1:6" s="1" customFormat="1" ht="18.75" customHeight="1">
      <c r="A31" s="16"/>
      <c r="B31" s="18"/>
      <c r="C31" s="16" t="s">
        <v>62</v>
      </c>
      <c r="D31" s="17"/>
      <c r="E31" s="16"/>
      <c r="F31" s="19"/>
    </row>
    <row r="32" spans="1:6" s="1" customFormat="1" ht="18.75" customHeight="1">
      <c r="A32" s="8" t="s">
        <v>63</v>
      </c>
      <c r="B32" s="20">
        <v>1631.958902</v>
      </c>
      <c r="C32" s="8" t="s">
        <v>64</v>
      </c>
      <c r="D32" s="21">
        <v>1631.958902</v>
      </c>
      <c r="E32" s="8" t="s">
        <v>64</v>
      </c>
      <c r="F32" s="21">
        <v>1631.958902</v>
      </c>
    </row>
    <row r="33" spans="1:6" s="1" customFormat="1" ht="18.75" customHeight="1">
      <c r="A33" s="8" t="s">
        <v>183</v>
      </c>
      <c r="B33" s="9"/>
      <c r="C33" s="8" t="s">
        <v>66</v>
      </c>
      <c r="D33" s="21"/>
      <c r="E33" s="8" t="s">
        <v>66</v>
      </c>
      <c r="F33" s="21"/>
    </row>
    <row r="34" spans="1:6" s="1" customFormat="1" ht="18.75" customHeight="1">
      <c r="A34" s="8" t="s">
        <v>184</v>
      </c>
      <c r="B34" s="9"/>
      <c r="C34" s="16"/>
      <c r="D34" s="19"/>
      <c r="E34" s="16"/>
      <c r="F34" s="19"/>
    </row>
    <row r="35" spans="1:6" s="1" customFormat="1" ht="18.75" customHeight="1">
      <c r="A35" s="8" t="s">
        <v>185</v>
      </c>
      <c r="B35" s="9"/>
      <c r="C35" s="16"/>
      <c r="D35" s="19"/>
      <c r="E35" s="16"/>
      <c r="F35" s="19"/>
    </row>
    <row r="36" spans="1:6" s="1" customFormat="1" ht="18.75" customHeight="1">
      <c r="A36" s="8" t="s">
        <v>186</v>
      </c>
      <c r="B36" s="9"/>
      <c r="C36" s="16"/>
      <c r="D36" s="19"/>
      <c r="E36" s="16"/>
      <c r="F36" s="19"/>
    </row>
    <row r="37" spans="1:6" s="1" customFormat="1" ht="18.75" customHeight="1">
      <c r="A37" s="16"/>
      <c r="B37" s="18"/>
      <c r="C37" s="16"/>
      <c r="D37" s="19"/>
      <c r="E37" s="16"/>
      <c r="F37" s="19"/>
    </row>
    <row r="38" spans="1:6" s="1" customFormat="1" ht="18.75" customHeight="1">
      <c r="A38" s="8" t="s">
        <v>70</v>
      </c>
      <c r="B38" s="9">
        <v>1631.958902</v>
      </c>
      <c r="C38" s="8" t="s">
        <v>71</v>
      </c>
      <c r="D38" s="21">
        <v>1631.958902</v>
      </c>
      <c r="E38" s="8" t="s">
        <v>71</v>
      </c>
      <c r="F38" s="21">
        <v>1631.958902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/>
  <mergeCells count="2">
    <mergeCell ref="A1:F1"/>
    <mergeCell ref="C3:F3"/>
  </mergeCells>
  <printOptions horizontalCentered="1"/>
  <pageMargins left="0" right="0" top="0.6048611111111111" bottom="0.604861111111111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1.28125" style="1" customWidth="1"/>
    <col min="2" max="2" width="29.8515625" style="1" customWidth="1"/>
    <col min="3" max="3" width="10.140625" style="1" customWidth="1"/>
    <col min="4" max="4" width="15.28125" style="1" customWidth="1"/>
    <col min="5" max="5" width="10.00390625" style="1" customWidth="1"/>
    <col min="6" max="6" width="12.7109375" style="1" customWidth="1"/>
    <col min="7" max="7" width="10.140625" style="1" customWidth="1"/>
    <col min="8" max="11" width="8.28125" style="1" customWidth="1"/>
    <col min="12" max="12" width="9.57421875" style="1" customWidth="1"/>
    <col min="13" max="15" width="10.140625" style="1" customWidth="1"/>
    <col min="16" max="32" width="9.140625" style="1" customWidth="1"/>
  </cols>
  <sheetData>
    <row r="1" spans="1:15" s="1" customFormat="1" ht="30.75" customHeight="1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10" t="s">
        <v>188</v>
      </c>
      <c r="O2" s="10" t="s">
        <v>189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190</v>
      </c>
      <c r="E3" s="11" t="s">
        <v>191</v>
      </c>
      <c r="F3" s="11" t="s">
        <v>192</v>
      </c>
      <c r="G3" s="11" t="s">
        <v>193</v>
      </c>
      <c r="H3" s="11" t="s">
        <v>194</v>
      </c>
      <c r="I3" s="11" t="s">
        <v>195</v>
      </c>
      <c r="J3" s="11" t="s">
        <v>196</v>
      </c>
      <c r="K3" s="11" t="s">
        <v>197</v>
      </c>
      <c r="L3" s="11" t="s">
        <v>198</v>
      </c>
      <c r="M3" s="11" t="s">
        <v>199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200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1631.958902</v>
      </c>
      <c r="D6" s="9">
        <v>1338.190902</v>
      </c>
      <c r="E6" s="9"/>
      <c r="F6" s="9"/>
      <c r="G6" s="9"/>
      <c r="H6" s="9"/>
      <c r="I6" s="9"/>
      <c r="J6" s="9"/>
      <c r="K6" s="9"/>
      <c r="L6" s="9">
        <v>293.768</v>
      </c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1631.958902</v>
      </c>
      <c r="D7" s="9">
        <v>1338.190902</v>
      </c>
      <c r="E7" s="9"/>
      <c r="F7" s="9"/>
      <c r="G7" s="9"/>
      <c r="H7" s="9"/>
      <c r="I7" s="9"/>
      <c r="J7" s="9"/>
      <c r="K7" s="9"/>
      <c r="L7" s="9">
        <v>293.768</v>
      </c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1631.958902</v>
      </c>
      <c r="D8" s="9">
        <v>1338.190902</v>
      </c>
      <c r="E8" s="9"/>
      <c r="F8" s="9"/>
      <c r="G8" s="9"/>
      <c r="H8" s="9"/>
      <c r="I8" s="9"/>
      <c r="J8" s="9"/>
      <c r="K8" s="9"/>
      <c r="L8" s="9">
        <v>293.768</v>
      </c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1631.958902</v>
      </c>
      <c r="D9" s="9">
        <v>1338.190902</v>
      </c>
      <c r="E9" s="9"/>
      <c r="F9" s="9"/>
      <c r="G9" s="9"/>
      <c r="H9" s="9"/>
      <c r="I9" s="9"/>
      <c r="J9" s="9"/>
      <c r="K9" s="9"/>
      <c r="L9" s="9">
        <v>293.768</v>
      </c>
      <c r="M9" s="9"/>
      <c r="N9" s="9"/>
      <c r="O9" s="9"/>
    </row>
  </sheetData>
  <sheetProtection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9" sqref="E9:E18"/>
    </sheetView>
  </sheetViews>
  <sheetFormatPr defaultColWidth="9.140625" defaultRowHeight="12.75" customHeight="1"/>
  <cols>
    <col min="1" max="1" width="9.140625" style="1" customWidth="1"/>
    <col min="2" max="2" width="36.140625" style="1" customWidth="1"/>
    <col min="3" max="3" width="12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201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10" t="s">
        <v>202</v>
      </c>
      <c r="I2" s="10" t="s">
        <v>2</v>
      </c>
    </row>
    <row r="3" spans="1:9" s="1" customFormat="1" ht="39" customHeight="1">
      <c r="A3" s="11" t="s">
        <v>74</v>
      </c>
      <c r="B3" s="11" t="s">
        <v>203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4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1631.958902</v>
      </c>
      <c r="F6" s="9">
        <v>1028.610005</v>
      </c>
      <c r="G6" s="9">
        <v>220.088897</v>
      </c>
      <c r="H6" s="9">
        <v>360.76</v>
      </c>
      <c r="I6" s="9">
        <v>22.5</v>
      </c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1631.958902</v>
      </c>
      <c r="F7" s="9">
        <v>1028.610005</v>
      </c>
      <c r="G7" s="9">
        <v>220.088897</v>
      </c>
      <c r="H7" s="9">
        <v>360.76</v>
      </c>
      <c r="I7" s="9">
        <v>22.5</v>
      </c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1631.958902</v>
      </c>
      <c r="F8" s="9">
        <v>1028.610005</v>
      </c>
      <c r="G8" s="9">
        <v>220.088897</v>
      </c>
      <c r="H8" s="9">
        <v>360.76</v>
      </c>
      <c r="I8" s="9">
        <v>22.5</v>
      </c>
    </row>
    <row r="9" spans="1:9" s="1" customFormat="1" ht="18.75" customHeight="1">
      <c r="A9" s="7" t="s">
        <v>204</v>
      </c>
      <c r="B9" s="7" t="s">
        <v>89</v>
      </c>
      <c r="C9" s="7" t="s">
        <v>90</v>
      </c>
      <c r="D9" s="7" t="s">
        <v>91</v>
      </c>
      <c r="E9" s="9">
        <v>10</v>
      </c>
      <c r="F9" s="9"/>
      <c r="G9" s="9">
        <v>10</v>
      </c>
      <c r="H9" s="9"/>
      <c r="I9" s="9"/>
    </row>
    <row r="10" spans="1:9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1041.275497</v>
      </c>
      <c r="F10" s="9">
        <v>854.5866</v>
      </c>
      <c r="G10" s="9">
        <v>156.088897</v>
      </c>
      <c r="H10" s="9">
        <v>30.6</v>
      </c>
      <c r="I10" s="9"/>
    </row>
    <row r="11" spans="1:9" s="1" customFormat="1" ht="18.75" customHeight="1">
      <c r="A11" s="7" t="s">
        <v>92</v>
      </c>
      <c r="B11" s="7" t="s">
        <v>93</v>
      </c>
      <c r="C11" s="7" t="s">
        <v>90</v>
      </c>
      <c r="D11" s="7" t="s">
        <v>91</v>
      </c>
      <c r="E11" s="9">
        <v>379.87</v>
      </c>
      <c r="F11" s="9"/>
      <c r="G11" s="9">
        <v>43</v>
      </c>
      <c r="H11" s="9">
        <v>314.37</v>
      </c>
      <c r="I11" s="9">
        <v>22.5</v>
      </c>
    </row>
    <row r="12" spans="1:9" s="1" customFormat="1" ht="18.75" customHeight="1">
      <c r="A12" s="7" t="s">
        <v>94</v>
      </c>
      <c r="B12" s="7" t="s">
        <v>95</v>
      </c>
      <c r="C12" s="7" t="s">
        <v>90</v>
      </c>
      <c r="D12" s="7" t="s">
        <v>91</v>
      </c>
      <c r="E12" s="9">
        <v>25.79</v>
      </c>
      <c r="F12" s="9"/>
      <c r="G12" s="9">
        <v>10</v>
      </c>
      <c r="H12" s="9">
        <v>15.79</v>
      </c>
      <c r="I12" s="9"/>
    </row>
    <row r="13" spans="1:9" s="1" customFormat="1" ht="18.75" customHeight="1">
      <c r="A13" s="7" t="s">
        <v>96</v>
      </c>
      <c r="B13" s="7" t="s">
        <v>97</v>
      </c>
      <c r="C13" s="7" t="s">
        <v>90</v>
      </c>
      <c r="D13" s="7" t="s">
        <v>91</v>
      </c>
      <c r="E13" s="9">
        <v>1</v>
      </c>
      <c r="F13" s="9"/>
      <c r="G13" s="9">
        <v>1</v>
      </c>
      <c r="H13" s="9"/>
      <c r="I13" s="9"/>
    </row>
    <row r="14" spans="1:9" s="1" customFormat="1" ht="18.75" customHeight="1">
      <c r="A14" s="7" t="s">
        <v>98</v>
      </c>
      <c r="B14" s="7" t="s">
        <v>99</v>
      </c>
      <c r="C14" s="7" t="s">
        <v>90</v>
      </c>
      <c r="D14" s="7" t="s">
        <v>91</v>
      </c>
      <c r="E14" s="9">
        <v>84.711173</v>
      </c>
      <c r="F14" s="9">
        <v>84.711173</v>
      </c>
      <c r="G14" s="9"/>
      <c r="H14" s="9"/>
      <c r="I14" s="9"/>
    </row>
    <row r="15" spans="1:9" s="1" customFormat="1" ht="18.75" customHeight="1">
      <c r="A15" s="7" t="s">
        <v>100</v>
      </c>
      <c r="B15" s="7" t="s">
        <v>101</v>
      </c>
      <c r="C15" s="7" t="s">
        <v>90</v>
      </c>
      <c r="D15" s="7" t="s">
        <v>91</v>
      </c>
      <c r="E15" s="9">
        <v>5.268</v>
      </c>
      <c r="F15" s="9">
        <v>5.268</v>
      </c>
      <c r="G15" s="9"/>
      <c r="H15" s="9"/>
      <c r="I15" s="9"/>
    </row>
    <row r="16" spans="1:9" s="1" customFormat="1" ht="18.75" customHeight="1">
      <c r="A16" s="7" t="s">
        <v>102</v>
      </c>
      <c r="B16" s="7" t="s">
        <v>103</v>
      </c>
      <c r="C16" s="7" t="s">
        <v>90</v>
      </c>
      <c r="D16" s="7" t="s">
        <v>91</v>
      </c>
      <c r="E16" s="9">
        <v>0.018</v>
      </c>
      <c r="F16" s="9">
        <v>0.018</v>
      </c>
      <c r="G16" s="9"/>
      <c r="H16" s="9"/>
      <c r="I16" s="9"/>
    </row>
    <row r="17" spans="1:9" s="1" customFormat="1" ht="18.75" customHeight="1">
      <c r="A17" s="7" t="s">
        <v>104</v>
      </c>
      <c r="B17" s="7" t="s">
        <v>105</v>
      </c>
      <c r="C17" s="7" t="s">
        <v>90</v>
      </c>
      <c r="D17" s="7" t="s">
        <v>91</v>
      </c>
      <c r="E17" s="9">
        <v>27.3</v>
      </c>
      <c r="F17" s="9">
        <v>27.3</v>
      </c>
      <c r="G17" s="9"/>
      <c r="H17" s="9"/>
      <c r="I17" s="9"/>
    </row>
    <row r="18" spans="1:9" s="1" customFormat="1" ht="18.75" customHeight="1">
      <c r="A18" s="7" t="s">
        <v>106</v>
      </c>
      <c r="B18" s="7" t="s">
        <v>107</v>
      </c>
      <c r="C18" s="7" t="s">
        <v>90</v>
      </c>
      <c r="D18" s="7" t="s">
        <v>91</v>
      </c>
      <c r="E18" s="9">
        <v>56.726232</v>
      </c>
      <c r="F18" s="9">
        <v>56.726232</v>
      </c>
      <c r="G18" s="9"/>
      <c r="H18" s="9"/>
      <c r="I18" s="9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" right="0" top="1" bottom="1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N9" sqref="N9:N39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4" t="s">
        <v>206</v>
      </c>
      <c r="N2" s="1" t="s">
        <v>207</v>
      </c>
    </row>
    <row r="3" spans="1:14" s="1" customFormat="1" ht="30" customHeight="1">
      <c r="A3" s="5" t="s">
        <v>208</v>
      </c>
      <c r="B3" s="5" t="s">
        <v>77</v>
      </c>
      <c r="C3" s="5" t="s">
        <v>5</v>
      </c>
      <c r="D3" s="5" t="s">
        <v>209</v>
      </c>
      <c r="E3" s="5" t="s">
        <v>210</v>
      </c>
      <c r="F3" s="5" t="s">
        <v>211</v>
      </c>
      <c r="G3" s="5" t="s">
        <v>212</v>
      </c>
      <c r="H3" s="5" t="s">
        <v>213</v>
      </c>
      <c r="I3" s="5" t="s">
        <v>214</v>
      </c>
      <c r="J3" s="5" t="s">
        <v>215</v>
      </c>
      <c r="K3" s="5" t="s">
        <v>216</v>
      </c>
      <c r="L3" s="5" t="s">
        <v>217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218</v>
      </c>
      <c r="M4" s="5" t="s">
        <v>219</v>
      </c>
      <c r="N4" s="5" t="s">
        <v>220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 t="s">
        <v>8</v>
      </c>
      <c r="C6" s="7"/>
      <c r="D6" s="7"/>
      <c r="E6" s="7"/>
      <c r="F6" s="7"/>
      <c r="G6" s="7"/>
      <c r="H6" s="7"/>
      <c r="I6" s="6"/>
      <c r="J6" s="6"/>
      <c r="K6" s="7"/>
      <c r="L6" s="9">
        <v>3226600</v>
      </c>
      <c r="M6" s="9">
        <v>1864300</v>
      </c>
      <c r="N6" s="9">
        <v>1395000</v>
      </c>
    </row>
    <row r="7" spans="1:14" s="1" customFormat="1" ht="18.75" customHeight="1">
      <c r="A7" s="7" t="s">
        <v>84</v>
      </c>
      <c r="B7" s="7" t="s">
        <v>85</v>
      </c>
      <c r="C7" s="7"/>
      <c r="D7" s="7"/>
      <c r="E7" s="7"/>
      <c r="F7" s="7"/>
      <c r="G7" s="7"/>
      <c r="H7" s="7"/>
      <c r="I7" s="6"/>
      <c r="J7" s="6"/>
      <c r="K7" s="7"/>
      <c r="L7" s="9">
        <v>3226600</v>
      </c>
      <c r="M7" s="9">
        <v>1864300</v>
      </c>
      <c r="N7" s="9">
        <v>1395000</v>
      </c>
    </row>
    <row r="8" spans="1:14" s="1" customFormat="1" ht="18.75" customHeight="1">
      <c r="A8" s="7" t="s">
        <v>86</v>
      </c>
      <c r="B8" s="7" t="s">
        <v>87</v>
      </c>
      <c r="C8" s="7"/>
      <c r="D8" s="7"/>
      <c r="E8" s="7"/>
      <c r="F8" s="7"/>
      <c r="G8" s="7"/>
      <c r="H8" s="7"/>
      <c r="I8" s="6"/>
      <c r="J8" s="6"/>
      <c r="K8" s="7"/>
      <c r="L8" s="9">
        <v>3226600</v>
      </c>
      <c r="M8" s="9">
        <v>1864300</v>
      </c>
      <c r="N8" s="9">
        <v>1395000</v>
      </c>
    </row>
    <row r="9" spans="1:14" s="1" customFormat="1" ht="18.75" customHeight="1">
      <c r="A9" s="7" t="s">
        <v>90</v>
      </c>
      <c r="B9" s="7" t="s">
        <v>91</v>
      </c>
      <c r="C9" s="7" t="s">
        <v>221</v>
      </c>
      <c r="D9" s="7" t="s">
        <v>222</v>
      </c>
      <c r="E9" s="7" t="s">
        <v>223</v>
      </c>
      <c r="F9" s="7" t="s">
        <v>224</v>
      </c>
      <c r="G9" s="7" t="s">
        <v>225</v>
      </c>
      <c r="H9" s="7" t="s">
        <v>226</v>
      </c>
      <c r="I9" s="6">
        <v>1</v>
      </c>
      <c r="J9" s="6">
        <v>106000</v>
      </c>
      <c r="K9" s="7"/>
      <c r="L9" s="9">
        <v>106000</v>
      </c>
      <c r="M9" s="9">
        <v>106000</v>
      </c>
      <c r="N9" s="9">
        <v>106000</v>
      </c>
    </row>
    <row r="10" spans="1:14" s="1" customFormat="1" ht="18.75" customHeight="1">
      <c r="A10" s="7" t="s">
        <v>90</v>
      </c>
      <c r="B10" s="7" t="s">
        <v>91</v>
      </c>
      <c r="C10" s="7" t="s">
        <v>221</v>
      </c>
      <c r="D10" s="7" t="s">
        <v>227</v>
      </c>
      <c r="E10" s="7" t="s">
        <v>223</v>
      </c>
      <c r="F10" s="7" t="s">
        <v>224</v>
      </c>
      <c r="G10" s="7" t="s">
        <v>225</v>
      </c>
      <c r="H10" s="7" t="s">
        <v>226</v>
      </c>
      <c r="I10" s="6">
        <v>50</v>
      </c>
      <c r="J10" s="6">
        <v>100</v>
      </c>
      <c r="K10" s="7"/>
      <c r="L10" s="9">
        <v>5000</v>
      </c>
      <c r="M10" s="9">
        <v>5000</v>
      </c>
      <c r="N10" s="9">
        <v>5000</v>
      </c>
    </row>
    <row r="11" spans="1:14" s="1" customFormat="1" ht="18.75" customHeight="1">
      <c r="A11" s="7" t="s">
        <v>90</v>
      </c>
      <c r="B11" s="7" t="s">
        <v>91</v>
      </c>
      <c r="C11" s="7" t="s">
        <v>221</v>
      </c>
      <c r="D11" s="7" t="s">
        <v>228</v>
      </c>
      <c r="E11" s="7" t="s">
        <v>223</v>
      </c>
      <c r="F11" s="7" t="s">
        <v>224</v>
      </c>
      <c r="G11" s="7" t="s">
        <v>225</v>
      </c>
      <c r="H11" s="7" t="s">
        <v>226</v>
      </c>
      <c r="I11" s="6">
        <v>20</v>
      </c>
      <c r="J11" s="6">
        <v>400</v>
      </c>
      <c r="K11" s="7"/>
      <c r="L11" s="9">
        <v>8000</v>
      </c>
      <c r="M11" s="9">
        <v>8000</v>
      </c>
      <c r="N11" s="9">
        <v>8000</v>
      </c>
    </row>
    <row r="12" spans="1:14" s="1" customFormat="1" ht="18.75" customHeight="1">
      <c r="A12" s="7" t="s">
        <v>90</v>
      </c>
      <c r="B12" s="7" t="s">
        <v>91</v>
      </c>
      <c r="C12" s="7" t="s">
        <v>221</v>
      </c>
      <c r="D12" s="7" t="s">
        <v>229</v>
      </c>
      <c r="E12" s="7" t="s">
        <v>223</v>
      </c>
      <c r="F12" s="7" t="s">
        <v>224</v>
      </c>
      <c r="G12" s="7" t="s">
        <v>225</v>
      </c>
      <c r="H12" s="7" t="s">
        <v>226</v>
      </c>
      <c r="I12" s="6">
        <v>500</v>
      </c>
      <c r="J12" s="6">
        <v>3</v>
      </c>
      <c r="K12" s="7"/>
      <c r="L12" s="9">
        <v>1500</v>
      </c>
      <c r="M12" s="9">
        <v>1500</v>
      </c>
      <c r="N12" s="9">
        <v>1500</v>
      </c>
    </row>
    <row r="13" spans="1:14" s="1" customFormat="1" ht="18.75" customHeight="1">
      <c r="A13" s="7" t="s">
        <v>90</v>
      </c>
      <c r="B13" s="7" t="s">
        <v>91</v>
      </c>
      <c r="C13" s="7" t="s">
        <v>221</v>
      </c>
      <c r="D13" s="7" t="s">
        <v>230</v>
      </c>
      <c r="E13" s="7" t="s">
        <v>223</v>
      </c>
      <c r="F13" s="7" t="s">
        <v>231</v>
      </c>
      <c r="G13" s="7" t="s">
        <v>225</v>
      </c>
      <c r="H13" s="7" t="s">
        <v>226</v>
      </c>
      <c r="I13" s="6">
        <v>1</v>
      </c>
      <c r="J13" s="6">
        <v>113000</v>
      </c>
      <c r="K13" s="7"/>
      <c r="L13" s="9">
        <v>113000</v>
      </c>
      <c r="M13" s="9">
        <v>113000</v>
      </c>
      <c r="N13" s="9">
        <v>113000</v>
      </c>
    </row>
    <row r="14" spans="1:14" s="1" customFormat="1" ht="18.75" customHeight="1">
      <c r="A14" s="7" t="s">
        <v>90</v>
      </c>
      <c r="B14" s="7" t="s">
        <v>91</v>
      </c>
      <c r="C14" s="7" t="s">
        <v>221</v>
      </c>
      <c r="D14" s="7" t="s">
        <v>232</v>
      </c>
      <c r="E14" s="7" t="s">
        <v>223</v>
      </c>
      <c r="F14" s="7" t="s">
        <v>224</v>
      </c>
      <c r="G14" s="7" t="s">
        <v>225</v>
      </c>
      <c r="H14" s="7" t="s">
        <v>226</v>
      </c>
      <c r="I14" s="6">
        <v>10</v>
      </c>
      <c r="J14" s="6">
        <v>500</v>
      </c>
      <c r="K14" s="7"/>
      <c r="L14" s="9">
        <v>5000</v>
      </c>
      <c r="M14" s="9">
        <v>5000</v>
      </c>
      <c r="N14" s="9">
        <v>5000</v>
      </c>
    </row>
    <row r="15" spans="1:14" s="1" customFormat="1" ht="18.75" customHeight="1">
      <c r="A15" s="7" t="s">
        <v>90</v>
      </c>
      <c r="B15" s="7" t="s">
        <v>91</v>
      </c>
      <c r="C15" s="7" t="s">
        <v>221</v>
      </c>
      <c r="D15" s="7" t="s">
        <v>233</v>
      </c>
      <c r="E15" s="7" t="s">
        <v>223</v>
      </c>
      <c r="F15" s="7" t="s">
        <v>234</v>
      </c>
      <c r="G15" s="7" t="s">
        <v>225</v>
      </c>
      <c r="H15" s="7" t="s">
        <v>226</v>
      </c>
      <c r="I15" s="6">
        <v>1</v>
      </c>
      <c r="J15" s="6">
        <v>100000</v>
      </c>
      <c r="K15" s="7"/>
      <c r="L15" s="9">
        <v>100000</v>
      </c>
      <c r="M15" s="9">
        <v>100000</v>
      </c>
      <c r="N15" s="9">
        <v>100000</v>
      </c>
    </row>
    <row r="16" spans="1:14" s="1" customFormat="1" ht="18.75" customHeight="1">
      <c r="A16" s="7" t="s">
        <v>90</v>
      </c>
      <c r="B16" s="7" t="s">
        <v>91</v>
      </c>
      <c r="C16" s="7" t="s">
        <v>221</v>
      </c>
      <c r="D16" s="7" t="s">
        <v>235</v>
      </c>
      <c r="E16" s="7" t="s">
        <v>223</v>
      </c>
      <c r="F16" s="7" t="s">
        <v>224</v>
      </c>
      <c r="G16" s="7" t="s">
        <v>225</v>
      </c>
      <c r="H16" s="7" t="s">
        <v>226</v>
      </c>
      <c r="I16" s="6">
        <v>300</v>
      </c>
      <c r="J16" s="6">
        <v>200</v>
      </c>
      <c r="K16" s="7"/>
      <c r="L16" s="9">
        <v>60000</v>
      </c>
      <c r="M16" s="9">
        <v>60000</v>
      </c>
      <c r="N16" s="9">
        <v>60000</v>
      </c>
    </row>
    <row r="17" spans="1:14" s="1" customFormat="1" ht="18.75" customHeight="1">
      <c r="A17" s="7" t="s">
        <v>90</v>
      </c>
      <c r="B17" s="7" t="s">
        <v>91</v>
      </c>
      <c r="C17" s="8" t="s">
        <v>236</v>
      </c>
      <c r="D17" s="7" t="s">
        <v>237</v>
      </c>
      <c r="E17" s="7" t="s">
        <v>238</v>
      </c>
      <c r="F17" s="7" t="s">
        <v>239</v>
      </c>
      <c r="G17" s="7" t="s">
        <v>225</v>
      </c>
      <c r="H17" s="7" t="s">
        <v>226</v>
      </c>
      <c r="I17" s="6">
        <v>1</v>
      </c>
      <c r="J17" s="6">
        <v>225000</v>
      </c>
      <c r="K17" s="7"/>
      <c r="L17" s="9">
        <v>225000</v>
      </c>
      <c r="M17" s="9">
        <v>225000</v>
      </c>
      <c r="N17" s="9">
        <v>225000</v>
      </c>
    </row>
    <row r="18" spans="1:14" s="1" customFormat="1" ht="18.75" customHeight="1">
      <c r="A18" s="7" t="s">
        <v>90</v>
      </c>
      <c r="B18" s="7" t="s">
        <v>91</v>
      </c>
      <c r="C18" s="8" t="s">
        <v>236</v>
      </c>
      <c r="D18" s="7" t="s">
        <v>240</v>
      </c>
      <c r="E18" s="7" t="s">
        <v>238</v>
      </c>
      <c r="F18" s="7" t="s">
        <v>241</v>
      </c>
      <c r="G18" s="7" t="s">
        <v>225</v>
      </c>
      <c r="H18" s="7" t="s">
        <v>226</v>
      </c>
      <c r="I18" s="6">
        <v>1</v>
      </c>
      <c r="J18" s="6">
        <v>329200</v>
      </c>
      <c r="K18" s="7"/>
      <c r="L18" s="9">
        <v>329200</v>
      </c>
      <c r="M18" s="9"/>
      <c r="N18" s="9"/>
    </row>
    <row r="19" spans="1:14" s="1" customFormat="1" ht="18.75" customHeight="1">
      <c r="A19" s="7" t="s">
        <v>90</v>
      </c>
      <c r="B19" s="7" t="s">
        <v>91</v>
      </c>
      <c r="C19" s="8" t="s">
        <v>236</v>
      </c>
      <c r="D19" s="7" t="s">
        <v>242</v>
      </c>
      <c r="E19" s="7" t="s">
        <v>238</v>
      </c>
      <c r="F19" s="7" t="s">
        <v>243</v>
      </c>
      <c r="G19" s="7" t="s">
        <v>225</v>
      </c>
      <c r="H19" s="7" t="s">
        <v>226</v>
      </c>
      <c r="I19" s="6">
        <v>4</v>
      </c>
      <c r="J19" s="6">
        <v>1200</v>
      </c>
      <c r="K19" s="7"/>
      <c r="L19" s="9">
        <v>4800</v>
      </c>
      <c r="M19" s="9">
        <v>4800</v>
      </c>
      <c r="N19" s="9">
        <v>4800</v>
      </c>
    </row>
    <row r="20" spans="1:14" s="1" customFormat="1" ht="18.75" customHeight="1">
      <c r="A20" s="7" t="s">
        <v>90</v>
      </c>
      <c r="B20" s="7" t="s">
        <v>91</v>
      </c>
      <c r="C20" s="8" t="s">
        <v>236</v>
      </c>
      <c r="D20" s="7" t="s">
        <v>244</v>
      </c>
      <c r="E20" s="7" t="s">
        <v>238</v>
      </c>
      <c r="F20" s="7" t="s">
        <v>243</v>
      </c>
      <c r="G20" s="7" t="s">
        <v>225</v>
      </c>
      <c r="H20" s="7" t="s">
        <v>226</v>
      </c>
      <c r="I20" s="6">
        <v>6</v>
      </c>
      <c r="J20" s="6">
        <v>600</v>
      </c>
      <c r="K20" s="7"/>
      <c r="L20" s="9">
        <v>3600</v>
      </c>
      <c r="M20" s="9">
        <v>3600</v>
      </c>
      <c r="N20" s="9">
        <v>3600</v>
      </c>
    </row>
    <row r="21" spans="1:14" s="1" customFormat="1" ht="18.75" customHeight="1">
      <c r="A21" s="7" t="s">
        <v>90</v>
      </c>
      <c r="B21" s="7" t="s">
        <v>91</v>
      </c>
      <c r="C21" s="8" t="s">
        <v>236</v>
      </c>
      <c r="D21" s="7" t="s">
        <v>245</v>
      </c>
      <c r="E21" s="7" t="s">
        <v>238</v>
      </c>
      <c r="F21" s="7" t="s">
        <v>231</v>
      </c>
      <c r="G21" s="7" t="s">
        <v>225</v>
      </c>
      <c r="H21" s="7" t="s">
        <v>226</v>
      </c>
      <c r="I21" s="6">
        <v>1</v>
      </c>
      <c r="J21" s="6">
        <v>32000</v>
      </c>
      <c r="K21" s="7"/>
      <c r="L21" s="9">
        <v>32000</v>
      </c>
      <c r="M21" s="9"/>
      <c r="N21" s="9"/>
    </row>
    <row r="22" spans="1:14" s="1" customFormat="1" ht="18.75" customHeight="1">
      <c r="A22" s="7" t="s">
        <v>90</v>
      </c>
      <c r="B22" s="7" t="s">
        <v>91</v>
      </c>
      <c r="C22" s="8" t="s">
        <v>236</v>
      </c>
      <c r="D22" s="7" t="s">
        <v>246</v>
      </c>
      <c r="E22" s="7" t="s">
        <v>238</v>
      </c>
      <c r="F22" s="7" t="s">
        <v>231</v>
      </c>
      <c r="G22" s="7" t="s">
        <v>225</v>
      </c>
      <c r="H22" s="7" t="s">
        <v>226</v>
      </c>
      <c r="I22" s="6">
        <v>1</v>
      </c>
      <c r="J22" s="6">
        <v>100000</v>
      </c>
      <c r="K22" s="7"/>
      <c r="L22" s="9">
        <v>100000</v>
      </c>
      <c r="M22" s="9">
        <v>100000</v>
      </c>
      <c r="N22" s="9">
        <v>100000</v>
      </c>
    </row>
    <row r="23" spans="1:14" s="1" customFormat="1" ht="18.75" customHeight="1">
      <c r="A23" s="7" t="s">
        <v>90</v>
      </c>
      <c r="B23" s="7" t="s">
        <v>91</v>
      </c>
      <c r="C23" s="8" t="s">
        <v>236</v>
      </c>
      <c r="D23" s="7" t="s">
        <v>245</v>
      </c>
      <c r="E23" s="7" t="s">
        <v>238</v>
      </c>
      <c r="F23" s="7" t="s">
        <v>231</v>
      </c>
      <c r="G23" s="7" t="s">
        <v>225</v>
      </c>
      <c r="H23" s="7" t="s">
        <v>226</v>
      </c>
      <c r="I23" s="6">
        <v>1</v>
      </c>
      <c r="J23" s="6">
        <v>150000</v>
      </c>
      <c r="K23" s="7"/>
      <c r="L23" s="9">
        <v>150000</v>
      </c>
      <c r="M23" s="9"/>
      <c r="N23" s="9"/>
    </row>
    <row r="24" spans="1:14" s="1" customFormat="1" ht="18.75" customHeight="1">
      <c r="A24" s="7" t="s">
        <v>90</v>
      </c>
      <c r="B24" s="7" t="s">
        <v>91</v>
      </c>
      <c r="C24" s="8" t="s">
        <v>236</v>
      </c>
      <c r="D24" s="7" t="s">
        <v>247</v>
      </c>
      <c r="E24" s="7" t="s">
        <v>238</v>
      </c>
      <c r="F24" s="7" t="s">
        <v>243</v>
      </c>
      <c r="G24" s="7" t="s">
        <v>225</v>
      </c>
      <c r="H24" s="7" t="s">
        <v>226</v>
      </c>
      <c r="I24" s="6">
        <v>5</v>
      </c>
      <c r="J24" s="6">
        <v>2500</v>
      </c>
      <c r="K24" s="7"/>
      <c r="L24" s="9">
        <v>12500</v>
      </c>
      <c r="M24" s="9">
        <v>12500</v>
      </c>
      <c r="N24" s="9">
        <v>12500</v>
      </c>
    </row>
    <row r="25" spans="1:14" s="1" customFormat="1" ht="18.75" customHeight="1">
      <c r="A25" s="7" t="s">
        <v>90</v>
      </c>
      <c r="B25" s="7" t="s">
        <v>91</v>
      </c>
      <c r="C25" s="8" t="s">
        <v>236</v>
      </c>
      <c r="D25" s="7" t="s">
        <v>230</v>
      </c>
      <c r="E25" s="7" t="s">
        <v>238</v>
      </c>
      <c r="F25" s="7" t="s">
        <v>231</v>
      </c>
      <c r="G25" s="7" t="s">
        <v>225</v>
      </c>
      <c r="H25" s="7" t="s">
        <v>226</v>
      </c>
      <c r="I25" s="6">
        <v>1</v>
      </c>
      <c r="J25" s="6">
        <v>100000</v>
      </c>
      <c r="K25" s="7"/>
      <c r="L25" s="9">
        <v>100000</v>
      </c>
      <c r="M25" s="9">
        <v>100000</v>
      </c>
      <c r="N25" s="9">
        <v>100000</v>
      </c>
    </row>
    <row r="26" spans="1:14" s="1" customFormat="1" ht="18.75" customHeight="1">
      <c r="A26" s="7" t="s">
        <v>90</v>
      </c>
      <c r="B26" s="7" t="s">
        <v>91</v>
      </c>
      <c r="C26" s="8" t="s">
        <v>236</v>
      </c>
      <c r="D26" s="7" t="s">
        <v>248</v>
      </c>
      <c r="E26" s="7" t="s">
        <v>238</v>
      </c>
      <c r="F26" s="7" t="s">
        <v>243</v>
      </c>
      <c r="G26" s="7" t="s">
        <v>225</v>
      </c>
      <c r="H26" s="7" t="s">
        <v>226</v>
      </c>
      <c r="I26" s="6">
        <v>4</v>
      </c>
      <c r="J26" s="6">
        <v>2000</v>
      </c>
      <c r="K26" s="7"/>
      <c r="L26" s="9">
        <v>8000</v>
      </c>
      <c r="M26" s="9">
        <v>8000</v>
      </c>
      <c r="N26" s="9">
        <v>8000</v>
      </c>
    </row>
    <row r="27" spans="1:14" s="1" customFormat="1" ht="18.75" customHeight="1">
      <c r="A27" s="7" t="s">
        <v>90</v>
      </c>
      <c r="B27" s="7" t="s">
        <v>91</v>
      </c>
      <c r="C27" s="8" t="s">
        <v>236</v>
      </c>
      <c r="D27" s="7" t="s">
        <v>233</v>
      </c>
      <c r="E27" s="7" t="s">
        <v>238</v>
      </c>
      <c r="F27" s="7" t="s">
        <v>234</v>
      </c>
      <c r="G27" s="7" t="s">
        <v>225</v>
      </c>
      <c r="H27" s="7" t="s">
        <v>226</v>
      </c>
      <c r="I27" s="6">
        <v>1</v>
      </c>
      <c r="J27" s="6">
        <v>200000</v>
      </c>
      <c r="K27" s="7"/>
      <c r="L27" s="9">
        <v>200000</v>
      </c>
      <c r="M27" s="9">
        <v>200000</v>
      </c>
      <c r="N27" s="9">
        <v>200000</v>
      </c>
    </row>
    <row r="28" spans="1:14" s="1" customFormat="1" ht="18.75" customHeight="1">
      <c r="A28" s="7" t="s">
        <v>90</v>
      </c>
      <c r="B28" s="7" t="s">
        <v>91</v>
      </c>
      <c r="C28" s="8" t="s">
        <v>236</v>
      </c>
      <c r="D28" s="7" t="s">
        <v>249</v>
      </c>
      <c r="E28" s="7" t="s">
        <v>238</v>
      </c>
      <c r="F28" s="7" t="s">
        <v>243</v>
      </c>
      <c r="G28" s="7" t="s">
        <v>225</v>
      </c>
      <c r="H28" s="7" t="s">
        <v>226</v>
      </c>
      <c r="I28" s="6">
        <v>7</v>
      </c>
      <c r="J28" s="6">
        <v>10500</v>
      </c>
      <c r="K28" s="7"/>
      <c r="L28" s="9">
        <v>31500</v>
      </c>
      <c r="M28" s="9">
        <v>31500</v>
      </c>
      <c r="N28" s="9">
        <v>31500</v>
      </c>
    </row>
    <row r="29" spans="1:14" s="1" customFormat="1" ht="18.75" customHeight="1">
      <c r="A29" s="7" t="s">
        <v>90</v>
      </c>
      <c r="B29" s="7" t="s">
        <v>91</v>
      </c>
      <c r="C29" s="8" t="s">
        <v>236</v>
      </c>
      <c r="D29" s="7" t="s">
        <v>250</v>
      </c>
      <c r="E29" s="7" t="s">
        <v>238</v>
      </c>
      <c r="F29" s="7" t="s">
        <v>243</v>
      </c>
      <c r="G29" s="7" t="s">
        <v>225</v>
      </c>
      <c r="H29" s="7" t="s">
        <v>226</v>
      </c>
      <c r="I29" s="6">
        <v>3</v>
      </c>
      <c r="J29" s="6">
        <v>1000</v>
      </c>
      <c r="K29" s="7"/>
      <c r="L29" s="9">
        <v>3000</v>
      </c>
      <c r="M29" s="9">
        <v>3000</v>
      </c>
      <c r="N29" s="9">
        <v>3000</v>
      </c>
    </row>
    <row r="30" spans="1:14" s="1" customFormat="1" ht="18.75" customHeight="1">
      <c r="A30" s="7" t="s">
        <v>90</v>
      </c>
      <c r="B30" s="7" t="s">
        <v>91</v>
      </c>
      <c r="C30" s="8" t="s">
        <v>236</v>
      </c>
      <c r="D30" s="7" t="s">
        <v>251</v>
      </c>
      <c r="E30" s="7" t="s">
        <v>238</v>
      </c>
      <c r="F30" s="7" t="s">
        <v>243</v>
      </c>
      <c r="G30" s="7" t="s">
        <v>225</v>
      </c>
      <c r="H30" s="7" t="s">
        <v>226</v>
      </c>
      <c r="I30" s="6">
        <v>3</v>
      </c>
      <c r="J30" s="6">
        <v>3000</v>
      </c>
      <c r="K30" s="7"/>
      <c r="L30" s="9">
        <v>9000</v>
      </c>
      <c r="M30" s="9">
        <v>9000</v>
      </c>
      <c r="N30" s="9">
        <v>9000</v>
      </c>
    </row>
    <row r="31" spans="1:14" s="1" customFormat="1" ht="18.75" customHeight="1">
      <c r="A31" s="7" t="s">
        <v>90</v>
      </c>
      <c r="B31" s="7" t="s">
        <v>91</v>
      </c>
      <c r="C31" s="8" t="s">
        <v>236</v>
      </c>
      <c r="D31" s="7" t="s">
        <v>252</v>
      </c>
      <c r="E31" s="7" t="s">
        <v>238</v>
      </c>
      <c r="F31" s="7" t="s">
        <v>243</v>
      </c>
      <c r="G31" s="7" t="s">
        <v>225</v>
      </c>
      <c r="H31" s="7" t="s">
        <v>226</v>
      </c>
      <c r="I31" s="6">
        <v>4</v>
      </c>
      <c r="J31" s="6">
        <v>1000</v>
      </c>
      <c r="K31" s="7"/>
      <c r="L31" s="9">
        <v>4000</v>
      </c>
      <c r="M31" s="9">
        <v>4000</v>
      </c>
      <c r="N31" s="9">
        <v>4000</v>
      </c>
    </row>
    <row r="32" spans="1:14" s="1" customFormat="1" ht="18.75" customHeight="1">
      <c r="A32" s="7" t="s">
        <v>90</v>
      </c>
      <c r="B32" s="7" t="s">
        <v>91</v>
      </c>
      <c r="C32" s="8" t="s">
        <v>236</v>
      </c>
      <c r="D32" s="7" t="s">
        <v>253</v>
      </c>
      <c r="E32" s="7" t="s">
        <v>238</v>
      </c>
      <c r="F32" s="7" t="s">
        <v>254</v>
      </c>
      <c r="G32" s="7" t="s">
        <v>225</v>
      </c>
      <c r="H32" s="7" t="s">
        <v>226</v>
      </c>
      <c r="I32" s="6">
        <v>1</v>
      </c>
      <c r="J32" s="6">
        <v>39300</v>
      </c>
      <c r="K32" s="7"/>
      <c r="L32" s="9">
        <v>39300</v>
      </c>
      <c r="M32" s="9">
        <v>39300</v>
      </c>
      <c r="N32" s="9"/>
    </row>
    <row r="33" spans="1:14" s="1" customFormat="1" ht="18.75" customHeight="1">
      <c r="A33" s="7" t="s">
        <v>90</v>
      </c>
      <c r="B33" s="7" t="s">
        <v>91</v>
      </c>
      <c r="C33" s="8" t="s">
        <v>236</v>
      </c>
      <c r="D33" s="7" t="s">
        <v>255</v>
      </c>
      <c r="E33" s="7" t="s">
        <v>238</v>
      </c>
      <c r="F33" s="7" t="s">
        <v>243</v>
      </c>
      <c r="G33" s="7" t="s">
        <v>225</v>
      </c>
      <c r="H33" s="7" t="s">
        <v>226</v>
      </c>
      <c r="I33" s="6">
        <v>6</v>
      </c>
      <c r="J33" s="6">
        <v>21800</v>
      </c>
      <c r="K33" s="7"/>
      <c r="L33" s="9">
        <v>39600</v>
      </c>
      <c r="M33" s="9">
        <v>39600</v>
      </c>
      <c r="N33" s="9">
        <v>39600</v>
      </c>
    </row>
    <row r="34" spans="1:14" s="1" customFormat="1" ht="18.75" customHeight="1">
      <c r="A34" s="7" t="s">
        <v>90</v>
      </c>
      <c r="B34" s="7" t="s">
        <v>91</v>
      </c>
      <c r="C34" s="8" t="s">
        <v>236</v>
      </c>
      <c r="D34" s="7" t="s">
        <v>256</v>
      </c>
      <c r="E34" s="7" t="s">
        <v>238</v>
      </c>
      <c r="F34" s="7" t="s">
        <v>243</v>
      </c>
      <c r="G34" s="7" t="s">
        <v>225</v>
      </c>
      <c r="H34" s="7" t="s">
        <v>226</v>
      </c>
      <c r="I34" s="6">
        <v>5</v>
      </c>
      <c r="J34" s="6">
        <v>5000</v>
      </c>
      <c r="K34" s="7"/>
      <c r="L34" s="9">
        <v>25000</v>
      </c>
      <c r="M34" s="9">
        <v>25000</v>
      </c>
      <c r="N34" s="9">
        <v>25000</v>
      </c>
    </row>
    <row r="35" spans="1:14" s="1" customFormat="1" ht="18.75" customHeight="1">
      <c r="A35" s="7" t="s">
        <v>90</v>
      </c>
      <c r="B35" s="7" t="s">
        <v>91</v>
      </c>
      <c r="C35" s="8" t="s">
        <v>236</v>
      </c>
      <c r="D35" s="7" t="s">
        <v>257</v>
      </c>
      <c r="E35" s="7" t="s">
        <v>238</v>
      </c>
      <c r="F35" s="7" t="s">
        <v>258</v>
      </c>
      <c r="G35" s="7" t="s">
        <v>225</v>
      </c>
      <c r="H35" s="7" t="s">
        <v>226</v>
      </c>
      <c r="I35" s="6">
        <v>1</v>
      </c>
      <c r="J35" s="6">
        <v>851100</v>
      </c>
      <c r="K35" s="7"/>
      <c r="L35" s="9">
        <v>851100</v>
      </c>
      <c r="M35" s="9"/>
      <c r="N35" s="9"/>
    </row>
    <row r="36" spans="1:14" s="1" customFormat="1" ht="18.75" customHeight="1">
      <c r="A36" s="7" t="s">
        <v>90</v>
      </c>
      <c r="B36" s="7" t="s">
        <v>91</v>
      </c>
      <c r="C36" s="8" t="s">
        <v>236</v>
      </c>
      <c r="D36" s="7" t="s">
        <v>259</v>
      </c>
      <c r="E36" s="7" t="s">
        <v>238</v>
      </c>
      <c r="F36" s="7" t="s">
        <v>243</v>
      </c>
      <c r="G36" s="7" t="s">
        <v>225</v>
      </c>
      <c r="H36" s="7" t="s">
        <v>226</v>
      </c>
      <c r="I36" s="6">
        <v>6</v>
      </c>
      <c r="J36" s="6">
        <v>1500</v>
      </c>
      <c r="K36" s="7"/>
      <c r="L36" s="9">
        <v>9000</v>
      </c>
      <c r="M36" s="9">
        <v>9000</v>
      </c>
      <c r="N36" s="9">
        <v>9000</v>
      </c>
    </row>
    <row r="37" spans="1:14" s="1" customFormat="1" ht="18.75" customHeight="1">
      <c r="A37" s="7" t="s">
        <v>90</v>
      </c>
      <c r="B37" s="7" t="s">
        <v>91</v>
      </c>
      <c r="C37" s="7" t="s">
        <v>260</v>
      </c>
      <c r="D37" s="7" t="s">
        <v>261</v>
      </c>
      <c r="E37" s="7" t="s">
        <v>238</v>
      </c>
      <c r="F37" s="7" t="s">
        <v>262</v>
      </c>
      <c r="G37" s="7" t="s">
        <v>225</v>
      </c>
      <c r="H37" s="7" t="s">
        <v>263</v>
      </c>
      <c r="I37" s="6">
        <v>2</v>
      </c>
      <c r="J37" s="6">
        <v>430000</v>
      </c>
      <c r="K37" s="7"/>
      <c r="L37" s="9">
        <v>430000</v>
      </c>
      <c r="M37" s="9">
        <v>430000</v>
      </c>
      <c r="N37" s="9"/>
    </row>
    <row r="38" spans="1:14" s="1" customFormat="1" ht="18.75" customHeight="1">
      <c r="A38" s="7" t="s">
        <v>90</v>
      </c>
      <c r="B38" s="7" t="s">
        <v>91</v>
      </c>
      <c r="C38" s="7" t="s">
        <v>221</v>
      </c>
      <c r="D38" s="7" t="s">
        <v>264</v>
      </c>
      <c r="E38" s="7" t="s">
        <v>265</v>
      </c>
      <c r="F38" s="7" t="s">
        <v>266</v>
      </c>
      <c r="G38" s="7" t="s">
        <v>225</v>
      </c>
      <c r="H38" s="7" t="s">
        <v>226</v>
      </c>
      <c r="I38" s="6">
        <v>1</v>
      </c>
      <c r="J38" s="6">
        <v>100000</v>
      </c>
      <c r="K38" s="7"/>
      <c r="L38" s="9">
        <v>100000</v>
      </c>
      <c r="M38" s="9">
        <v>100000</v>
      </c>
      <c r="N38" s="9">
        <v>100000</v>
      </c>
    </row>
    <row r="39" spans="1:14" s="1" customFormat="1" ht="18.75" customHeight="1">
      <c r="A39" s="7" t="s">
        <v>90</v>
      </c>
      <c r="B39" s="7" t="s">
        <v>91</v>
      </c>
      <c r="C39" s="8" t="s">
        <v>236</v>
      </c>
      <c r="D39" s="7" t="s">
        <v>264</v>
      </c>
      <c r="E39" s="7" t="s">
        <v>265</v>
      </c>
      <c r="F39" s="7" t="s">
        <v>266</v>
      </c>
      <c r="G39" s="7" t="s">
        <v>225</v>
      </c>
      <c r="H39" s="7" t="s">
        <v>226</v>
      </c>
      <c r="I39" s="6">
        <v>1</v>
      </c>
      <c r="J39" s="6">
        <v>121500</v>
      </c>
      <c r="K39" s="7"/>
      <c r="L39" s="9">
        <v>121500</v>
      </c>
      <c r="M39" s="9">
        <v>121500</v>
      </c>
      <c r="N39" s="9">
        <v>121500</v>
      </c>
    </row>
    <row r="40" s="1" customFormat="1" ht="15"/>
    <row r="41" s="1" customFormat="1" ht="15"/>
  </sheetData>
  <sheetProtection/>
  <mergeCells count="13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" right="0" top="0.40902777777777777" bottom="0.40902777777777777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2022-01-20T06:46:17Z</dcterms:created>
  <dcterms:modified xsi:type="dcterms:W3CDTF">2022-01-24T09:01:31Z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CC432A4935DE4255AD7ED6FDACC771DA</vt:lpwstr>
  </property>
</Properties>
</file>