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88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calcId="144525"/>
</workbook>
</file>

<file path=xl/sharedStrings.xml><?xml version="1.0" encoding="utf-8"?>
<sst xmlns="http://schemas.openxmlformats.org/spreadsheetml/2006/main" count="248" uniqueCount="124">
  <si>
    <t>附件1：</t>
  </si>
  <si>
    <t>2023年省级财政衔接推进乡村振兴补助资金
（农业产业链扶持资金）分配表</t>
  </si>
  <si>
    <t>单位：万元</t>
  </si>
  <si>
    <t>序号</t>
  </si>
  <si>
    <t xml:space="preserve">   产业链 
                            地区                 </t>
  </si>
  <si>
    <t>合计</t>
  </si>
  <si>
    <t>优质稻米</t>
  </si>
  <si>
    <t>菜籽油</t>
  </si>
  <si>
    <t>茶叶</t>
  </si>
  <si>
    <t>特色淡水产品（小龙虾、黄鳝）</t>
  </si>
  <si>
    <t>现代种业</t>
  </si>
  <si>
    <t>柑橘</t>
  </si>
  <si>
    <t>蔬菜（食用菌、莲）</t>
  </si>
  <si>
    <t>中药材</t>
  </si>
  <si>
    <t>生猪</t>
  </si>
  <si>
    <t>家禽及蛋制品</t>
  </si>
  <si>
    <t>全省合计</t>
  </si>
  <si>
    <t>武汉市</t>
  </si>
  <si>
    <t>蔡甸区</t>
  </si>
  <si>
    <t>江夏区</t>
  </si>
  <si>
    <t>新洲区</t>
  </si>
  <si>
    <t>黄陂区</t>
  </si>
  <si>
    <t>黄石市</t>
  </si>
  <si>
    <t>大冶市</t>
  </si>
  <si>
    <t>阳新县</t>
  </si>
  <si>
    <t>十堰市</t>
  </si>
  <si>
    <t>郧阳区</t>
  </si>
  <si>
    <t>丹江口市</t>
  </si>
  <si>
    <t>郧西县</t>
  </si>
  <si>
    <t>房县</t>
  </si>
  <si>
    <t>竹山县</t>
  </si>
  <si>
    <t>竹溪县</t>
  </si>
  <si>
    <t>襄阳市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</si>
  <si>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</si>
  <si>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</si>
  <si>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</si>
  <si>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</si>
  <si>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</si>
  <si>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</si>
  <si>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</si>
  <si>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宜昌市</t>
  </si>
  <si>
    <t>夷陵区</t>
  </si>
  <si>
    <t>宜都市</t>
  </si>
  <si>
    <t>枝江市</t>
  </si>
  <si>
    <t>当阳市</t>
  </si>
  <si>
    <t>远安县</t>
  </si>
  <si>
    <t>秭归县</t>
  </si>
  <si>
    <t>长阳县</t>
  </si>
  <si>
    <t>五峰县</t>
  </si>
  <si>
    <t>荆州市</t>
  </si>
  <si>
    <t>沙市区</t>
  </si>
  <si>
    <t>荆州区</t>
  </si>
  <si>
    <t>江陵县</t>
  </si>
  <si>
    <t>松滋市</t>
  </si>
  <si>
    <t>公安县</t>
  </si>
  <si>
    <t>石首市</t>
  </si>
  <si>
    <t>洪湖市</t>
  </si>
  <si>
    <t>监利市</t>
  </si>
  <si>
    <t>荆门市</t>
  </si>
  <si>
    <t>掇刀区</t>
  </si>
  <si>
    <t>东宝区</t>
  </si>
  <si>
    <t>钟祥市</t>
  </si>
  <si>
    <t>京山市</t>
  </si>
  <si>
    <t>沙洋县</t>
  </si>
  <si>
    <t>孝感市</t>
  </si>
  <si>
    <t>孝南区</t>
  </si>
  <si>
    <t>孝昌县</t>
  </si>
  <si>
    <t>安陆市</t>
  </si>
  <si>
    <t>应城市</t>
  </si>
  <si>
    <t>汉川市</t>
  </si>
  <si>
    <t>黄冈市</t>
  </si>
  <si>
    <t>黄州区</t>
  </si>
  <si>
    <t>红安县</t>
  </si>
  <si>
    <t>麻城市</t>
  </si>
  <si>
    <t>罗田县</t>
  </si>
  <si>
    <t>英山县</t>
  </si>
  <si>
    <t>蕲春县</t>
  </si>
  <si>
    <t>浠水县</t>
  </si>
  <si>
    <t>黄梅县</t>
  </si>
  <si>
    <t>咸宁市</t>
  </si>
  <si>
    <t>咸安区</t>
  </si>
  <si>
    <t>嘉鱼县</t>
  </si>
  <si>
    <t>赤壁市</t>
  </si>
  <si>
    <t>通城县</t>
  </si>
  <si>
    <t>通山县</t>
  </si>
  <si>
    <t>恩施州</t>
  </si>
  <si>
    <t>恩施市</t>
  </si>
  <si>
    <t>建始县</t>
  </si>
  <si>
    <t>巴东县</t>
  </si>
  <si>
    <t>利川市</t>
  </si>
  <si>
    <t>宣恩县</t>
  </si>
  <si>
    <t>咸丰县</t>
  </si>
  <si>
    <t>鹤峰县</t>
  </si>
  <si>
    <t>随州市</t>
  </si>
  <si>
    <t>高新区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</si>
  <si>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</si>
  <si>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</si>
  <si>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</si>
  <si>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</si>
  <si>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</si>
  <si>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</si>
  <si>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</si>
  <si>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附件</t>
  </si>
  <si>
    <t>2023年度省级农业产业链扶持资金分配表</t>
  </si>
  <si>
    <t>总额</t>
  </si>
  <si>
    <t>其中衔接资金</t>
  </si>
  <si>
    <t>市本级</t>
  </si>
  <si>
    <t>武昌区</t>
  </si>
  <si>
    <t>洪山区</t>
  </si>
  <si>
    <t>东湖高新区</t>
  </si>
  <si>
    <t>东西湖区</t>
  </si>
  <si>
    <t>伍家岗区</t>
  </si>
  <si>
    <t>州本级</t>
  </si>
  <si>
    <t>省直</t>
  </si>
  <si>
    <t>省发改委</t>
  </si>
  <si>
    <t>省农科院果树茶叶研究所</t>
  </si>
  <si>
    <t>省农科院农产品加工和与核农技术研究所</t>
  </si>
  <si>
    <t>省文学艺术界联合会</t>
  </si>
  <si>
    <t>省粮食局（省粮食行业协会）</t>
  </si>
  <si>
    <t>华中农业大学</t>
  </si>
  <si>
    <t>武昌区（省粮油集团有限公司）</t>
  </si>
  <si>
    <t>省发改委（省茶业集团股份有限公司）</t>
  </si>
  <si>
    <t>省自然资源厅（湖北长江垄上传媒集团有限公司）</t>
  </si>
  <si>
    <t>省自然资源厅（湖北长江广电广告有限公司）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</si>
</sst>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黑体"/>
      <family val="2"/>
    </font>
    <font>
      <sz val="16"/>
      <name val="方正小标宋简体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6" fillId="4" borderId="1" applyNumberFormat="0" applyProtection="0">
      <alignment/>
    </xf>
    <xf numFmtId="0" fontId="17" fillId="5" borderId="2" applyNumberFormat="0" applyProtection="0">
      <alignment/>
    </xf>
    <xf numFmtId="0" fontId="18" fillId="6" borderId="0" applyNumberFormat="0" applyBorder="0" applyProtection="0">
      <alignment/>
    </xf>
    <xf numFmtId="0" fontId="26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3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4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3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0" fillId="0" borderId="6" applyNumberFormat="0" applyFill="0" applyProtection="0">
      <alignment/>
    </xf>
    <xf numFmtId="0" fontId="15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3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5" fillId="4" borderId="8" applyNumberFormat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3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3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0" fillId="29" borderId="8" applyNumberFormat="0" applyProtection="0">
      <alignment/>
    </xf>
    <xf numFmtId="0" fontId="0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0"/>
  <sheetViews>
    <sheetView showZeros="0" tabSelected="1" zoomScale="145" zoomScaleNormal="145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I4" sqref="I4"/>
    </sheetView>
  </sheetViews>
  <sheetFormatPr defaultColWidth="8.8515625" defaultRowHeight="15"/>
  <cols>
    <col min="1" max="1" width="3.8515625" style="4" customWidth="1"/>
    <col min="2" max="2" width="10.7109375" style="44" customWidth="1"/>
    <col min="3" max="3" width="7.00390625" style="4" customWidth="1"/>
    <col min="4" max="13" width="7.00390625" style="5" customWidth="1"/>
    <col min="14" max="16384" width="8.8515625" style="1" customWidth="1"/>
  </cols>
  <sheetData>
    <row r="1" spans="1:2" ht="19" customHeight="1">
      <c r="A1" s="6" t="s">
        <v>0</v>
      </c>
      <c r="B1" s="45"/>
    </row>
    <row r="2" spans="1:13" ht="38" customHeight="1">
      <c r="A2" s="46" t="s">
        <v>1</v>
      </c>
      <c r="B2" s="46"/>
      <c r="C2" s="7"/>
      <c r="D2" s="20"/>
      <c r="E2" s="20"/>
      <c r="F2" s="20"/>
      <c r="G2" s="20"/>
      <c r="H2" s="7"/>
      <c r="I2" s="7"/>
      <c r="J2" s="7"/>
      <c r="K2" s="7"/>
      <c r="L2" s="7"/>
      <c r="M2" s="7"/>
    </row>
    <row r="3" spans="11:13" ht="21" customHeight="1">
      <c r="K3" s="26" t="s">
        <v>2</v>
      </c>
      <c r="L3" s="26"/>
      <c r="M3" s="26"/>
    </row>
    <row r="4" spans="1:13" ht="67" customHeight="1">
      <c r="A4" s="8" t="s">
        <v>3</v>
      </c>
      <c r="B4" s="9" t="s">
        <v>4</v>
      </c>
      <c r="C4" s="10" t="s">
        <v>5</v>
      </c>
      <c r="D4" s="21" t="s">
        <v>6</v>
      </c>
      <c r="E4" s="21" t="s">
        <v>7</v>
      </c>
      <c r="F4" s="21" t="s">
        <v>8</v>
      </c>
      <c r="G4" s="25" t="s">
        <v>9</v>
      </c>
      <c r="H4" s="21" t="s">
        <v>10</v>
      </c>
      <c r="I4" s="21" t="s">
        <v>11</v>
      </c>
      <c r="J4" s="25" t="s">
        <v>12</v>
      </c>
      <c r="K4" s="21" t="s">
        <v>13</v>
      </c>
      <c r="L4" s="21" t="s">
        <v>14</v>
      </c>
      <c r="M4" s="21" t="s">
        <v>15</v>
      </c>
    </row>
    <row r="5" spans="1:13" s="43" customFormat="1" ht="20" customHeight="1">
      <c r="A5" s="11">
        <v>1</v>
      </c>
      <c r="B5" s="15" t="s">
        <v>16</v>
      </c>
      <c r="C5" s="15">
        <f>C6+C11+C14+C21+C29+C38+C47+C53+C59+C68+C74+C82+C87+C88+C89+C90</f>
        <v>54450</v>
      </c>
      <c r="D5" s="15">
        <f aca="true" t="shared" si="0" ref="D5:M5">D6+D11+D14+D21+D29+D38+D47+D53+D59+D68+D74+D82+D87+D88+D89+D90</f>
        <v>5450</v>
      </c>
      <c r="E5" s="15">
        <f t="shared" si="0"/>
        <v>5480</v>
      </c>
      <c r="F5" s="15">
        <f t="shared" si="0"/>
        <v>4350</v>
      </c>
      <c r="G5" s="15">
        <f t="shared" si="0"/>
        <v>5400</v>
      </c>
      <c r="H5" s="15">
        <f t="shared" si="0"/>
        <v>3370</v>
      </c>
      <c r="I5" s="15">
        <f t="shared" si="0"/>
        <v>6500</v>
      </c>
      <c r="J5" s="15">
        <f t="shared" si="0"/>
        <v>5900</v>
      </c>
      <c r="K5" s="15">
        <f t="shared" si="0"/>
        <v>6700</v>
      </c>
      <c r="L5" s="15">
        <f t="shared" si="0"/>
        <v>4350</v>
      </c>
      <c r="M5" s="15">
        <f t="shared" si="0"/>
        <v>6950</v>
      </c>
    </row>
    <row r="6" spans="1:13" s="43" customFormat="1" ht="20" customHeight="1">
      <c r="A6" s="14">
        <v>2</v>
      </c>
      <c r="B6" s="15" t="s">
        <v>17</v>
      </c>
      <c r="C6" s="15">
        <f>D6+E6+F6+G6+H6+I6+J6+L6+M6</f>
        <v>1930</v>
      </c>
      <c r="D6" s="15">
        <f>SUM(D7:D10)</f>
        <v>300</v>
      </c>
      <c r="E6" s="15">
        <f>SUM(E7:E10)</f>
        <v>0</v>
      </c>
      <c r="F6" s="15">
        <f>SUM(F7:F10)</f>
        <v>0</v>
      </c>
      <c r="G6" s="15">
        <f>SUM(G7:G10)</f>
        <v>0</v>
      </c>
      <c r="H6" s="15">
        <f>SUM(H7:H10)</f>
        <v>280</v>
      </c>
      <c r="I6" s="15">
        <f>SUM(I7:I10)</f>
        <v>0</v>
      </c>
      <c r="J6" s="15">
        <f>SUM(J7:J10)</f>
        <v>50</v>
      </c>
      <c r="K6" s="15">
        <f>SUM(K7:K10)</f>
        <v>0</v>
      </c>
      <c r="L6" s="15">
        <f>SUM(L7:L10)</f>
        <v>1000</v>
      </c>
      <c r="M6" s="29">
        <f>SUM(M7:M10)</f>
        <v>300</v>
      </c>
    </row>
    <row r="7" spans="1:13" s="43" customFormat="1" ht="20" customHeight="1">
      <c r="A7" s="11">
        <v>3</v>
      </c>
      <c r="B7" s="47" t="s">
        <v>18</v>
      </c>
      <c r="C7" s="15">
        <f>D7+E7+F7+G7+H7+I7+J7+K7+L7+M7</f>
        <v>50</v>
      </c>
      <c r="D7" s="48"/>
      <c r="E7" s="48"/>
      <c r="F7" s="48"/>
      <c r="G7" s="48"/>
      <c r="H7" s="48"/>
      <c r="I7" s="48"/>
      <c r="J7" s="48">
        <v>50</v>
      </c>
      <c r="K7" s="48"/>
      <c r="L7" s="48"/>
      <c r="M7" s="50"/>
    </row>
    <row r="8" spans="1:13" s="43" customFormat="1" ht="20" customHeight="1">
      <c r="A8" s="14">
        <v>4</v>
      </c>
      <c r="B8" s="47" t="s">
        <v>19</v>
      </c>
      <c r="C8" s="15">
        <f>D8+E8+F8+G8+H8+I8+J8+K8+L8+M8</f>
        <v>1140</v>
      </c>
      <c r="D8" s="48"/>
      <c r="E8" s="48"/>
      <c r="F8" s="48"/>
      <c r="G8" s="48"/>
      <c r="H8" s="48">
        <v>140</v>
      </c>
      <c r="I8" s="48"/>
      <c r="J8" s="48"/>
      <c r="K8" s="48"/>
      <c r="L8" s="48">
        <v>1000</v>
      </c>
      <c r="M8" s="50"/>
    </row>
    <row r="9" spans="1:13" s="43" customFormat="1" ht="20" customHeight="1">
      <c r="A9" s="11">
        <v>5</v>
      </c>
      <c r="B9" s="47" t="s">
        <v>20</v>
      </c>
      <c r="C9" s="15">
        <f>D9+E9+F9+G9+H9+I9+J9+K9+L9+M9</f>
        <v>300</v>
      </c>
      <c r="D9" s="48"/>
      <c r="E9" s="48"/>
      <c r="F9" s="48"/>
      <c r="G9" s="48"/>
      <c r="H9" s="48"/>
      <c r="I9" s="48"/>
      <c r="J9" s="48"/>
      <c r="K9" s="48"/>
      <c r="L9" s="48"/>
      <c r="M9" s="50">
        <v>300</v>
      </c>
    </row>
    <row r="10" spans="1:13" s="43" customFormat="1" ht="20" customHeight="1">
      <c r="A10" s="14">
        <v>6</v>
      </c>
      <c r="B10" s="47" t="s">
        <v>21</v>
      </c>
      <c r="C10" s="15">
        <f>D10+E10+F10+G10+H10+I10+J10+K10+L10+M10</f>
        <v>440</v>
      </c>
      <c r="D10" s="48">
        <v>300</v>
      </c>
      <c r="E10" s="48"/>
      <c r="F10" s="48"/>
      <c r="G10" s="48"/>
      <c r="H10" s="48">
        <v>140</v>
      </c>
      <c r="I10" s="48"/>
      <c r="J10" s="48"/>
      <c r="K10" s="48"/>
      <c r="L10" s="48"/>
      <c r="M10" s="50"/>
    </row>
    <row r="11" spans="1:13" s="43" customFormat="1" ht="20" customHeight="1">
      <c r="A11" s="11">
        <v>7</v>
      </c>
      <c r="B11" s="15" t="s">
        <v>22</v>
      </c>
      <c r="C11" s="15">
        <f>D11+E11+F11+G11+H11+I11+J11+K11+L11+M11</f>
        <v>1600</v>
      </c>
      <c r="D11" s="15">
        <f>D12+D13</f>
        <v>150</v>
      </c>
      <c r="E11" s="15">
        <f>E12+E13</f>
        <v>0</v>
      </c>
      <c r="F11" s="15">
        <f>F12+F13</f>
        <v>0</v>
      </c>
      <c r="G11" s="15">
        <f>G12+G13</f>
        <v>0</v>
      </c>
      <c r="H11" s="15">
        <f>H12+H13</f>
        <v>0</v>
      </c>
      <c r="I11" s="15">
        <f>I12+I13</f>
        <v>300</v>
      </c>
      <c r="J11" s="15">
        <f>J12+J13</f>
        <v>50</v>
      </c>
      <c r="K11" s="15">
        <f>K12+K13</f>
        <v>700</v>
      </c>
      <c r="L11" s="15">
        <f>L12+L13</f>
        <v>50</v>
      </c>
      <c r="M11" s="29">
        <f>M12+M13</f>
        <v>350</v>
      </c>
    </row>
    <row r="12" spans="1:13" s="43" customFormat="1" ht="20" customHeight="1">
      <c r="A12" s="14">
        <v>8</v>
      </c>
      <c r="B12" s="47" t="s">
        <v>23</v>
      </c>
      <c r="C12" s="15">
        <f>D12+E12+F12+G12+H12+I12+J12+K12+L12+M12</f>
        <v>700</v>
      </c>
      <c r="D12" s="47">
        <v>150</v>
      </c>
      <c r="E12" s="47"/>
      <c r="F12" s="47"/>
      <c r="G12" s="47"/>
      <c r="H12" s="47"/>
      <c r="I12" s="47">
        <v>300</v>
      </c>
      <c r="J12" s="47">
        <v>50</v>
      </c>
      <c r="K12" s="47">
        <v>200</v>
      </c>
      <c r="L12" s="47"/>
      <c r="M12" s="51"/>
    </row>
    <row r="13" spans="1:13" s="43" customFormat="1" ht="20" customHeight="1">
      <c r="A13" s="11">
        <v>9</v>
      </c>
      <c r="B13" s="47" t="s">
        <v>24</v>
      </c>
      <c r="C13" s="15">
        <f>D13+E13+F13+G13+H13+I13+J13+K13+L13+M13</f>
        <v>900</v>
      </c>
      <c r="D13" s="48"/>
      <c r="E13" s="48"/>
      <c r="F13" s="48"/>
      <c r="G13" s="48"/>
      <c r="H13" s="48"/>
      <c r="I13" s="48"/>
      <c r="J13" s="48"/>
      <c r="K13" s="48">
        <v>500</v>
      </c>
      <c r="L13" s="48">
        <v>50</v>
      </c>
      <c r="M13" s="50">
        <v>350</v>
      </c>
    </row>
    <row r="14" spans="1:13" s="43" customFormat="1" ht="20" customHeight="1">
      <c r="A14" s="14">
        <v>10</v>
      </c>
      <c r="B14" s="15" t="s">
        <v>25</v>
      </c>
      <c r="C14" s="15">
        <f>D14+E14+F14+G14+H14+I14+J14+K14+L14+M14</f>
        <v>3150</v>
      </c>
      <c r="D14" s="15">
        <f>SUM(D15:D20)</f>
        <v>0</v>
      </c>
      <c r="E14" s="15">
        <f>SUM(E15:E20)</f>
        <v>750</v>
      </c>
      <c r="F14" s="15">
        <f>SUM(F15:F20)</f>
        <v>500</v>
      </c>
      <c r="G14" s="15">
        <f>SUM(G15:G20)</f>
        <v>0</v>
      </c>
      <c r="H14" s="15">
        <f>SUM(H15:H20)</f>
        <v>0</v>
      </c>
      <c r="I14" s="15">
        <f>SUM(I15:I20)</f>
        <v>400</v>
      </c>
      <c r="J14" s="15">
        <f>SUM(J15:J20)</f>
        <v>800</v>
      </c>
      <c r="K14" s="15">
        <f>SUM(K15:K20)</f>
        <v>700</v>
      </c>
      <c r="L14" s="15">
        <f>SUM(L15:L20)</f>
        <v>0</v>
      </c>
      <c r="M14" s="29">
        <f>SUM(M15:M20)</f>
        <v>0</v>
      </c>
    </row>
    <row r="15" spans="1:13" s="43" customFormat="1" ht="20" customHeight="1">
      <c r="A15" s="11">
        <v>11</v>
      </c>
      <c r="B15" s="47" t="s">
        <v>26</v>
      </c>
      <c r="C15" s="15">
        <f aca="true" t="shared" si="1" ref="C15:C33">D15+E15+F15+G15+H15+I15+J15+K15+L15+M15</f>
        <v>200</v>
      </c>
      <c r="D15" s="48"/>
      <c r="E15" s="48">
        <v>200</v>
      </c>
      <c r="F15" s="48"/>
      <c r="G15" s="48"/>
      <c r="H15" s="48"/>
      <c r="I15" s="48"/>
      <c r="J15" s="48"/>
      <c r="K15" s="48"/>
      <c r="L15" s="48"/>
      <c r="M15" s="50"/>
    </row>
    <row r="16" spans="1:13" s="43" customFormat="1" ht="20" customHeight="1">
      <c r="A16" s="14">
        <v>12</v>
      </c>
      <c r="B16" s="47" t="s">
        <v>27</v>
      </c>
      <c r="C16" s="15">
        <f t="shared" si="1"/>
        <v>450</v>
      </c>
      <c r="D16" s="48"/>
      <c r="E16" s="48"/>
      <c r="F16" s="48">
        <v>50</v>
      </c>
      <c r="G16" s="48"/>
      <c r="H16" s="48"/>
      <c r="I16" s="48">
        <v>400</v>
      </c>
      <c r="J16" s="48"/>
      <c r="K16" s="48"/>
      <c r="L16" s="48"/>
      <c r="M16" s="50"/>
    </row>
    <row r="17" spans="1:13" s="43" customFormat="1" ht="20" customHeight="1">
      <c r="A17" s="11">
        <v>13</v>
      </c>
      <c r="B17" s="47" t="s">
        <v>28</v>
      </c>
      <c r="C17" s="15">
        <f t="shared" si="1"/>
        <v>410</v>
      </c>
      <c r="D17" s="48"/>
      <c r="E17" s="48"/>
      <c r="F17" s="48"/>
      <c r="G17" s="48"/>
      <c r="H17" s="48"/>
      <c r="I17" s="48"/>
      <c r="J17" s="48">
        <v>410</v>
      </c>
      <c r="K17" s="48"/>
      <c r="L17" s="48"/>
      <c r="M17" s="50"/>
    </row>
    <row r="18" spans="1:13" s="43" customFormat="1" ht="20" customHeight="1">
      <c r="A18" s="14">
        <v>14</v>
      </c>
      <c r="B18" s="47" t="s">
        <v>29</v>
      </c>
      <c r="C18" s="15">
        <f t="shared" si="1"/>
        <v>650</v>
      </c>
      <c r="D18" s="48"/>
      <c r="E18" s="48"/>
      <c r="F18" s="48">
        <v>200</v>
      </c>
      <c r="G18" s="48"/>
      <c r="H18" s="48"/>
      <c r="I18" s="48"/>
      <c r="J18" s="48">
        <v>50</v>
      </c>
      <c r="K18" s="48">
        <v>400</v>
      </c>
      <c r="L18" s="48"/>
      <c r="M18" s="50"/>
    </row>
    <row r="19" spans="1:13" s="43" customFormat="1" ht="20" customHeight="1">
      <c r="A19" s="11">
        <v>15</v>
      </c>
      <c r="B19" s="47" t="s">
        <v>30</v>
      </c>
      <c r="C19" s="15">
        <f t="shared" si="1"/>
        <v>940</v>
      </c>
      <c r="D19" s="48"/>
      <c r="E19" s="48">
        <v>550</v>
      </c>
      <c r="F19" s="48">
        <v>100</v>
      </c>
      <c r="G19" s="48"/>
      <c r="H19" s="48"/>
      <c r="I19" s="48"/>
      <c r="J19" s="48">
        <v>290</v>
      </c>
      <c r="K19" s="48"/>
      <c r="L19" s="48"/>
      <c r="M19" s="50"/>
    </row>
    <row r="20" spans="1:13" s="43" customFormat="1" ht="20" customHeight="1">
      <c r="A20" s="14">
        <v>16</v>
      </c>
      <c r="B20" s="47" t="s">
        <v>31</v>
      </c>
      <c r="C20" s="15">
        <f t="shared" si="1"/>
        <v>500</v>
      </c>
      <c r="D20" s="48"/>
      <c r="E20" s="48"/>
      <c r="F20" s="48">
        <v>150</v>
      </c>
      <c r="G20" s="48"/>
      <c r="H20" s="48"/>
      <c r="I20" s="48"/>
      <c r="J20" s="48">
        <v>50</v>
      </c>
      <c r="K20" s="48">
        <v>300</v>
      </c>
      <c r="L20" s="48"/>
      <c r="M20" s="50"/>
    </row>
    <row r="21" spans="1:13" s="43" customFormat="1" ht="20" customHeight="1">
      <c r="A21" s="11">
        <v>17</v>
      </c>
      <c r="B21" s="15" t="s">
        <v>32</v>
      </c>
      <c r="C21" s="15">
        <f t="shared" si="1"/>
        <v>3810</v>
      </c>
      <c r="D21" s="15">
        <f>SUM(D22:D28)</f>
        <v>150</v>
      </c>
      <c r="E21" s="15">
        <f>SUM(E22:E28)</f>
        <v>500</v>
      </c>
      <c r="F21" s="15">
        <f>SUM(F22:F28)</f>
        <v>750</v>
      </c>
      <c r="G21" s="15">
        <f>SUM(G22:G28)</f>
        <v>0</v>
      </c>
      <c r="H21" s="15">
        <f>SUM(H22:H28)</f>
        <v>450</v>
      </c>
      <c r="I21" s="15">
        <f>SUM(I22:I28)</f>
        <v>0</v>
      </c>
      <c r="J21" s="15">
        <f>SUM(J22:J28)</f>
        <v>560</v>
      </c>
      <c r="K21" s="15">
        <f>SUM(K22:K28)</f>
        <v>350</v>
      </c>
      <c r="L21" s="15">
        <f>SUM(L22:L28)</f>
        <v>550</v>
      </c>
      <c r="M21" s="29">
        <f>SUM(M22:M28)</f>
        <v>500</v>
      </c>
    </row>
    <row r="22" spans="1:13" s="43" customFormat="1" ht="20" customHeight="1">
      <c r="A22" s="14">
        <v>18</v>
      </c>
      <c r="B22" s="47" t="s">
        <v>33</v>
      </c>
      <c r="C22" s="15">
        <f t="shared" si="1"/>
        <v>450</v>
      </c>
      <c r="D22" s="48"/>
      <c r="E22" s="48"/>
      <c r="F22" s="48"/>
      <c r="G22" s="48"/>
      <c r="H22" s="48">
        <v>450</v>
      </c>
      <c r="I22" s="48"/>
      <c r="J22" s="48"/>
      <c r="K22" s="48"/>
      <c r="L22" s="48"/>
      <c r="M22" s="50"/>
    </row>
    <row r="23" spans="1:13" s="43" customFormat="1" ht="20" customHeight="1">
      <c r="A23" s="11">
        <v>19</v>
      </c>
      <c r="B23" s="47" t="s">
        <v>34</v>
      </c>
      <c r="C23" s="15">
        <f t="shared" si="1"/>
        <v>50</v>
      </c>
      <c r="D23" s="48"/>
      <c r="E23" s="48"/>
      <c r="F23" s="48"/>
      <c r="G23" s="48"/>
      <c r="H23" s="48"/>
      <c r="I23" s="48"/>
      <c r="J23" s="48"/>
      <c r="K23" s="48"/>
      <c r="L23" s="48">
        <v>50</v>
      </c>
      <c r="M23" s="50"/>
    </row>
    <row r="24" spans="1:13" s="43" customFormat="1" ht="20" customHeight="1">
      <c r="A24" s="14">
        <v>20</v>
      </c>
      <c r="B24" s="47" t="s">
        <v>35</v>
      </c>
      <c r="C24" s="15">
        <f t="shared" si="1"/>
        <v>1000</v>
      </c>
      <c r="D24" s="48"/>
      <c r="E24" s="48"/>
      <c r="F24" s="48"/>
      <c r="G24" s="48"/>
      <c r="H24" s="48"/>
      <c r="I24" s="48"/>
      <c r="J24" s="48"/>
      <c r="K24" s="48"/>
      <c r="L24" s="48">
        <v>500</v>
      </c>
      <c r="M24" s="50">
        <v>500</v>
      </c>
    </row>
    <row r="25" spans="1:13" s="43" customFormat="1" ht="20" customHeight="1">
      <c r="A25" s="11">
        <v>21</v>
      </c>
      <c r="B25" s="47" t="s">
        <v>36</v>
      </c>
      <c r="C25" s="15">
        <f t="shared" si="1"/>
        <v>1060</v>
      </c>
      <c r="D25" s="48"/>
      <c r="E25" s="48">
        <v>500</v>
      </c>
      <c r="F25" s="48"/>
      <c r="G25" s="48"/>
      <c r="H25" s="48"/>
      <c r="I25" s="48"/>
      <c r="J25" s="48">
        <v>560</v>
      </c>
      <c r="K25" s="48"/>
      <c r="L25" s="48"/>
      <c r="M25" s="50"/>
    </row>
    <row r="26" spans="1:13" s="43" customFormat="1" ht="20" customHeight="1">
      <c r="A26" s="14">
        <v>22</v>
      </c>
      <c r="B26" s="47" t="s">
        <v>37</v>
      </c>
      <c r="C26" s="15">
        <f t="shared" si="1"/>
        <v>500</v>
      </c>
      <c r="D26" s="48">
        <v>150</v>
      </c>
      <c r="E26" s="48"/>
      <c r="F26" s="48"/>
      <c r="G26" s="48"/>
      <c r="H26" s="48"/>
      <c r="I26" s="48"/>
      <c r="J26" s="48"/>
      <c r="K26" s="48">
        <v>350</v>
      </c>
      <c r="L26" s="48"/>
      <c r="M26" s="50"/>
    </row>
    <row r="27" spans="1:13" s="43" customFormat="1" ht="20" customHeight="1">
      <c r="A27" s="11">
        <v>23</v>
      </c>
      <c r="B27" s="47" t="s">
        <v>38</v>
      </c>
      <c r="C27" s="15">
        <f t="shared" si="1"/>
        <v>550</v>
      </c>
      <c r="D27" s="48"/>
      <c r="E27" s="48"/>
      <c r="F27" s="48">
        <v>550</v>
      </c>
      <c r="G27" s="48"/>
      <c r="H27" s="48"/>
      <c r="I27" s="48"/>
      <c r="J27" s="48"/>
      <c r="K27" s="48"/>
      <c r="L27" s="48"/>
      <c r="M27" s="50"/>
    </row>
    <row r="28" spans="1:13" s="43" customFormat="1" ht="20" customHeight="1">
      <c r="A28" s="14">
        <v>24</v>
      </c>
      <c r="B28" s="47" t="s">
        <v>39</v>
      </c>
      <c r="C28" s="15">
        <f t="shared" si="1"/>
        <v>200</v>
      </c>
      <c r="D28" s="48"/>
      <c r="E28" s="48"/>
      <c r="F28" s="48">
        <v>200</v>
      </c>
      <c r="G28" s="48"/>
      <c r="H28" s="48"/>
      <c r="I28" s="48"/>
      <c r="J28" s="48"/>
      <c r="K28" s="48"/>
      <c r="L28" s="48"/>
      <c r="M28" s="50"/>
    </row>
    <row r="29" spans="1:13" s="43" customFormat="1" ht="20" customHeight="1">
      <c r="A29" s="11">
        <v>25</v>
      </c>
      <c r="B29" s="15" t="s">
        <v>40</v>
      </c>
      <c r="C29" s="15">
        <f t="shared" si="1"/>
        <v>10970</v>
      </c>
      <c r="D29" s="15">
        <f>SUM(D30:D37)</f>
        <v>550</v>
      </c>
      <c r="E29" s="15">
        <f>SUM(E30:E37)</f>
        <v>700</v>
      </c>
      <c r="F29" s="15">
        <f>SUM(F30:F37)</f>
        <v>1100</v>
      </c>
      <c r="G29" s="15">
        <f>SUM(G30:G37)</f>
        <v>0</v>
      </c>
      <c r="H29" s="15">
        <f>SUM(H30:H37)</f>
        <v>730</v>
      </c>
      <c r="I29" s="15">
        <f>SUM(I30:I37)</f>
        <v>4700</v>
      </c>
      <c r="J29" s="15">
        <f>SUM(J30:J37)</f>
        <v>1390</v>
      </c>
      <c r="K29" s="15">
        <f>SUM(K30:K37)</f>
        <v>300</v>
      </c>
      <c r="L29" s="15">
        <f>SUM(L30:L37)</f>
        <v>550</v>
      </c>
      <c r="M29" s="29">
        <f>SUM(M30:M37)</f>
        <v>950</v>
      </c>
    </row>
    <row r="30" spans="1:13" s="43" customFormat="1" ht="20" customHeight="1">
      <c r="A30" s="14">
        <v>26</v>
      </c>
      <c r="B30" s="47" t="s">
        <v>41</v>
      </c>
      <c r="C30" s="15">
        <f>D30+E30+F30+G30+H30+I30+J30+K30+L30+M30</f>
        <v>2850</v>
      </c>
      <c r="D30" s="48"/>
      <c r="E30" s="48"/>
      <c r="F30" s="48">
        <v>50</v>
      </c>
      <c r="G30" s="48"/>
      <c r="H30" s="48"/>
      <c r="I30" s="48">
        <v>1700</v>
      </c>
      <c r="J30" s="48"/>
      <c r="K30" s="48"/>
      <c r="L30" s="48">
        <v>500</v>
      </c>
      <c r="M30" s="50">
        <v>600</v>
      </c>
    </row>
    <row r="31" spans="1:13" s="43" customFormat="1" ht="20" customHeight="1">
      <c r="A31" s="11">
        <v>27</v>
      </c>
      <c r="B31" s="47" t="s">
        <v>42</v>
      </c>
      <c r="C31" s="15">
        <f>D31+E31+F31+G31+H31+I31+J31+K31+L31+M31</f>
        <v>850</v>
      </c>
      <c r="D31" s="48"/>
      <c r="E31" s="48"/>
      <c r="F31" s="48">
        <v>150</v>
      </c>
      <c r="G31" s="48"/>
      <c r="H31" s="48"/>
      <c r="I31" s="48">
        <v>700</v>
      </c>
      <c r="J31" s="48"/>
      <c r="K31" s="48"/>
      <c r="L31" s="48"/>
      <c r="M31" s="50"/>
    </row>
    <row r="32" spans="1:13" s="43" customFormat="1" ht="20" customHeight="1">
      <c r="A32" s="14">
        <v>28</v>
      </c>
      <c r="B32" s="47" t="s">
        <v>43</v>
      </c>
      <c r="C32" s="15">
        <f>D32+E32+F32+G32+H32+I32+J32+K32+L32+M32</f>
        <v>1390</v>
      </c>
      <c r="D32" s="48"/>
      <c r="E32" s="48">
        <v>150</v>
      </c>
      <c r="F32" s="48"/>
      <c r="G32" s="48"/>
      <c r="H32" s="48">
        <v>140</v>
      </c>
      <c r="I32" s="48">
        <v>1000</v>
      </c>
      <c r="J32" s="48"/>
      <c r="K32" s="48"/>
      <c r="L32" s="48">
        <v>50</v>
      </c>
      <c r="M32" s="50">
        <v>50</v>
      </c>
    </row>
    <row r="33" spans="1:13" s="43" customFormat="1" ht="20" customHeight="1">
      <c r="A33" s="11">
        <v>29</v>
      </c>
      <c r="B33" s="47" t="s">
        <v>44</v>
      </c>
      <c r="C33" s="15">
        <f>D33+E33+F33+G33+H33+I33+J33+K33+L33+M33</f>
        <v>1440</v>
      </c>
      <c r="D33" s="48">
        <v>150</v>
      </c>
      <c r="E33" s="48">
        <v>550</v>
      </c>
      <c r="F33" s="48"/>
      <c r="G33" s="48"/>
      <c r="H33" s="48">
        <v>140</v>
      </c>
      <c r="I33" s="48">
        <v>300</v>
      </c>
      <c r="J33" s="48"/>
      <c r="K33" s="48"/>
      <c r="L33" s="48"/>
      <c r="M33" s="50">
        <v>300</v>
      </c>
    </row>
    <row r="34" spans="1:13" s="43" customFormat="1" ht="20" customHeight="1">
      <c r="A34" s="14">
        <v>30</v>
      </c>
      <c r="B34" s="47" t="s">
        <v>45</v>
      </c>
      <c r="C34" s="15">
        <f>D34+E34+F34+G34+H34+I34+J34+K34+L34+M34</f>
        <v>1020</v>
      </c>
      <c r="D34" s="48">
        <v>400</v>
      </c>
      <c r="E34" s="48"/>
      <c r="F34" s="48"/>
      <c r="G34" s="48"/>
      <c r="H34" s="48"/>
      <c r="I34" s="48"/>
      <c r="J34" s="48">
        <v>620</v>
      </c>
      <c r="K34" s="48"/>
      <c r="L34" s="48"/>
      <c r="M34" s="50"/>
    </row>
    <row r="35" spans="1:13" s="43" customFormat="1" ht="20" customHeight="1">
      <c r="A35" s="11">
        <v>31</v>
      </c>
      <c r="B35" s="47" t="s">
        <v>46</v>
      </c>
      <c r="C35" s="15">
        <f>D35+E35+F35+G35+H35+I35+J35+K35+L35+M35</f>
        <v>1000</v>
      </c>
      <c r="D35" s="48"/>
      <c r="E35" s="48"/>
      <c r="F35" s="48"/>
      <c r="G35" s="48"/>
      <c r="H35" s="48"/>
      <c r="I35" s="48">
        <v>1000</v>
      </c>
      <c r="J35" s="48"/>
      <c r="K35" s="48"/>
      <c r="L35" s="48"/>
      <c r="M35" s="50"/>
    </row>
    <row r="36" spans="1:13" s="43" customFormat="1" ht="20" customHeight="1">
      <c r="A36" s="14">
        <v>32</v>
      </c>
      <c r="B36" s="47" t="s">
        <v>47</v>
      </c>
      <c r="C36" s="15">
        <f>D36+E36+F36+G36+H36+I36+J36+K36+L36+M36</f>
        <v>1220</v>
      </c>
      <c r="D36" s="48"/>
      <c r="E36" s="48"/>
      <c r="F36" s="48"/>
      <c r="G36" s="48"/>
      <c r="H36" s="48">
        <v>450</v>
      </c>
      <c r="I36" s="48"/>
      <c r="J36" s="48">
        <v>770</v>
      </c>
      <c r="K36" s="48"/>
      <c r="L36" s="48"/>
      <c r="M36" s="50"/>
    </row>
    <row r="37" spans="1:13" s="43" customFormat="1" ht="20" customHeight="1">
      <c r="A37" s="11">
        <v>33</v>
      </c>
      <c r="B37" s="47" t="s">
        <v>48</v>
      </c>
      <c r="C37" s="15">
        <f>D37+E37+F37+G37+H37+I37+J37+K37+L37+M37</f>
        <v>1200</v>
      </c>
      <c r="D37" s="48"/>
      <c r="E37" s="48"/>
      <c r="F37" s="48">
        <v>900</v>
      </c>
      <c r="G37" s="48"/>
      <c r="H37" s="48"/>
      <c r="I37" s="48"/>
      <c r="J37" s="48"/>
      <c r="K37" s="48">
        <v>300</v>
      </c>
      <c r="L37" s="48"/>
      <c r="M37" s="50"/>
    </row>
    <row r="38" spans="1:13" s="43" customFormat="1" ht="20" customHeight="1">
      <c r="A38" s="14">
        <v>34</v>
      </c>
      <c r="B38" s="15" t="s">
        <v>49</v>
      </c>
      <c r="C38" s="15">
        <f>D38+E38+F38+G38+H38+I38+J38+K38+L38+M38</f>
        <v>5430</v>
      </c>
      <c r="D38" s="15">
        <f>SUM(D39:D46)</f>
        <v>550</v>
      </c>
      <c r="E38" s="15">
        <f>SUM(E39:E46)</f>
        <v>850</v>
      </c>
      <c r="F38" s="15">
        <f>SUM(F39:F46)</f>
        <v>0</v>
      </c>
      <c r="G38" s="15">
        <f>SUM(G39:G46)</f>
        <v>750</v>
      </c>
      <c r="H38" s="15">
        <f>SUM(H39:H46)</f>
        <v>0</v>
      </c>
      <c r="I38" s="15">
        <f>SUM(I39:I46)</f>
        <v>300</v>
      </c>
      <c r="J38" s="15">
        <f>SUM(J39:J46)</f>
        <v>730</v>
      </c>
      <c r="K38" s="15">
        <f>SUM(K39:K46)</f>
        <v>100</v>
      </c>
      <c r="L38" s="15">
        <f>SUM(L39:L46)</f>
        <v>500</v>
      </c>
      <c r="M38" s="29">
        <f>SUM(M39:M46)</f>
        <v>1650</v>
      </c>
    </row>
    <row r="39" spans="1:13" s="43" customFormat="1" ht="20" customHeight="1">
      <c r="A39" s="11">
        <v>35</v>
      </c>
      <c r="B39" s="47" t="s">
        <v>50</v>
      </c>
      <c r="C39" s="15">
        <f>D39+E39+F39+G39+H39+I39+J39+K39+L39+M39</f>
        <v>650</v>
      </c>
      <c r="D39" s="47"/>
      <c r="E39" s="47"/>
      <c r="F39" s="47"/>
      <c r="G39" s="47">
        <v>50</v>
      </c>
      <c r="H39" s="47"/>
      <c r="I39" s="47"/>
      <c r="J39" s="47"/>
      <c r="K39" s="47"/>
      <c r="L39" s="47"/>
      <c r="M39" s="51">
        <v>600</v>
      </c>
    </row>
    <row r="40" spans="1:13" s="43" customFormat="1" ht="20" customHeight="1">
      <c r="A40" s="14">
        <v>36</v>
      </c>
      <c r="B40" s="47" t="s">
        <v>51</v>
      </c>
      <c r="C40" s="15">
        <f>D40+E40+F40+G40+H40+I40+J40+K40+L40+M40</f>
        <v>500</v>
      </c>
      <c r="D40" s="48"/>
      <c r="E40" s="48"/>
      <c r="F40" s="48"/>
      <c r="G40" s="48"/>
      <c r="H40" s="48"/>
      <c r="I40" s="48"/>
      <c r="J40" s="48"/>
      <c r="K40" s="48"/>
      <c r="L40" s="48"/>
      <c r="M40" s="50">
        <v>500</v>
      </c>
    </row>
    <row r="41" spans="1:13" s="43" customFormat="1" ht="20" customHeight="1">
      <c r="A41" s="11">
        <v>37</v>
      </c>
      <c r="B41" s="47" t="s">
        <v>52</v>
      </c>
      <c r="C41" s="15">
        <f>D41+E41+F41+G41+H41+I41+J41+K41+L41+M41</f>
        <v>950</v>
      </c>
      <c r="D41" s="48">
        <v>400</v>
      </c>
      <c r="E41" s="48">
        <v>550</v>
      </c>
      <c r="F41" s="48"/>
      <c r="G41" s="48"/>
      <c r="H41" s="48"/>
      <c r="I41" s="48"/>
      <c r="J41" s="48"/>
      <c r="K41" s="48"/>
      <c r="L41" s="48"/>
      <c r="M41" s="50"/>
    </row>
    <row r="42" spans="1:13" s="43" customFormat="1" ht="20" customHeight="1">
      <c r="A42" s="14">
        <v>38</v>
      </c>
      <c r="B42" s="47" t="s">
        <v>53</v>
      </c>
      <c r="C42" s="15">
        <f>D42+E42+F42+G42+H42+I42+J42+K42+L42+M42</f>
        <v>400</v>
      </c>
      <c r="D42" s="48">
        <v>150</v>
      </c>
      <c r="E42" s="48">
        <v>150</v>
      </c>
      <c r="F42" s="48"/>
      <c r="G42" s="48"/>
      <c r="H42" s="48"/>
      <c r="I42" s="48"/>
      <c r="J42" s="48"/>
      <c r="K42" s="48">
        <v>100</v>
      </c>
      <c r="L42" s="48"/>
      <c r="M42" s="50"/>
    </row>
    <row r="43" spans="1:13" s="43" customFormat="1" ht="20" customHeight="1">
      <c r="A43" s="11">
        <v>39</v>
      </c>
      <c r="B43" s="47" t="s">
        <v>54</v>
      </c>
      <c r="C43" s="15">
        <f>D43+E43+F43+G43+H43+I43+J43+K43+L43+M43</f>
        <v>950</v>
      </c>
      <c r="D43" s="48"/>
      <c r="E43" s="48"/>
      <c r="F43" s="48"/>
      <c r="G43" s="48">
        <v>150</v>
      </c>
      <c r="H43" s="48"/>
      <c r="I43" s="48">
        <v>300</v>
      </c>
      <c r="J43" s="48"/>
      <c r="K43" s="48"/>
      <c r="L43" s="48"/>
      <c r="M43" s="50">
        <v>500</v>
      </c>
    </row>
    <row r="44" spans="1:13" s="43" customFormat="1" ht="20" customHeight="1">
      <c r="A44" s="14">
        <v>40</v>
      </c>
      <c r="B44" s="49" t="s">
        <v>55</v>
      </c>
      <c r="C44" s="15">
        <f>D44+E44+F44+G44+H44+I44+J44+K44+L44+M44</f>
        <v>150</v>
      </c>
      <c r="D44" s="48"/>
      <c r="E44" s="48">
        <v>150</v>
      </c>
      <c r="F44" s="48"/>
      <c r="G44" s="48"/>
      <c r="H44" s="48"/>
      <c r="I44" s="48"/>
      <c r="J44" s="48"/>
      <c r="K44" s="48"/>
      <c r="L44" s="48"/>
      <c r="M44" s="50"/>
    </row>
    <row r="45" spans="1:13" s="43" customFormat="1" ht="20" customHeight="1">
      <c r="A45" s="11">
        <v>41</v>
      </c>
      <c r="B45" s="47" t="s">
        <v>56</v>
      </c>
      <c r="C45" s="15">
        <f>D45+E45+F45+G45+H45+I45+J45+K45+L45+M45</f>
        <v>1180</v>
      </c>
      <c r="D45" s="48"/>
      <c r="E45" s="48"/>
      <c r="F45" s="48"/>
      <c r="G45" s="48">
        <v>400</v>
      </c>
      <c r="H45" s="48"/>
      <c r="I45" s="48"/>
      <c r="J45" s="48">
        <v>730</v>
      </c>
      <c r="K45" s="48"/>
      <c r="L45" s="48"/>
      <c r="M45" s="50">
        <v>50</v>
      </c>
    </row>
    <row r="46" spans="1:13" s="43" customFormat="1" ht="20" customHeight="1">
      <c r="A46" s="14">
        <v>42</v>
      </c>
      <c r="B46" s="47" t="s">
        <v>57</v>
      </c>
      <c r="C46" s="15">
        <f>D46+E46+F46+G46+H46+I46+J46+K46+L46+M46</f>
        <v>650</v>
      </c>
      <c r="D46" s="48"/>
      <c r="E46" s="48"/>
      <c r="F46" s="48"/>
      <c r="G46" s="48">
        <v>150</v>
      </c>
      <c r="H46" s="48"/>
      <c r="I46" s="48"/>
      <c r="J46" s="48"/>
      <c r="K46" s="48"/>
      <c r="L46" s="48">
        <v>500</v>
      </c>
      <c r="M46" s="50"/>
    </row>
    <row r="47" spans="1:13" s="43" customFormat="1" ht="20" customHeight="1">
      <c r="A47" s="11">
        <v>43</v>
      </c>
      <c r="B47" s="15" t="s">
        <v>58</v>
      </c>
      <c r="C47" s="15">
        <f>D47+E47+F47+G47+H47+I47+J47+K47+L47+M47</f>
        <v>5640</v>
      </c>
      <c r="D47" s="15">
        <f>SUM(D48:D52)</f>
        <v>550</v>
      </c>
      <c r="E47" s="15">
        <f>SUM(E48:E52)</f>
        <v>1130</v>
      </c>
      <c r="F47" s="15">
        <f>SUM(F48:F52)</f>
        <v>0</v>
      </c>
      <c r="G47" s="15">
        <f>SUM(G48:G52)</f>
        <v>850</v>
      </c>
      <c r="H47" s="15">
        <f>SUM(H48:H52)</f>
        <v>280</v>
      </c>
      <c r="I47" s="15">
        <f>SUM(I48:I52)</f>
        <v>300</v>
      </c>
      <c r="J47" s="15">
        <f>SUM(J48:J52)</f>
        <v>1180</v>
      </c>
      <c r="K47" s="15">
        <f>SUM(K48:K52)</f>
        <v>600</v>
      </c>
      <c r="L47" s="15">
        <f>SUM(L48:L52)</f>
        <v>150</v>
      </c>
      <c r="M47" s="29">
        <f>SUM(M48:M52)</f>
        <v>600</v>
      </c>
    </row>
    <row r="48" spans="1:13" s="43" customFormat="1" ht="20" customHeight="1">
      <c r="A48" s="14">
        <v>44</v>
      </c>
      <c r="B48" s="47" t="s">
        <v>59</v>
      </c>
      <c r="C48" s="15">
        <f>D48+E48+F48+G48+H48+I48+J48+K48+L48+M48</f>
        <v>920</v>
      </c>
      <c r="D48" s="48"/>
      <c r="E48" s="48">
        <v>590</v>
      </c>
      <c r="F48" s="48"/>
      <c r="G48" s="48"/>
      <c r="H48" s="48">
        <v>280</v>
      </c>
      <c r="I48" s="48"/>
      <c r="J48" s="48"/>
      <c r="K48" s="48"/>
      <c r="L48" s="48">
        <v>50</v>
      </c>
      <c r="M48" s="50"/>
    </row>
    <row r="49" spans="1:13" s="43" customFormat="1" ht="20" customHeight="1">
      <c r="A49" s="11">
        <v>45</v>
      </c>
      <c r="B49" s="47" t="s">
        <v>60</v>
      </c>
      <c r="C49" s="15">
        <f>D49+E49+F49+G49+H49+I49+J49+K49+L49+M49</f>
        <v>650</v>
      </c>
      <c r="D49" s="48"/>
      <c r="E49" s="48"/>
      <c r="F49" s="48"/>
      <c r="G49" s="48"/>
      <c r="H49" s="48"/>
      <c r="I49" s="48"/>
      <c r="J49" s="48">
        <v>450</v>
      </c>
      <c r="K49" s="48">
        <v>200</v>
      </c>
      <c r="L49" s="48"/>
      <c r="M49" s="50"/>
    </row>
    <row r="50" spans="1:13" s="43" customFormat="1" ht="20" customHeight="1">
      <c r="A50" s="14">
        <v>46</v>
      </c>
      <c r="B50" s="47" t="s">
        <v>61</v>
      </c>
      <c r="C50" s="15">
        <f>D50+E50+F50+G50+H50+I50+J50+K50+L50+M50</f>
        <v>2130</v>
      </c>
      <c r="D50" s="48">
        <v>400</v>
      </c>
      <c r="E50" s="48"/>
      <c r="F50" s="48"/>
      <c r="G50" s="48">
        <v>700</v>
      </c>
      <c r="H50" s="48"/>
      <c r="I50" s="48">
        <v>300</v>
      </c>
      <c r="J50" s="48">
        <v>680</v>
      </c>
      <c r="K50" s="48"/>
      <c r="L50" s="48">
        <v>50</v>
      </c>
      <c r="M50" s="50"/>
    </row>
    <row r="51" spans="1:13" s="43" customFormat="1" ht="20" customHeight="1">
      <c r="A51" s="11">
        <v>47</v>
      </c>
      <c r="B51" s="47" t="s">
        <v>62</v>
      </c>
      <c r="C51" s="15">
        <f>D51+E51+F51+G51+H51+I51+J51+K51+L51+M51</f>
        <v>1250</v>
      </c>
      <c r="D51" s="48">
        <v>150</v>
      </c>
      <c r="E51" s="48"/>
      <c r="F51" s="48"/>
      <c r="G51" s="48"/>
      <c r="H51" s="48"/>
      <c r="I51" s="48"/>
      <c r="J51" s="48">
        <v>50</v>
      </c>
      <c r="K51" s="48">
        <v>400</v>
      </c>
      <c r="L51" s="48">
        <v>50</v>
      </c>
      <c r="M51" s="50">
        <v>600</v>
      </c>
    </row>
    <row r="52" spans="1:13" s="43" customFormat="1" ht="20" customHeight="1">
      <c r="A52" s="14">
        <v>48</v>
      </c>
      <c r="B52" s="47" t="s">
        <v>63</v>
      </c>
      <c r="C52" s="15">
        <f>D52+E52+F52+G52+H52+I52+J52+K52+L52+M52</f>
        <v>690</v>
      </c>
      <c r="D52" s="48"/>
      <c r="E52" s="48">
        <v>540</v>
      </c>
      <c r="F52" s="48"/>
      <c r="G52" s="48">
        <v>150</v>
      </c>
      <c r="H52" s="48"/>
      <c r="I52" s="48"/>
      <c r="J52" s="48"/>
      <c r="K52" s="48"/>
      <c r="L52" s="48"/>
      <c r="M52" s="50"/>
    </row>
    <row r="53" spans="1:13" s="43" customFormat="1" ht="20" customHeight="1">
      <c r="A53" s="11">
        <v>49</v>
      </c>
      <c r="B53" s="15" t="s">
        <v>64</v>
      </c>
      <c r="C53" s="15">
        <f>D53+E53+F53+G53+H53+I53+J53+K53+L53+M53</f>
        <v>2150</v>
      </c>
      <c r="D53" s="15">
        <f>SUM(D54:D58)</f>
        <v>450</v>
      </c>
      <c r="E53" s="15">
        <f>SUM(E54:E58)</f>
        <v>500</v>
      </c>
      <c r="F53" s="15">
        <f>SUM(F54:F58)</f>
        <v>50</v>
      </c>
      <c r="G53" s="15">
        <f>SUM(G54:G58)</f>
        <v>0</v>
      </c>
      <c r="H53" s="15">
        <f>SUM(H54:H58)</f>
        <v>450</v>
      </c>
      <c r="I53" s="15">
        <f>SUM(I54:I58)</f>
        <v>0</v>
      </c>
      <c r="J53" s="15">
        <f>SUM(J54:J58)</f>
        <v>50</v>
      </c>
      <c r="K53" s="15">
        <f>SUM(K54:K58)</f>
        <v>0</v>
      </c>
      <c r="L53" s="15">
        <f>SUM(L54:L58)</f>
        <v>50</v>
      </c>
      <c r="M53" s="29">
        <f>SUM(M54:M58)</f>
        <v>600</v>
      </c>
    </row>
    <row r="54" spans="1:13" s="43" customFormat="1" ht="20" customHeight="1">
      <c r="A54" s="14">
        <v>50</v>
      </c>
      <c r="B54" s="47" t="s">
        <v>65</v>
      </c>
      <c r="C54" s="15">
        <f aca="true" t="shared" si="2" ref="C54:C60">D54+E54+F54+G54+H54+I54+J54+K54+L54+M54</f>
        <v>500</v>
      </c>
      <c r="D54" s="48"/>
      <c r="E54" s="48">
        <v>500</v>
      </c>
      <c r="F54" s="48"/>
      <c r="G54" s="48"/>
      <c r="H54" s="48"/>
      <c r="I54" s="48"/>
      <c r="J54" s="48"/>
      <c r="K54" s="48"/>
      <c r="L54" s="48"/>
      <c r="M54" s="50"/>
    </row>
    <row r="55" spans="1:13" s="43" customFormat="1" ht="20" customHeight="1">
      <c r="A55" s="11">
        <v>51</v>
      </c>
      <c r="B55" s="47" t="s">
        <v>66</v>
      </c>
      <c r="C55" s="15">
        <f t="shared" si="2"/>
        <v>50</v>
      </c>
      <c r="D55" s="48"/>
      <c r="E55" s="48"/>
      <c r="F55" s="48">
        <v>50</v>
      </c>
      <c r="G55" s="48"/>
      <c r="H55" s="48"/>
      <c r="I55" s="48"/>
      <c r="J55" s="48"/>
      <c r="K55" s="48"/>
      <c r="L55" s="48"/>
      <c r="M55" s="50"/>
    </row>
    <row r="56" spans="1:13" s="43" customFormat="1" ht="20" customHeight="1">
      <c r="A56" s="14">
        <v>52</v>
      </c>
      <c r="B56" s="47" t="s">
        <v>67</v>
      </c>
      <c r="C56" s="15">
        <f t="shared" si="2"/>
        <v>1400</v>
      </c>
      <c r="D56" s="48">
        <v>300</v>
      </c>
      <c r="E56" s="48"/>
      <c r="F56" s="48"/>
      <c r="G56" s="48"/>
      <c r="H56" s="48">
        <v>450</v>
      </c>
      <c r="I56" s="48"/>
      <c r="J56" s="48"/>
      <c r="K56" s="48"/>
      <c r="L56" s="48">
        <v>50</v>
      </c>
      <c r="M56" s="50">
        <v>600</v>
      </c>
    </row>
    <row r="57" spans="1:13" s="43" customFormat="1" ht="20" customHeight="1">
      <c r="A57" s="11">
        <v>53</v>
      </c>
      <c r="B57" s="47" t="s">
        <v>68</v>
      </c>
      <c r="C57" s="15">
        <f t="shared" si="2"/>
        <v>150</v>
      </c>
      <c r="D57" s="48">
        <v>150</v>
      </c>
      <c r="E57" s="48"/>
      <c r="F57" s="48"/>
      <c r="G57" s="48"/>
      <c r="H57" s="48"/>
      <c r="I57" s="48"/>
      <c r="J57" s="48"/>
      <c r="K57" s="48"/>
      <c r="L57" s="48"/>
      <c r="M57" s="50"/>
    </row>
    <row r="58" spans="1:13" s="43" customFormat="1" ht="20" customHeight="1">
      <c r="A58" s="14">
        <v>54</v>
      </c>
      <c r="B58" s="47" t="s">
        <v>69</v>
      </c>
      <c r="C58" s="15">
        <f t="shared" si="2"/>
        <v>50</v>
      </c>
      <c r="D58" s="48"/>
      <c r="E58" s="48"/>
      <c r="F58" s="48"/>
      <c r="G58" s="48"/>
      <c r="H58" s="48"/>
      <c r="I58" s="48"/>
      <c r="J58" s="48">
        <v>50</v>
      </c>
      <c r="K58" s="48"/>
      <c r="L58" s="48"/>
      <c r="M58" s="50"/>
    </row>
    <row r="59" spans="1:13" s="43" customFormat="1" ht="20" customHeight="1">
      <c r="A59" s="11">
        <v>55</v>
      </c>
      <c r="B59" s="15" t="s">
        <v>70</v>
      </c>
      <c r="C59" s="15">
        <f t="shared" si="2"/>
        <v>5940</v>
      </c>
      <c r="D59" s="15">
        <f>SUM(D60:D67)</f>
        <v>550</v>
      </c>
      <c r="E59" s="15">
        <f>SUM(E60:E67)</f>
        <v>500</v>
      </c>
      <c r="F59" s="15">
        <f>SUM(F60:F67)</f>
        <v>400</v>
      </c>
      <c r="G59" s="15">
        <f>SUM(G60:G67)</f>
        <v>150</v>
      </c>
      <c r="H59" s="15">
        <f>SUM(H60:H67)</f>
        <v>140</v>
      </c>
      <c r="I59" s="15">
        <f>SUM(I60:I67)</f>
        <v>0</v>
      </c>
      <c r="J59" s="15">
        <f>SUM(J60:J67)</f>
        <v>50</v>
      </c>
      <c r="K59" s="15">
        <f>SUM(K60:K67)</f>
        <v>2200</v>
      </c>
      <c r="L59" s="15">
        <f>SUM(L60:L67)</f>
        <v>500</v>
      </c>
      <c r="M59" s="29">
        <f>SUM(M60:M67)</f>
        <v>1450</v>
      </c>
    </row>
    <row r="60" spans="1:13" s="43" customFormat="1" ht="20" customHeight="1">
      <c r="A60" s="14">
        <v>56</v>
      </c>
      <c r="B60" s="47" t="s">
        <v>71</v>
      </c>
      <c r="C60" s="15">
        <f t="shared" si="2"/>
        <v>500</v>
      </c>
      <c r="D60" s="48"/>
      <c r="E60" s="48"/>
      <c r="F60" s="48"/>
      <c r="G60" s="48"/>
      <c r="H60" s="48"/>
      <c r="I60" s="48"/>
      <c r="J60" s="48"/>
      <c r="K60" s="48"/>
      <c r="L60" s="48">
        <v>500</v>
      </c>
      <c r="M60" s="50"/>
    </row>
    <row r="61" spans="1:13" s="43" customFormat="1" ht="20" customHeight="1">
      <c r="A61" s="11">
        <v>57</v>
      </c>
      <c r="B61" s="47" t="s">
        <v>72</v>
      </c>
      <c r="C61" s="15">
        <f>D61+E61+F61+G61+H61+I61+J61+K61+L61+M61</f>
        <v>250</v>
      </c>
      <c r="D61" s="48"/>
      <c r="E61" s="48"/>
      <c r="F61" s="48">
        <v>50</v>
      </c>
      <c r="G61" s="48"/>
      <c r="H61" s="48"/>
      <c r="I61" s="48"/>
      <c r="J61" s="48"/>
      <c r="K61" s="48">
        <v>200</v>
      </c>
      <c r="L61" s="48"/>
      <c r="M61" s="50"/>
    </row>
    <row r="62" spans="1:13" s="43" customFormat="1" ht="20" customHeight="1">
      <c r="A62" s="14">
        <v>58</v>
      </c>
      <c r="B62" s="47" t="s">
        <v>73</v>
      </c>
      <c r="C62" s="15">
        <f>D62+E62+F62+G62+H62+I62+J62+K62+L62+M62</f>
        <v>300</v>
      </c>
      <c r="D62" s="48"/>
      <c r="E62" s="48"/>
      <c r="F62" s="48"/>
      <c r="G62" s="48"/>
      <c r="H62" s="48"/>
      <c r="I62" s="48"/>
      <c r="J62" s="48"/>
      <c r="K62" s="48">
        <v>300</v>
      </c>
      <c r="L62" s="48"/>
      <c r="M62" s="50"/>
    </row>
    <row r="63" spans="1:13" s="43" customFormat="1" ht="20" customHeight="1">
      <c r="A63" s="11">
        <v>59</v>
      </c>
      <c r="B63" s="47" t="s">
        <v>74</v>
      </c>
      <c r="C63" s="15">
        <f>D63+E63+F63+G63+H63+I63+J63+K63+L63+M63</f>
        <v>890</v>
      </c>
      <c r="D63" s="48"/>
      <c r="E63" s="48"/>
      <c r="F63" s="48"/>
      <c r="G63" s="48"/>
      <c r="H63" s="48">
        <v>140</v>
      </c>
      <c r="I63" s="48"/>
      <c r="J63" s="48">
        <v>50</v>
      </c>
      <c r="K63" s="48">
        <v>700</v>
      </c>
      <c r="L63" s="48"/>
      <c r="M63" s="50"/>
    </row>
    <row r="64" spans="1:13" s="43" customFormat="1" ht="20" customHeight="1">
      <c r="A64" s="14">
        <v>60</v>
      </c>
      <c r="B64" s="47" t="s">
        <v>75</v>
      </c>
      <c r="C64" s="15">
        <f>D64+E64+F64+G64+H64+I64+J64+K64+L64+M64</f>
        <v>850</v>
      </c>
      <c r="D64" s="48"/>
      <c r="E64" s="48"/>
      <c r="F64" s="48">
        <v>350</v>
      </c>
      <c r="G64" s="48"/>
      <c r="H64" s="48"/>
      <c r="I64" s="48"/>
      <c r="J64" s="48"/>
      <c r="K64" s="48">
        <v>500</v>
      </c>
      <c r="L64" s="48"/>
      <c r="M64" s="50"/>
    </row>
    <row r="65" spans="1:13" s="43" customFormat="1" ht="20" customHeight="1">
      <c r="A65" s="11">
        <v>61</v>
      </c>
      <c r="B65" s="47" t="s">
        <v>76</v>
      </c>
      <c r="C65" s="15">
        <f>D65+E65+F65+G65+H65+I65+J65+K65+L65+M65</f>
        <v>1600</v>
      </c>
      <c r="D65" s="48"/>
      <c r="E65" s="48">
        <v>500</v>
      </c>
      <c r="F65" s="48"/>
      <c r="G65" s="48"/>
      <c r="H65" s="48"/>
      <c r="I65" s="48"/>
      <c r="J65" s="48"/>
      <c r="K65" s="48">
        <v>500</v>
      </c>
      <c r="L65" s="48"/>
      <c r="M65" s="50">
        <v>600</v>
      </c>
    </row>
    <row r="66" spans="1:13" s="43" customFormat="1" ht="20" customHeight="1">
      <c r="A66" s="14">
        <v>62</v>
      </c>
      <c r="B66" s="47" t="s">
        <v>77</v>
      </c>
      <c r="C66" s="15">
        <f>D66+E66+F66+G66+H66+I66+J66+K66+L66+M66</f>
        <v>500</v>
      </c>
      <c r="D66" s="48">
        <v>150</v>
      </c>
      <c r="E66" s="48"/>
      <c r="F66" s="48"/>
      <c r="G66" s="48"/>
      <c r="H66" s="48"/>
      <c r="I66" s="48"/>
      <c r="J66" s="48"/>
      <c r="K66" s="48"/>
      <c r="L66" s="48"/>
      <c r="M66" s="50">
        <v>350</v>
      </c>
    </row>
    <row r="67" spans="1:13" s="43" customFormat="1" ht="20" customHeight="1">
      <c r="A67" s="11">
        <v>63</v>
      </c>
      <c r="B67" s="47" t="s">
        <v>78</v>
      </c>
      <c r="C67" s="15">
        <f>D67+E67+F67+G67+H67+I67+J67+K67+L67+M67</f>
        <v>1050</v>
      </c>
      <c r="D67" s="48">
        <v>400</v>
      </c>
      <c r="E67" s="48"/>
      <c r="F67" s="48"/>
      <c r="G67" s="48">
        <v>150</v>
      </c>
      <c r="H67" s="48"/>
      <c r="I67" s="48"/>
      <c r="J67" s="48"/>
      <c r="K67" s="48"/>
      <c r="L67" s="48"/>
      <c r="M67" s="50">
        <v>500</v>
      </c>
    </row>
    <row r="68" spans="1:13" s="43" customFormat="1" ht="20" customHeight="1">
      <c r="A68" s="14">
        <v>64</v>
      </c>
      <c r="B68" s="15" t="s">
        <v>79</v>
      </c>
      <c r="C68" s="15">
        <f>D68+E68+F68+G68+H68+I68+J68+K68+L68+M68</f>
        <v>3210</v>
      </c>
      <c r="D68" s="15">
        <f>SUM(D69:D73)</f>
        <v>400</v>
      </c>
      <c r="E68" s="15">
        <f>SUM(E69:E73)</f>
        <v>550</v>
      </c>
      <c r="F68" s="15">
        <f>SUM(F69:F73)</f>
        <v>550</v>
      </c>
      <c r="G68" s="15">
        <f>SUM(G69:G73)</f>
        <v>0</v>
      </c>
      <c r="H68" s="15">
        <f>SUM(H69:H73)</f>
        <v>450</v>
      </c>
      <c r="I68" s="15">
        <f>SUM(I69:I73)</f>
        <v>200</v>
      </c>
      <c r="J68" s="15">
        <f>SUM(J69:J73)</f>
        <v>260</v>
      </c>
      <c r="K68" s="15">
        <f>SUM(K69:K73)</f>
        <v>300</v>
      </c>
      <c r="L68" s="15">
        <f>SUM(L69:L73)</f>
        <v>500</v>
      </c>
      <c r="M68" s="29">
        <f>SUM(M69:M73)</f>
        <v>0</v>
      </c>
    </row>
    <row r="69" spans="1:13" s="43" customFormat="1" ht="20" customHeight="1">
      <c r="A69" s="11">
        <v>65</v>
      </c>
      <c r="B69" s="47" t="s">
        <v>80</v>
      </c>
      <c r="C69" s="15">
        <f>D69+E69+F69+G69+H69+I69+J69+K69+L69+M69</f>
        <v>550</v>
      </c>
      <c r="D69" s="48"/>
      <c r="E69" s="48">
        <v>550</v>
      </c>
      <c r="F69" s="48"/>
      <c r="G69" s="48"/>
      <c r="H69" s="48"/>
      <c r="I69" s="48"/>
      <c r="J69" s="48"/>
      <c r="K69" s="48"/>
      <c r="L69" s="48"/>
      <c r="M69" s="50"/>
    </row>
    <row r="70" spans="1:13" s="43" customFormat="1" ht="20" customHeight="1">
      <c r="A70" s="14">
        <v>66</v>
      </c>
      <c r="B70" s="47" t="s">
        <v>81</v>
      </c>
      <c r="C70" s="15">
        <f>D70+E70+F70+G70+H70+I70+J70+K70+L70+M70</f>
        <v>260</v>
      </c>
      <c r="D70" s="48"/>
      <c r="E70" s="48"/>
      <c r="F70" s="48"/>
      <c r="G70" s="48"/>
      <c r="H70" s="48"/>
      <c r="I70" s="48"/>
      <c r="J70" s="48">
        <v>260</v>
      </c>
      <c r="K70" s="48"/>
      <c r="L70" s="48"/>
      <c r="M70" s="50"/>
    </row>
    <row r="71" spans="1:13" s="43" customFormat="1" ht="20" customHeight="1">
      <c r="A71" s="11">
        <v>67</v>
      </c>
      <c r="B71" s="47" t="s">
        <v>82</v>
      </c>
      <c r="C71" s="15">
        <f>D71+E71+F71+G71+H71+I71+J71+K71+L71+M71</f>
        <v>1400</v>
      </c>
      <c r="D71" s="48">
        <v>400</v>
      </c>
      <c r="E71" s="48"/>
      <c r="F71" s="48">
        <v>550</v>
      </c>
      <c r="G71" s="48"/>
      <c r="H71" s="48">
        <v>450</v>
      </c>
      <c r="I71" s="48"/>
      <c r="J71" s="48"/>
      <c r="K71" s="48"/>
      <c r="L71" s="48"/>
      <c r="M71" s="50"/>
    </row>
    <row r="72" spans="1:13" s="43" customFormat="1" ht="20" customHeight="1">
      <c r="A72" s="14">
        <v>68</v>
      </c>
      <c r="B72" s="47" t="s">
        <v>83</v>
      </c>
      <c r="C72" s="15">
        <f>D72+E72+F72+G72+H72+I72+J72+K72+L72+M72</f>
        <v>800</v>
      </c>
      <c r="D72" s="48"/>
      <c r="E72" s="48"/>
      <c r="F72" s="48"/>
      <c r="G72" s="48"/>
      <c r="H72" s="48"/>
      <c r="I72" s="48"/>
      <c r="J72" s="48"/>
      <c r="K72" s="48">
        <v>300</v>
      </c>
      <c r="L72" s="48">
        <v>500</v>
      </c>
      <c r="M72" s="50"/>
    </row>
    <row r="73" spans="1:13" s="43" customFormat="1" ht="20" customHeight="1">
      <c r="A73" s="11">
        <v>69</v>
      </c>
      <c r="B73" s="47" t="s">
        <v>84</v>
      </c>
      <c r="C73" s="15">
        <f>D73+E73+F73+G73+H73+I73+J73+K73+L73+M73</f>
        <v>200</v>
      </c>
      <c r="D73" s="48"/>
      <c r="E73" s="48"/>
      <c r="F73" s="48"/>
      <c r="G73" s="48"/>
      <c r="H73" s="48"/>
      <c r="I73" s="48">
        <v>200</v>
      </c>
      <c r="J73" s="48"/>
      <c r="K73" s="48"/>
      <c r="L73" s="48"/>
      <c r="M73" s="50"/>
    </row>
    <row r="74" spans="1:13" s="43" customFormat="1" ht="20" customHeight="1">
      <c r="A74" s="14">
        <v>70</v>
      </c>
      <c r="B74" s="15" t="s">
        <v>85</v>
      </c>
      <c r="C74" s="15">
        <f>D74+E74+F74+G74+H74+I74+J74+K74+L74+M74</f>
        <v>2650</v>
      </c>
      <c r="D74" s="15">
        <f>SUM(D75:D81)</f>
        <v>0</v>
      </c>
      <c r="E74" s="15">
        <f>SUM(E75:E81)</f>
        <v>0</v>
      </c>
      <c r="F74" s="15">
        <f>SUM(F75:F81)</f>
        <v>900</v>
      </c>
      <c r="G74" s="15">
        <f>SUM(G75:G81)</f>
        <v>0</v>
      </c>
      <c r="H74" s="15">
        <f>SUM(H75:H81)</f>
        <v>0</v>
      </c>
      <c r="I74" s="15">
        <f>SUM(I75:I81)</f>
        <v>300</v>
      </c>
      <c r="J74" s="15">
        <f>SUM(J75:J81)</f>
        <v>0</v>
      </c>
      <c r="K74" s="15">
        <f>SUM(K75:K81)</f>
        <v>950</v>
      </c>
      <c r="L74" s="15">
        <f>SUM(L75:L81)</f>
        <v>0</v>
      </c>
      <c r="M74" s="29">
        <f>SUM(M75:M81)</f>
        <v>500</v>
      </c>
    </row>
    <row r="75" spans="1:13" s="43" customFormat="1" ht="20" customHeight="1">
      <c r="A75" s="11">
        <v>71</v>
      </c>
      <c r="B75" s="47" t="s">
        <v>86</v>
      </c>
      <c r="C75" s="15">
        <f aca="true" t="shared" si="3" ref="C75:C89">D75+E75+F75+G75+H75+I75+J75+K75+L75+M75</f>
        <v>450</v>
      </c>
      <c r="D75" s="48"/>
      <c r="E75" s="48"/>
      <c r="F75" s="48">
        <v>450</v>
      </c>
      <c r="G75" s="48"/>
      <c r="H75" s="48"/>
      <c r="I75" s="48"/>
      <c r="J75" s="48"/>
      <c r="K75" s="48"/>
      <c r="L75" s="48"/>
      <c r="M75" s="50"/>
    </row>
    <row r="76" spans="1:13" s="43" customFormat="1" ht="20" customHeight="1">
      <c r="A76" s="14">
        <v>72</v>
      </c>
      <c r="B76" s="47" t="s">
        <v>87</v>
      </c>
      <c r="C76" s="15">
        <f t="shared" si="3"/>
        <v>500</v>
      </c>
      <c r="D76" s="48"/>
      <c r="E76" s="48"/>
      <c r="F76" s="48"/>
      <c r="G76" s="48"/>
      <c r="H76" s="48"/>
      <c r="I76" s="48"/>
      <c r="J76" s="48"/>
      <c r="K76" s="48"/>
      <c r="L76" s="48"/>
      <c r="M76" s="50">
        <v>500</v>
      </c>
    </row>
    <row r="77" spans="1:13" s="43" customFormat="1" ht="20" customHeight="1">
      <c r="A77" s="11">
        <v>73</v>
      </c>
      <c r="B77" s="47" t="s">
        <v>88</v>
      </c>
      <c r="C77" s="15">
        <f t="shared" si="3"/>
        <v>100</v>
      </c>
      <c r="D77" s="48"/>
      <c r="E77" s="48"/>
      <c r="F77" s="48">
        <v>100</v>
      </c>
      <c r="G77" s="48"/>
      <c r="H77" s="48"/>
      <c r="I77" s="48"/>
      <c r="J77" s="48"/>
      <c r="K77" s="48"/>
      <c r="L77" s="48"/>
      <c r="M77" s="50"/>
    </row>
    <row r="78" spans="1:13" s="43" customFormat="1" ht="20" customHeight="1">
      <c r="A78" s="14">
        <v>74</v>
      </c>
      <c r="B78" s="47" t="s">
        <v>89</v>
      </c>
      <c r="C78" s="15">
        <f t="shared" si="3"/>
        <v>600</v>
      </c>
      <c r="D78" s="48"/>
      <c r="E78" s="48"/>
      <c r="F78" s="48"/>
      <c r="G78" s="48"/>
      <c r="H78" s="48"/>
      <c r="I78" s="48"/>
      <c r="J78" s="48"/>
      <c r="K78" s="48">
        <v>600</v>
      </c>
      <c r="L78" s="48"/>
      <c r="M78" s="50"/>
    </row>
    <row r="79" spans="1:13" s="43" customFormat="1" ht="20" customHeight="1">
      <c r="A79" s="11">
        <v>75</v>
      </c>
      <c r="B79" s="47" t="s">
        <v>90</v>
      </c>
      <c r="C79" s="15">
        <f t="shared" si="3"/>
        <v>500</v>
      </c>
      <c r="D79" s="48"/>
      <c r="E79" s="48"/>
      <c r="F79" s="48">
        <v>200</v>
      </c>
      <c r="G79" s="48"/>
      <c r="H79" s="48"/>
      <c r="I79" s="48">
        <v>300</v>
      </c>
      <c r="J79" s="48"/>
      <c r="K79" s="48"/>
      <c r="L79" s="48"/>
      <c r="M79" s="50"/>
    </row>
    <row r="80" spans="1:13" s="43" customFormat="1" ht="20" customHeight="1">
      <c r="A80" s="14">
        <v>76</v>
      </c>
      <c r="B80" s="47" t="s">
        <v>91</v>
      </c>
      <c r="C80" s="15">
        <f t="shared" si="3"/>
        <v>150</v>
      </c>
      <c r="D80" s="48"/>
      <c r="E80" s="48"/>
      <c r="F80" s="48">
        <v>150</v>
      </c>
      <c r="G80" s="48"/>
      <c r="H80" s="48"/>
      <c r="I80" s="48"/>
      <c r="J80" s="48"/>
      <c r="K80" s="48"/>
      <c r="L80" s="48"/>
      <c r="M80" s="50"/>
    </row>
    <row r="81" spans="1:13" s="43" customFormat="1" ht="20" customHeight="1">
      <c r="A81" s="11">
        <v>77</v>
      </c>
      <c r="B81" s="47" t="s">
        <v>92</v>
      </c>
      <c r="C81" s="15">
        <f t="shared" si="3"/>
        <v>350</v>
      </c>
      <c r="D81" s="48"/>
      <c r="E81" s="48"/>
      <c r="F81" s="48"/>
      <c r="G81" s="48"/>
      <c r="H81" s="48"/>
      <c r="I81" s="48"/>
      <c r="J81" s="48"/>
      <c r="K81" s="48">
        <v>350</v>
      </c>
      <c r="L81" s="48"/>
      <c r="M81" s="50"/>
    </row>
    <row r="82" spans="1:13" s="43" customFormat="1" ht="20" customHeight="1">
      <c r="A82" s="14">
        <v>78</v>
      </c>
      <c r="B82" s="15" t="s">
        <v>93</v>
      </c>
      <c r="C82" s="15">
        <f>SUM(C83:C86)</f>
        <v>2230</v>
      </c>
      <c r="D82" s="15">
        <f>SUM(D83:D86)</f>
        <v>450</v>
      </c>
      <c r="E82" s="15">
        <f>SUM(E83:E86)</f>
        <v>0</v>
      </c>
      <c r="F82" s="15">
        <f>SUM(F83:F86)</f>
        <v>0</v>
      </c>
      <c r="G82" s="15">
        <f>SUM(G83:G86)</f>
        <v>500</v>
      </c>
      <c r="H82" s="15">
        <f aca="true" t="shared" si="4" ref="H82:R82">SUM(H83:H86)</f>
        <v>0</v>
      </c>
      <c r="I82" s="15">
        <f>SUM(I83:I86)</f>
        <v>0</v>
      </c>
      <c r="J82" s="15">
        <f>SUM(J83:J86)</f>
        <v>730</v>
      </c>
      <c r="K82" s="15">
        <f>SUM(K83:K86)</f>
        <v>0</v>
      </c>
      <c r="L82" s="15">
        <f>SUM(L83:L86)</f>
        <v>500</v>
      </c>
      <c r="M82" s="29">
        <f>SUM(M83:M86)</f>
        <v>50</v>
      </c>
    </row>
    <row r="83" spans="1:13" s="43" customFormat="1" ht="20" customHeight="1">
      <c r="A83" s="11">
        <v>79</v>
      </c>
      <c r="B83" s="47" t="s">
        <v>94</v>
      </c>
      <c r="C83" s="15">
        <f aca="true" t="shared" si="5" ref="C83:C90">D83+E83+F83+G83+H83+I83+J83+K83+L83+M83</f>
        <v>730</v>
      </c>
      <c r="D83" s="15"/>
      <c r="E83" s="15"/>
      <c r="F83" s="15"/>
      <c r="G83" s="15"/>
      <c r="H83" s="15"/>
      <c r="I83" s="15"/>
      <c r="J83" s="15">
        <v>730</v>
      </c>
      <c r="K83" s="15"/>
      <c r="L83" s="15"/>
      <c r="M83" s="29"/>
    </row>
    <row r="84" spans="1:13" s="43" customFormat="1" ht="20" customHeight="1">
      <c r="A84" s="14">
        <v>80</v>
      </c>
      <c r="B84" s="47" t="s">
        <v>95</v>
      </c>
      <c r="C84" s="15">
        <f t="shared" si="5"/>
        <v>150</v>
      </c>
      <c r="D84" s="48">
        <v>150</v>
      </c>
      <c r="E84" s="48"/>
      <c r="F84" s="48"/>
      <c r="G84" s="48"/>
      <c r="H84" s="48"/>
      <c r="I84" s="48"/>
      <c r="J84" s="48"/>
      <c r="K84" s="48"/>
      <c r="L84" s="48"/>
      <c r="M84" s="50"/>
    </row>
    <row r="85" spans="1:13" s="43" customFormat="1" ht="20" customHeight="1">
      <c r="A85" s="11">
        <v>81</v>
      </c>
      <c r="B85" s="47" t="s">
        <v>96</v>
      </c>
      <c r="C85" s="15">
        <f t="shared" si="5"/>
        <v>550</v>
      </c>
      <c r="D85" s="48"/>
      <c r="E85" s="48"/>
      <c r="F85" s="48"/>
      <c r="G85" s="48">
        <v>500</v>
      </c>
      <c r="H85" s="48"/>
      <c r="I85" s="48"/>
      <c r="J85" s="48"/>
      <c r="K85" s="48"/>
      <c r="L85" s="48"/>
      <c r="M85" s="50">
        <v>50</v>
      </c>
    </row>
    <row r="86" spans="1:13" s="43" customFormat="1" ht="20" customHeight="1">
      <c r="A86" s="14">
        <v>82</v>
      </c>
      <c r="B86" s="47" t="s">
        <v>97</v>
      </c>
      <c r="C86" s="15">
        <f t="shared" si="5"/>
        <v>800</v>
      </c>
      <c r="D86" s="48">
        <v>300</v>
      </c>
      <c r="E86" s="48"/>
      <c r="F86" s="48"/>
      <c r="G86" s="48"/>
      <c r="H86" s="48"/>
      <c r="I86" s="48"/>
      <c r="J86" s="48"/>
      <c r="K86" s="48"/>
      <c r="L86" s="48">
        <v>500</v>
      </c>
      <c r="M86" s="50"/>
    </row>
    <row r="87" spans="1:13" s="43" customFormat="1" ht="20" customHeight="1">
      <c r="A87" s="11">
        <v>83</v>
      </c>
      <c r="B87" s="15" t="s">
        <v>98</v>
      </c>
      <c r="C87" s="15">
        <f t="shared" si="5"/>
        <v>1550</v>
      </c>
      <c r="D87" s="52">
        <v>550</v>
      </c>
      <c r="E87" s="52"/>
      <c r="F87" s="52"/>
      <c r="G87" s="52">
        <v>550</v>
      </c>
      <c r="H87" s="52">
        <v>450</v>
      </c>
      <c r="I87" s="52"/>
      <c r="J87" s="52"/>
      <c r="K87" s="52"/>
      <c r="L87" s="52"/>
      <c r="M87" s="54"/>
    </row>
    <row r="88" spans="1:13" s="43" customFormat="1" ht="20" customHeight="1">
      <c r="A88" s="14">
        <v>84</v>
      </c>
      <c r="B88" s="15" t="s">
        <v>99</v>
      </c>
      <c r="C88" s="15">
        <f t="shared" si="5"/>
        <v>200</v>
      </c>
      <c r="D88" s="52">
        <v>150</v>
      </c>
      <c r="E88" s="52"/>
      <c r="F88" s="52"/>
      <c r="G88" s="52"/>
      <c r="H88" s="52"/>
      <c r="I88" s="52"/>
      <c r="J88" s="52">
        <v>50</v>
      </c>
      <c r="K88" s="52"/>
      <c r="L88" s="52"/>
      <c r="M88" s="54"/>
    </row>
    <row r="89" spans="1:13" s="43" customFormat="1" ht="20" customHeight="1">
      <c r="A89" s="11">
        <v>85</v>
      </c>
      <c r="B89" s="15" t="s">
        <v>100</v>
      </c>
      <c r="C89" s="15">
        <f t="shared" si="5"/>
        <v>3890</v>
      </c>
      <c r="D89" s="52">
        <v>650</v>
      </c>
      <c r="E89" s="52"/>
      <c r="F89" s="52"/>
      <c r="G89" s="52">
        <v>2600</v>
      </c>
      <c r="H89" s="52">
        <v>140</v>
      </c>
      <c r="I89" s="52"/>
      <c r="J89" s="52"/>
      <c r="K89" s="52">
        <v>500</v>
      </c>
      <c r="L89" s="52"/>
      <c r="M89" s="54"/>
    </row>
    <row r="90" spans="1:13" s="43" customFormat="1" ht="20" customHeight="1">
      <c r="A90" s="36">
        <v>86</v>
      </c>
      <c r="B90" s="38" t="s">
        <v>101</v>
      </c>
      <c r="C90" s="38">
        <f t="shared" si="5"/>
        <v>100</v>
      </c>
      <c r="D90" s="53"/>
      <c r="E90" s="53"/>
      <c r="F90" s="53">
        <v>100</v>
      </c>
      <c r="G90" s="53"/>
      <c r="H90" s="53"/>
      <c r="I90" s="53"/>
      <c r="J90" s="53"/>
      <c r="K90" s="53"/>
      <c r="L90" s="53"/>
      <c r="M90" s="55"/>
    </row>
  </sheetData>
  <mergeCells count="3">
    <mergeCell ref="A1:B1"/>
    <mergeCell ref="A2:M2"/>
    <mergeCell ref="K3:M3"/>
  </mergeCells>
  <printOptions horizontalCentered="1"/>
  <pageMargins left="0.354166666666667" right="0.196527777777778" top="0.66875" bottom="0.629861111111111" header="0.275" footer="0.23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113"/>
  <sheetViews>
    <sheetView zoomScale="115" zoomScaleNormal="115" workbookViewId="0" topLeftCell="A81">
      <selection activeCell="Z104" sqref="Z104:Z113"/>
    </sheetView>
  </sheetViews>
  <sheetFormatPr defaultColWidth="8.8515625" defaultRowHeight="15"/>
  <cols>
    <col min="1" max="1" width="3.8515625" style="4" customWidth="1"/>
    <col min="2" max="2" width="13.140625" style="1" customWidth="1"/>
    <col min="3" max="3" width="8.140625" style="4" customWidth="1"/>
    <col min="4" max="4" width="5.7109375" style="4" customWidth="1"/>
    <col min="5" max="24" width="5.140625" style="5" customWidth="1"/>
    <col min="25" max="16384" width="8.8515625" style="1" customWidth="1"/>
  </cols>
  <sheetData>
    <row r="1" spans="1:24" s="1" customFormat="1" ht="19" customHeight="1">
      <c r="A1" s="6" t="s">
        <v>102</v>
      </c>
      <c r="B1" s="6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24" customHeight="1">
      <c r="A2" s="7" t="s">
        <v>103</v>
      </c>
      <c r="B2" s="7"/>
      <c r="C2" s="7"/>
      <c r="D2" s="7"/>
      <c r="E2" s="20"/>
      <c r="F2" s="20"/>
      <c r="G2" s="20"/>
      <c r="H2" s="20"/>
      <c r="I2" s="20"/>
      <c r="J2" s="20"/>
      <c r="K2" s="20"/>
      <c r="L2" s="20"/>
      <c r="M2" s="20"/>
      <c r="N2" s="7"/>
      <c r="O2" s="20"/>
      <c r="P2" s="7"/>
      <c r="Q2" s="20"/>
      <c r="R2" s="7"/>
      <c r="S2" s="20"/>
      <c r="T2" s="7"/>
      <c r="U2" s="20"/>
      <c r="V2" s="7"/>
      <c r="W2" s="20"/>
      <c r="X2" s="7"/>
    </row>
    <row r="3" spans="1:24" s="1" customFormat="1" ht="21" customHeight="1">
      <c r="A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6" t="s">
        <v>2</v>
      </c>
      <c r="T3" s="26"/>
      <c r="U3" s="26"/>
      <c r="V3" s="26"/>
      <c r="W3" s="26"/>
      <c r="X3" s="26"/>
    </row>
    <row r="4" spans="1:24" s="1" customFormat="1" ht="67" customHeight="1">
      <c r="A4" s="8" t="s">
        <v>3</v>
      </c>
      <c r="B4" s="9" t="s">
        <v>4</v>
      </c>
      <c r="C4" s="10" t="s">
        <v>5</v>
      </c>
      <c r="D4" s="10"/>
      <c r="E4" s="21" t="s">
        <v>6</v>
      </c>
      <c r="F4" s="21"/>
      <c r="G4" s="21" t="s">
        <v>7</v>
      </c>
      <c r="H4" s="21"/>
      <c r="I4" s="21" t="s">
        <v>8</v>
      </c>
      <c r="J4" s="21"/>
      <c r="K4" s="25" t="s">
        <v>9</v>
      </c>
      <c r="L4" s="25"/>
      <c r="M4" s="21" t="s">
        <v>10</v>
      </c>
      <c r="N4" s="21"/>
      <c r="O4" s="21" t="s">
        <v>11</v>
      </c>
      <c r="P4" s="21"/>
      <c r="Q4" s="25" t="s">
        <v>12</v>
      </c>
      <c r="R4" s="25"/>
      <c r="S4" s="21" t="s">
        <v>13</v>
      </c>
      <c r="T4" s="21"/>
      <c r="U4" s="21" t="s">
        <v>14</v>
      </c>
      <c r="V4" s="21"/>
      <c r="W4" s="21" t="s">
        <v>15</v>
      </c>
      <c r="X4" s="27"/>
    </row>
    <row r="5" spans="1:24" s="2" customFormat="1" ht="30" customHeight="1">
      <c r="A5" s="11">
        <v>1</v>
      </c>
      <c r="B5" s="12" t="s">
        <v>16</v>
      </c>
      <c r="C5" s="13" t="s">
        <v>104</v>
      </c>
      <c r="D5" s="13" t="s">
        <v>105</v>
      </c>
      <c r="E5" s="13" t="s">
        <v>104</v>
      </c>
      <c r="F5" s="13" t="s">
        <v>105</v>
      </c>
      <c r="G5" s="13" t="s">
        <v>104</v>
      </c>
      <c r="H5" s="13" t="s">
        <v>105</v>
      </c>
      <c r="I5" s="13" t="s">
        <v>104</v>
      </c>
      <c r="J5" s="13" t="s">
        <v>105</v>
      </c>
      <c r="K5" s="13" t="s">
        <v>104</v>
      </c>
      <c r="L5" s="13" t="s">
        <v>105</v>
      </c>
      <c r="M5" s="13" t="s">
        <v>104</v>
      </c>
      <c r="N5" s="13" t="s">
        <v>105</v>
      </c>
      <c r="O5" s="13" t="s">
        <v>104</v>
      </c>
      <c r="P5" s="13" t="s">
        <v>105</v>
      </c>
      <c r="Q5" s="13" t="s">
        <v>104</v>
      </c>
      <c r="R5" s="13" t="s">
        <v>105</v>
      </c>
      <c r="S5" s="13" t="s">
        <v>104</v>
      </c>
      <c r="T5" s="13" t="s">
        <v>105</v>
      </c>
      <c r="U5" s="13" t="s">
        <v>104</v>
      </c>
      <c r="V5" s="13" t="s">
        <v>105</v>
      </c>
      <c r="W5" s="13" t="s">
        <v>104</v>
      </c>
      <c r="X5" s="28" t="s">
        <v>105</v>
      </c>
    </row>
    <row r="6" spans="1:24" s="3" customFormat="1" ht="19" customHeight="1">
      <c r="A6" s="14"/>
      <c r="B6" s="12"/>
      <c r="C6" s="15">
        <f aca="true" t="shared" si="0" ref="C6:C70">E6+G6+I6+K6+M6+O6+Q6+S6+U6+W6</f>
        <v>70000</v>
      </c>
      <c r="D6" s="15">
        <f aca="true" t="shared" si="1" ref="D6:D70">F6+H6+J6+L6+N6+P6+R6+T6+V6+X6</f>
        <v>54450</v>
      </c>
      <c r="E6" s="15">
        <f aca="true" t="shared" si="2" ref="E6:X6">E7+E20+E28+E36+E47+E57+E71+E64+E80+E86+E95+E99+E100+E101+E103+E17+E102</f>
        <v>7000</v>
      </c>
      <c r="F6" s="15">
        <f t="shared" si="2"/>
        <v>5450</v>
      </c>
      <c r="G6" s="15">
        <f t="shared" si="2"/>
        <v>7000</v>
      </c>
      <c r="H6" s="15">
        <f t="shared" si="2"/>
        <v>5480</v>
      </c>
      <c r="I6" s="15">
        <f t="shared" si="2"/>
        <v>7000</v>
      </c>
      <c r="J6" s="15">
        <f t="shared" si="2"/>
        <v>4350</v>
      </c>
      <c r="K6" s="15">
        <f t="shared" si="2"/>
        <v>7000</v>
      </c>
      <c r="L6" s="15">
        <f t="shared" si="2"/>
        <v>5400</v>
      </c>
      <c r="M6" s="15">
        <f t="shared" si="2"/>
        <v>7000</v>
      </c>
      <c r="N6" s="15">
        <f t="shared" si="2"/>
        <v>3370</v>
      </c>
      <c r="O6" s="15">
        <f t="shared" si="2"/>
        <v>7000</v>
      </c>
      <c r="P6" s="15">
        <f t="shared" si="2"/>
        <v>6500</v>
      </c>
      <c r="Q6" s="15">
        <f t="shared" si="2"/>
        <v>7000</v>
      </c>
      <c r="R6" s="15">
        <f t="shared" si="2"/>
        <v>5900</v>
      </c>
      <c r="S6" s="15">
        <f t="shared" si="2"/>
        <v>7000</v>
      </c>
      <c r="T6" s="15">
        <f t="shared" si="2"/>
        <v>6700</v>
      </c>
      <c r="U6" s="15">
        <f t="shared" si="2"/>
        <v>7000</v>
      </c>
      <c r="V6" s="15">
        <f t="shared" si="2"/>
        <v>4350</v>
      </c>
      <c r="W6" s="15">
        <f t="shared" si="2"/>
        <v>7000</v>
      </c>
      <c r="X6" s="29">
        <f t="shared" si="2"/>
        <v>6950</v>
      </c>
    </row>
    <row r="7" spans="1:24" s="3" customFormat="1" ht="23.5" customHeight="1">
      <c r="A7" s="14">
        <v>2</v>
      </c>
      <c r="B7" s="15" t="s">
        <v>17</v>
      </c>
      <c r="C7" s="15">
        <f aca="true" t="shared" si="3" ref="C7:X7">SUM(C8:C16)</f>
        <v>6300</v>
      </c>
      <c r="D7" s="15">
        <f>F7+H7+J7+L7+N7+P7+R7+V7+X7</f>
        <v>1930</v>
      </c>
      <c r="E7" s="22">
        <f t="shared" si="3"/>
        <v>300</v>
      </c>
      <c r="F7" s="22">
        <f t="shared" si="3"/>
        <v>300</v>
      </c>
      <c r="G7" s="22">
        <f t="shared" si="3"/>
        <v>0</v>
      </c>
      <c r="H7" s="22">
        <f t="shared" si="3"/>
        <v>0</v>
      </c>
      <c r="I7" s="22">
        <f t="shared" si="3"/>
        <v>0</v>
      </c>
      <c r="J7" s="22">
        <f t="shared" si="3"/>
        <v>0</v>
      </c>
      <c r="K7" s="22">
        <f t="shared" si="3"/>
        <v>0</v>
      </c>
      <c r="L7" s="22">
        <f t="shared" si="3"/>
        <v>0</v>
      </c>
      <c r="M7" s="22">
        <f t="shared" si="3"/>
        <v>3250</v>
      </c>
      <c r="N7" s="22">
        <f t="shared" si="3"/>
        <v>280</v>
      </c>
      <c r="O7" s="22">
        <f t="shared" si="3"/>
        <v>0</v>
      </c>
      <c r="P7" s="22">
        <f t="shared" si="3"/>
        <v>0</v>
      </c>
      <c r="Q7" s="22">
        <f t="shared" si="3"/>
        <v>150</v>
      </c>
      <c r="R7" s="22">
        <f t="shared" si="3"/>
        <v>50</v>
      </c>
      <c r="S7" s="22">
        <f t="shared" si="3"/>
        <v>300</v>
      </c>
      <c r="T7" s="22">
        <f t="shared" si="3"/>
        <v>0</v>
      </c>
      <c r="U7" s="22">
        <f t="shared" si="3"/>
        <v>2000</v>
      </c>
      <c r="V7" s="22">
        <f t="shared" si="3"/>
        <v>1000</v>
      </c>
      <c r="W7" s="22">
        <f t="shared" si="3"/>
        <v>300</v>
      </c>
      <c r="X7" s="30">
        <f t="shared" si="3"/>
        <v>300</v>
      </c>
    </row>
    <row r="8" spans="1:24" s="3" customFormat="1" ht="23.5" customHeight="1">
      <c r="A8" s="14">
        <v>3</v>
      </c>
      <c r="B8" s="16" t="s">
        <v>106</v>
      </c>
      <c r="C8" s="15">
        <f t="shared" si="0"/>
        <v>350</v>
      </c>
      <c r="D8" s="15">
        <f t="shared" si="1"/>
        <v>0</v>
      </c>
      <c r="E8" s="23"/>
      <c r="F8" s="23"/>
      <c r="G8" s="23"/>
      <c r="H8" s="23"/>
      <c r="I8" s="23"/>
      <c r="J8" s="23"/>
      <c r="K8" s="23"/>
      <c r="L8" s="23"/>
      <c r="M8" s="23">
        <v>300</v>
      </c>
      <c r="N8" s="23"/>
      <c r="O8" s="23"/>
      <c r="P8" s="23"/>
      <c r="Q8" s="23">
        <v>50</v>
      </c>
      <c r="R8" s="23"/>
      <c r="S8" s="23"/>
      <c r="T8" s="23"/>
      <c r="U8" s="23"/>
      <c r="V8" s="23"/>
      <c r="W8" s="24"/>
      <c r="X8" s="31"/>
    </row>
    <row r="9" spans="1:24" s="3" customFormat="1" ht="23.5" customHeight="1">
      <c r="A9" s="14">
        <v>4</v>
      </c>
      <c r="B9" s="16" t="s">
        <v>107</v>
      </c>
      <c r="C9" s="15">
        <f t="shared" si="0"/>
        <v>450</v>
      </c>
      <c r="D9" s="15">
        <f t="shared" si="1"/>
        <v>0</v>
      </c>
      <c r="E9" s="24"/>
      <c r="F9" s="24"/>
      <c r="G9" s="24"/>
      <c r="H9" s="24"/>
      <c r="I9" s="24"/>
      <c r="J9" s="24"/>
      <c r="K9" s="24"/>
      <c r="L9" s="24"/>
      <c r="M9" s="24">
        <v>450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31"/>
    </row>
    <row r="10" spans="1:24" s="3" customFormat="1" ht="23.5" customHeight="1">
      <c r="A10" s="14">
        <v>5</v>
      </c>
      <c r="B10" s="16" t="s">
        <v>108</v>
      </c>
      <c r="C10" s="15">
        <f t="shared" si="0"/>
        <v>1400</v>
      </c>
      <c r="D10" s="15">
        <f t="shared" si="1"/>
        <v>0</v>
      </c>
      <c r="E10" s="24"/>
      <c r="F10" s="24"/>
      <c r="G10" s="24"/>
      <c r="H10" s="24"/>
      <c r="I10" s="24"/>
      <c r="J10" s="24"/>
      <c r="K10" s="24"/>
      <c r="L10" s="24"/>
      <c r="M10" s="24">
        <v>900</v>
      </c>
      <c r="N10" s="24"/>
      <c r="O10" s="24"/>
      <c r="P10" s="24"/>
      <c r="Q10" s="24"/>
      <c r="R10" s="24"/>
      <c r="S10" s="24"/>
      <c r="T10" s="24"/>
      <c r="U10" s="24">
        <v>500</v>
      </c>
      <c r="V10" s="24"/>
      <c r="W10" s="24"/>
      <c r="X10" s="31"/>
    </row>
    <row r="11" spans="1:24" s="3" customFormat="1" ht="23.5" customHeight="1">
      <c r="A11" s="14">
        <v>6</v>
      </c>
      <c r="B11" s="17" t="s">
        <v>109</v>
      </c>
      <c r="C11" s="15">
        <f t="shared" si="0"/>
        <v>1820</v>
      </c>
      <c r="D11" s="15">
        <f t="shared" si="1"/>
        <v>0</v>
      </c>
      <c r="E11" s="24"/>
      <c r="F11" s="24"/>
      <c r="G11" s="24"/>
      <c r="H11" s="24"/>
      <c r="I11" s="24"/>
      <c r="J11" s="24"/>
      <c r="K11" s="24"/>
      <c r="L11" s="24"/>
      <c r="M11" s="24">
        <v>1320</v>
      </c>
      <c r="N11" s="24"/>
      <c r="O11" s="24"/>
      <c r="P11" s="24"/>
      <c r="Q11" s="24"/>
      <c r="R11" s="24"/>
      <c r="S11" s="23"/>
      <c r="T11" s="23"/>
      <c r="U11" s="24">
        <v>500</v>
      </c>
      <c r="V11" s="24"/>
      <c r="W11" s="24"/>
      <c r="X11" s="31"/>
    </row>
    <row r="12" spans="1:24" s="3" customFormat="1" ht="23.5" customHeight="1">
      <c r="A12" s="14">
        <v>7</v>
      </c>
      <c r="B12" s="16" t="s">
        <v>110</v>
      </c>
      <c r="C12" s="15">
        <f t="shared" si="0"/>
        <v>350</v>
      </c>
      <c r="D12" s="15">
        <f t="shared" si="1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50</v>
      </c>
      <c r="R12" s="24"/>
      <c r="S12" s="23">
        <v>300</v>
      </c>
      <c r="T12" s="23"/>
      <c r="U12" s="24"/>
      <c r="V12" s="24"/>
      <c r="W12" s="24"/>
      <c r="X12" s="31"/>
    </row>
    <row r="13" spans="1:24" s="3" customFormat="1" ht="23.5" customHeight="1">
      <c r="A13" s="14">
        <v>8</v>
      </c>
      <c r="B13" s="16" t="s">
        <v>18</v>
      </c>
      <c r="C13" s="15">
        <f t="shared" si="0"/>
        <v>50</v>
      </c>
      <c r="D13" s="15">
        <f t="shared" si="1"/>
        <v>50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50</v>
      </c>
      <c r="R13" s="24">
        <v>50</v>
      </c>
      <c r="S13" s="24"/>
      <c r="T13" s="24"/>
      <c r="U13" s="24"/>
      <c r="V13" s="24"/>
      <c r="W13" s="24"/>
      <c r="X13" s="31"/>
    </row>
    <row r="14" spans="1:24" s="3" customFormat="1" ht="23.5" customHeight="1">
      <c r="A14" s="14">
        <v>9</v>
      </c>
      <c r="B14" s="16" t="s">
        <v>19</v>
      </c>
      <c r="C14" s="15">
        <f t="shared" si="0"/>
        <v>1140</v>
      </c>
      <c r="D14" s="15">
        <f t="shared" si="1"/>
        <v>1140</v>
      </c>
      <c r="E14" s="24"/>
      <c r="F14" s="24"/>
      <c r="G14" s="24"/>
      <c r="H14" s="24"/>
      <c r="I14" s="24"/>
      <c r="J14" s="24"/>
      <c r="K14" s="24"/>
      <c r="L14" s="24"/>
      <c r="M14" s="24">
        <v>140</v>
      </c>
      <c r="N14" s="24">
        <v>140</v>
      </c>
      <c r="O14" s="24"/>
      <c r="P14" s="24"/>
      <c r="Q14" s="24"/>
      <c r="R14" s="24"/>
      <c r="S14" s="24"/>
      <c r="T14" s="24"/>
      <c r="U14" s="24">
        <v>1000</v>
      </c>
      <c r="V14" s="24">
        <v>1000</v>
      </c>
      <c r="W14" s="24"/>
      <c r="X14" s="31"/>
    </row>
    <row r="15" spans="1:24" s="3" customFormat="1" ht="23.5" customHeight="1">
      <c r="A15" s="14">
        <v>10</v>
      </c>
      <c r="B15" s="16" t="s">
        <v>20</v>
      </c>
      <c r="C15" s="15">
        <f t="shared" si="0"/>
        <v>300</v>
      </c>
      <c r="D15" s="15">
        <f t="shared" si="1"/>
        <v>300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300</v>
      </c>
      <c r="X15" s="31">
        <v>300</v>
      </c>
    </row>
    <row r="16" spans="1:24" s="3" customFormat="1" ht="23.5" customHeight="1">
      <c r="A16" s="14">
        <v>11</v>
      </c>
      <c r="B16" s="16" t="s">
        <v>21</v>
      </c>
      <c r="C16" s="15">
        <f t="shared" si="0"/>
        <v>440</v>
      </c>
      <c r="D16" s="15">
        <f t="shared" si="1"/>
        <v>440</v>
      </c>
      <c r="E16" s="24">
        <v>300</v>
      </c>
      <c r="F16" s="24">
        <v>300</v>
      </c>
      <c r="G16" s="24"/>
      <c r="H16" s="24"/>
      <c r="I16" s="24"/>
      <c r="J16" s="24"/>
      <c r="K16" s="24"/>
      <c r="L16" s="24"/>
      <c r="M16" s="24">
        <v>140</v>
      </c>
      <c r="N16" s="24">
        <v>140</v>
      </c>
      <c r="O16" s="24"/>
      <c r="P16" s="24"/>
      <c r="Q16" s="24"/>
      <c r="R16" s="24"/>
      <c r="S16" s="24"/>
      <c r="T16" s="24"/>
      <c r="U16" s="24"/>
      <c r="V16" s="24"/>
      <c r="W16" s="24"/>
      <c r="X16" s="31"/>
    </row>
    <row r="17" spans="1:24" s="3" customFormat="1" ht="23.5" customHeight="1">
      <c r="A17" s="14">
        <v>12</v>
      </c>
      <c r="B17" s="15" t="s">
        <v>22</v>
      </c>
      <c r="C17" s="15">
        <f t="shared" si="0"/>
        <v>1600</v>
      </c>
      <c r="D17" s="15">
        <f t="shared" si="1"/>
        <v>1600</v>
      </c>
      <c r="E17" s="22">
        <f aca="true" t="shared" si="4" ref="E17:X17">E18+E19</f>
        <v>150</v>
      </c>
      <c r="F17" s="22">
        <f t="shared" si="4"/>
        <v>150</v>
      </c>
      <c r="G17" s="22">
        <f t="shared" si="4"/>
        <v>0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22">
        <f t="shared" si="4"/>
        <v>0</v>
      </c>
      <c r="M17" s="22">
        <f t="shared" si="4"/>
        <v>0</v>
      </c>
      <c r="N17" s="22">
        <f t="shared" si="4"/>
        <v>0</v>
      </c>
      <c r="O17" s="22">
        <f t="shared" si="4"/>
        <v>300</v>
      </c>
      <c r="P17" s="22">
        <f t="shared" si="4"/>
        <v>300</v>
      </c>
      <c r="Q17" s="22">
        <f t="shared" si="4"/>
        <v>50</v>
      </c>
      <c r="R17" s="22">
        <f t="shared" si="4"/>
        <v>50</v>
      </c>
      <c r="S17" s="22">
        <f t="shared" si="4"/>
        <v>700</v>
      </c>
      <c r="T17" s="22">
        <f t="shared" si="4"/>
        <v>700</v>
      </c>
      <c r="U17" s="22">
        <f t="shared" si="4"/>
        <v>50</v>
      </c>
      <c r="V17" s="22">
        <f t="shared" si="4"/>
        <v>50</v>
      </c>
      <c r="W17" s="22">
        <f t="shared" si="4"/>
        <v>350</v>
      </c>
      <c r="X17" s="30">
        <f t="shared" si="4"/>
        <v>350</v>
      </c>
    </row>
    <row r="18" spans="1:24" s="3" customFormat="1" ht="23.5" customHeight="1">
      <c r="A18" s="14">
        <v>13</v>
      </c>
      <c r="B18" s="16" t="s">
        <v>23</v>
      </c>
      <c r="C18" s="15">
        <f t="shared" si="0"/>
        <v>700</v>
      </c>
      <c r="D18" s="15">
        <f t="shared" si="1"/>
        <v>700</v>
      </c>
      <c r="E18" s="23">
        <v>150</v>
      </c>
      <c r="F18" s="23">
        <v>150</v>
      </c>
      <c r="G18" s="23"/>
      <c r="H18" s="23"/>
      <c r="I18" s="23"/>
      <c r="J18" s="23"/>
      <c r="K18" s="23"/>
      <c r="L18" s="23"/>
      <c r="M18" s="23"/>
      <c r="N18" s="23"/>
      <c r="O18" s="23">
        <v>300</v>
      </c>
      <c r="P18" s="23">
        <v>300</v>
      </c>
      <c r="Q18" s="23">
        <v>50</v>
      </c>
      <c r="R18" s="23">
        <v>50</v>
      </c>
      <c r="S18" s="23">
        <v>200</v>
      </c>
      <c r="T18" s="23">
        <v>200</v>
      </c>
      <c r="U18" s="23"/>
      <c r="V18" s="23"/>
      <c r="W18" s="23"/>
      <c r="X18" s="32"/>
    </row>
    <row r="19" spans="1:24" s="3" customFormat="1" ht="23.5" customHeight="1">
      <c r="A19" s="14">
        <v>14</v>
      </c>
      <c r="B19" s="16" t="s">
        <v>24</v>
      </c>
      <c r="C19" s="15">
        <f t="shared" si="0"/>
        <v>900</v>
      </c>
      <c r="D19" s="15">
        <f t="shared" si="1"/>
        <v>900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>
        <v>500</v>
      </c>
      <c r="T19" s="24">
        <v>500</v>
      </c>
      <c r="U19" s="24">
        <v>50</v>
      </c>
      <c r="V19" s="24">
        <v>50</v>
      </c>
      <c r="W19" s="24">
        <v>350</v>
      </c>
      <c r="X19" s="31">
        <v>350</v>
      </c>
    </row>
    <row r="20" spans="1:24" s="3" customFormat="1" ht="23.5" customHeight="1">
      <c r="A20" s="14">
        <v>15</v>
      </c>
      <c r="B20" s="15" t="s">
        <v>25</v>
      </c>
      <c r="C20" s="15">
        <f t="shared" si="0"/>
        <v>3450</v>
      </c>
      <c r="D20" s="15">
        <f t="shared" si="1"/>
        <v>3150</v>
      </c>
      <c r="E20" s="22">
        <f aca="true" t="shared" si="5" ref="E20:X20">SUM(E21:E27)</f>
        <v>0</v>
      </c>
      <c r="F20" s="22">
        <f t="shared" si="5"/>
        <v>0</v>
      </c>
      <c r="G20" s="22">
        <f t="shared" si="5"/>
        <v>750</v>
      </c>
      <c r="H20" s="22">
        <f t="shared" si="5"/>
        <v>750</v>
      </c>
      <c r="I20" s="22">
        <f t="shared" si="5"/>
        <v>500</v>
      </c>
      <c r="J20" s="22">
        <f t="shared" si="5"/>
        <v>500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400</v>
      </c>
      <c r="P20" s="22">
        <f t="shared" si="5"/>
        <v>400</v>
      </c>
      <c r="Q20" s="22">
        <f t="shared" si="5"/>
        <v>800</v>
      </c>
      <c r="R20" s="22">
        <f t="shared" si="5"/>
        <v>800</v>
      </c>
      <c r="S20" s="22">
        <f t="shared" si="5"/>
        <v>700</v>
      </c>
      <c r="T20" s="22">
        <f t="shared" si="5"/>
        <v>700</v>
      </c>
      <c r="U20" s="22">
        <f t="shared" si="5"/>
        <v>300</v>
      </c>
      <c r="V20" s="22">
        <f t="shared" si="5"/>
        <v>0</v>
      </c>
      <c r="W20" s="22">
        <f t="shared" si="5"/>
        <v>0</v>
      </c>
      <c r="X20" s="30">
        <f t="shared" si="5"/>
        <v>0</v>
      </c>
    </row>
    <row r="21" spans="1:24" s="3" customFormat="1" ht="23.5" customHeight="1">
      <c r="A21" s="14">
        <v>16</v>
      </c>
      <c r="B21" s="16" t="s">
        <v>106</v>
      </c>
      <c r="C21" s="15">
        <f t="shared" si="0"/>
        <v>300</v>
      </c>
      <c r="D21" s="15">
        <f t="shared" si="1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300</v>
      </c>
      <c r="V21" s="23"/>
      <c r="W21" s="24"/>
      <c r="X21" s="31"/>
    </row>
    <row r="22" spans="1:24" s="3" customFormat="1" ht="23.5" customHeight="1">
      <c r="A22" s="14">
        <v>17</v>
      </c>
      <c r="B22" s="16" t="s">
        <v>26</v>
      </c>
      <c r="C22" s="15">
        <f t="shared" si="0"/>
        <v>200</v>
      </c>
      <c r="D22" s="15">
        <f t="shared" si="1"/>
        <v>200</v>
      </c>
      <c r="E22" s="24"/>
      <c r="F22" s="24"/>
      <c r="G22" s="24">
        <v>200</v>
      </c>
      <c r="H22" s="24">
        <v>200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1"/>
    </row>
    <row r="23" spans="1:24" s="3" customFormat="1" ht="23.5" customHeight="1">
      <c r="A23" s="14">
        <v>18</v>
      </c>
      <c r="B23" s="16" t="s">
        <v>27</v>
      </c>
      <c r="C23" s="15">
        <f t="shared" si="0"/>
        <v>450</v>
      </c>
      <c r="D23" s="15">
        <f t="shared" si="1"/>
        <v>450</v>
      </c>
      <c r="E23" s="24"/>
      <c r="F23" s="24"/>
      <c r="G23" s="24"/>
      <c r="H23" s="24"/>
      <c r="I23" s="24">
        <v>50</v>
      </c>
      <c r="J23" s="24">
        <v>50</v>
      </c>
      <c r="K23" s="24"/>
      <c r="L23" s="24"/>
      <c r="M23" s="24"/>
      <c r="N23" s="24"/>
      <c r="O23" s="24">
        <v>400</v>
      </c>
      <c r="P23" s="24">
        <v>400</v>
      </c>
      <c r="Q23" s="24"/>
      <c r="R23" s="24"/>
      <c r="S23" s="24"/>
      <c r="T23" s="24"/>
      <c r="U23" s="24"/>
      <c r="V23" s="24"/>
      <c r="W23" s="24"/>
      <c r="X23" s="31"/>
    </row>
    <row r="24" spans="1:24" s="3" customFormat="1" ht="23.5" customHeight="1">
      <c r="A24" s="14">
        <v>19</v>
      </c>
      <c r="B24" s="16" t="s">
        <v>28</v>
      </c>
      <c r="C24" s="15">
        <f t="shared" si="0"/>
        <v>410</v>
      </c>
      <c r="D24" s="15">
        <f t="shared" si="1"/>
        <v>410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>
        <v>410</v>
      </c>
      <c r="R24" s="24">
        <v>410</v>
      </c>
      <c r="S24" s="24"/>
      <c r="T24" s="24"/>
      <c r="U24" s="24"/>
      <c r="V24" s="24"/>
      <c r="W24" s="24"/>
      <c r="X24" s="31"/>
    </row>
    <row r="25" spans="1:24" s="3" customFormat="1" ht="23.5" customHeight="1">
      <c r="A25" s="14">
        <v>20</v>
      </c>
      <c r="B25" s="16" t="s">
        <v>29</v>
      </c>
      <c r="C25" s="15">
        <f t="shared" si="0"/>
        <v>650</v>
      </c>
      <c r="D25" s="15">
        <f t="shared" si="1"/>
        <v>650</v>
      </c>
      <c r="E25" s="24"/>
      <c r="F25" s="24"/>
      <c r="G25" s="24"/>
      <c r="H25" s="24"/>
      <c r="I25" s="24">
        <v>200</v>
      </c>
      <c r="J25" s="24">
        <v>200</v>
      </c>
      <c r="K25" s="24"/>
      <c r="L25" s="24"/>
      <c r="M25" s="24"/>
      <c r="N25" s="24"/>
      <c r="O25" s="24"/>
      <c r="P25" s="24"/>
      <c r="Q25" s="24">
        <v>50</v>
      </c>
      <c r="R25" s="24">
        <v>50</v>
      </c>
      <c r="S25" s="24">
        <v>400</v>
      </c>
      <c r="T25" s="24">
        <v>400</v>
      </c>
      <c r="U25" s="24"/>
      <c r="V25" s="24"/>
      <c r="W25" s="24"/>
      <c r="X25" s="31"/>
    </row>
    <row r="26" spans="1:24" s="3" customFormat="1" ht="23.5" customHeight="1">
      <c r="A26" s="14">
        <v>21</v>
      </c>
      <c r="B26" s="16" t="s">
        <v>30</v>
      </c>
      <c r="C26" s="15">
        <f t="shared" si="0"/>
        <v>940</v>
      </c>
      <c r="D26" s="15">
        <f t="shared" si="1"/>
        <v>940</v>
      </c>
      <c r="E26" s="24"/>
      <c r="F26" s="24"/>
      <c r="G26" s="24">
        <v>550</v>
      </c>
      <c r="H26" s="24">
        <v>550</v>
      </c>
      <c r="I26" s="24">
        <v>100</v>
      </c>
      <c r="J26" s="24">
        <v>100</v>
      </c>
      <c r="K26" s="24"/>
      <c r="L26" s="24"/>
      <c r="M26" s="24"/>
      <c r="N26" s="24"/>
      <c r="O26" s="24"/>
      <c r="P26" s="24"/>
      <c r="Q26" s="24">
        <v>290</v>
      </c>
      <c r="R26" s="24">
        <v>290</v>
      </c>
      <c r="S26" s="24"/>
      <c r="T26" s="24"/>
      <c r="U26" s="24"/>
      <c r="V26" s="24"/>
      <c r="W26" s="24"/>
      <c r="X26" s="31"/>
    </row>
    <row r="27" spans="1:24" s="3" customFormat="1" ht="23.5" customHeight="1">
      <c r="A27" s="14">
        <v>22</v>
      </c>
      <c r="B27" s="16" t="s">
        <v>31</v>
      </c>
      <c r="C27" s="15">
        <f t="shared" si="0"/>
        <v>500</v>
      </c>
      <c r="D27" s="15">
        <f t="shared" si="1"/>
        <v>500</v>
      </c>
      <c r="E27" s="24"/>
      <c r="F27" s="24"/>
      <c r="G27" s="24"/>
      <c r="H27" s="24"/>
      <c r="I27" s="24">
        <v>150</v>
      </c>
      <c r="J27" s="24">
        <v>150</v>
      </c>
      <c r="K27" s="24"/>
      <c r="L27" s="24"/>
      <c r="M27" s="24"/>
      <c r="N27" s="24"/>
      <c r="O27" s="24"/>
      <c r="P27" s="24"/>
      <c r="Q27" s="24">
        <v>50</v>
      </c>
      <c r="R27" s="24">
        <v>50</v>
      </c>
      <c r="S27" s="24">
        <v>300</v>
      </c>
      <c r="T27" s="24">
        <v>300</v>
      </c>
      <c r="U27" s="24"/>
      <c r="V27" s="24"/>
      <c r="W27" s="24"/>
      <c r="X27" s="31"/>
    </row>
    <row r="28" spans="1:24" s="3" customFormat="1" ht="23.5" customHeight="1">
      <c r="A28" s="14">
        <v>23</v>
      </c>
      <c r="B28" s="15" t="s">
        <v>32</v>
      </c>
      <c r="C28" s="15">
        <f t="shared" si="0"/>
        <v>3810</v>
      </c>
      <c r="D28" s="15">
        <f t="shared" si="1"/>
        <v>3810</v>
      </c>
      <c r="E28" s="22">
        <f aca="true" t="shared" si="6" ref="E28:X28">SUM(E29:E35)</f>
        <v>150</v>
      </c>
      <c r="F28" s="22">
        <f t="shared" si="6"/>
        <v>150</v>
      </c>
      <c r="G28" s="22">
        <f t="shared" si="6"/>
        <v>500</v>
      </c>
      <c r="H28" s="22">
        <f t="shared" si="6"/>
        <v>500</v>
      </c>
      <c r="I28" s="22">
        <f t="shared" si="6"/>
        <v>750</v>
      </c>
      <c r="J28" s="22">
        <f t="shared" si="6"/>
        <v>750</v>
      </c>
      <c r="K28" s="22">
        <f t="shared" si="6"/>
        <v>0</v>
      </c>
      <c r="L28" s="22">
        <f t="shared" si="6"/>
        <v>0</v>
      </c>
      <c r="M28" s="22">
        <f t="shared" si="6"/>
        <v>450</v>
      </c>
      <c r="N28" s="22">
        <f t="shared" si="6"/>
        <v>450</v>
      </c>
      <c r="O28" s="22">
        <f t="shared" si="6"/>
        <v>0</v>
      </c>
      <c r="P28" s="22">
        <f t="shared" si="6"/>
        <v>0</v>
      </c>
      <c r="Q28" s="22">
        <f t="shared" si="6"/>
        <v>560</v>
      </c>
      <c r="R28" s="22">
        <f t="shared" si="6"/>
        <v>560</v>
      </c>
      <c r="S28" s="22">
        <f t="shared" si="6"/>
        <v>350</v>
      </c>
      <c r="T28" s="22">
        <f t="shared" si="6"/>
        <v>350</v>
      </c>
      <c r="U28" s="22">
        <f t="shared" si="6"/>
        <v>550</v>
      </c>
      <c r="V28" s="22">
        <f t="shared" si="6"/>
        <v>550</v>
      </c>
      <c r="W28" s="22">
        <f t="shared" si="6"/>
        <v>500</v>
      </c>
      <c r="X28" s="30">
        <f t="shared" si="6"/>
        <v>500</v>
      </c>
    </row>
    <row r="29" spans="1:24" s="3" customFormat="1" ht="23.5" customHeight="1">
      <c r="A29" s="14">
        <v>24</v>
      </c>
      <c r="B29" s="16" t="s">
        <v>33</v>
      </c>
      <c r="C29" s="15">
        <f t="shared" si="0"/>
        <v>450</v>
      </c>
      <c r="D29" s="15">
        <f t="shared" si="1"/>
        <v>450</v>
      </c>
      <c r="E29" s="24"/>
      <c r="F29" s="24"/>
      <c r="G29" s="24"/>
      <c r="H29" s="24"/>
      <c r="I29" s="24"/>
      <c r="J29" s="24"/>
      <c r="K29" s="24"/>
      <c r="L29" s="24"/>
      <c r="M29" s="24">
        <v>450</v>
      </c>
      <c r="N29" s="24">
        <v>450</v>
      </c>
      <c r="O29" s="24"/>
      <c r="P29" s="24"/>
      <c r="Q29" s="24"/>
      <c r="R29" s="24"/>
      <c r="S29" s="24"/>
      <c r="T29" s="24"/>
      <c r="U29" s="24"/>
      <c r="V29" s="24"/>
      <c r="W29" s="24"/>
      <c r="X29" s="31"/>
    </row>
    <row r="30" spans="1:24" s="3" customFormat="1" ht="23.5" customHeight="1">
      <c r="A30" s="14">
        <v>25</v>
      </c>
      <c r="B30" s="16" t="s">
        <v>34</v>
      </c>
      <c r="C30" s="15">
        <f t="shared" si="0"/>
        <v>50</v>
      </c>
      <c r="D30" s="15">
        <f t="shared" si="1"/>
        <v>50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v>50</v>
      </c>
      <c r="V30" s="24">
        <v>50</v>
      </c>
      <c r="W30" s="24"/>
      <c r="X30" s="31"/>
    </row>
    <row r="31" spans="1:24" s="3" customFormat="1" ht="23.5" customHeight="1">
      <c r="A31" s="14">
        <v>26</v>
      </c>
      <c r="B31" s="16" t="s">
        <v>35</v>
      </c>
      <c r="C31" s="15">
        <f t="shared" si="0"/>
        <v>1000</v>
      </c>
      <c r="D31" s="15">
        <f t="shared" si="1"/>
        <v>1000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v>500</v>
      </c>
      <c r="V31" s="24">
        <v>500</v>
      </c>
      <c r="W31" s="24">
        <v>500</v>
      </c>
      <c r="X31" s="31">
        <v>500</v>
      </c>
    </row>
    <row r="32" spans="1:24" s="3" customFormat="1" ht="23.5" customHeight="1">
      <c r="A32" s="14">
        <v>27</v>
      </c>
      <c r="B32" s="18" t="s">
        <v>36</v>
      </c>
      <c r="C32" s="15">
        <f t="shared" si="0"/>
        <v>1060</v>
      </c>
      <c r="D32" s="15">
        <f t="shared" si="1"/>
        <v>1060</v>
      </c>
      <c r="E32" s="24"/>
      <c r="F32" s="24"/>
      <c r="G32" s="24">
        <v>500</v>
      </c>
      <c r="H32" s="24">
        <v>500</v>
      </c>
      <c r="I32" s="24"/>
      <c r="J32" s="24"/>
      <c r="K32" s="24"/>
      <c r="L32" s="24"/>
      <c r="M32" s="24"/>
      <c r="N32" s="24"/>
      <c r="O32" s="24"/>
      <c r="P32" s="24"/>
      <c r="Q32" s="24">
        <v>560</v>
      </c>
      <c r="R32" s="24">
        <v>560</v>
      </c>
      <c r="S32" s="24"/>
      <c r="T32" s="24"/>
      <c r="U32" s="24"/>
      <c r="V32" s="24"/>
      <c r="W32" s="24"/>
      <c r="X32" s="31"/>
    </row>
    <row r="33" spans="1:24" s="3" customFormat="1" ht="23.5" customHeight="1">
      <c r="A33" s="14">
        <v>28</v>
      </c>
      <c r="B33" s="16" t="s">
        <v>37</v>
      </c>
      <c r="C33" s="15">
        <f t="shared" si="0"/>
        <v>500</v>
      </c>
      <c r="D33" s="15">
        <f t="shared" si="1"/>
        <v>500</v>
      </c>
      <c r="E33" s="24">
        <v>150</v>
      </c>
      <c r="F33" s="24">
        <v>150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350</v>
      </c>
      <c r="T33" s="24">
        <v>350</v>
      </c>
      <c r="U33" s="24"/>
      <c r="V33" s="24"/>
      <c r="W33" s="24"/>
      <c r="X33" s="31"/>
    </row>
    <row r="34" spans="1:24" s="3" customFormat="1" ht="23.5" customHeight="1">
      <c r="A34" s="14">
        <v>29</v>
      </c>
      <c r="B34" s="16" t="s">
        <v>38</v>
      </c>
      <c r="C34" s="15">
        <f t="shared" si="0"/>
        <v>550</v>
      </c>
      <c r="D34" s="15">
        <f t="shared" si="1"/>
        <v>550</v>
      </c>
      <c r="E34" s="24"/>
      <c r="F34" s="24"/>
      <c r="G34" s="24"/>
      <c r="H34" s="24"/>
      <c r="I34" s="24">
        <v>550</v>
      </c>
      <c r="J34" s="24">
        <v>550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1"/>
    </row>
    <row r="35" spans="1:24" s="3" customFormat="1" ht="23.5" customHeight="1">
      <c r="A35" s="14">
        <v>30</v>
      </c>
      <c r="B35" s="16" t="s">
        <v>39</v>
      </c>
      <c r="C35" s="15">
        <f t="shared" si="0"/>
        <v>200</v>
      </c>
      <c r="D35" s="15">
        <f t="shared" si="1"/>
        <v>200</v>
      </c>
      <c r="E35" s="24"/>
      <c r="F35" s="24"/>
      <c r="G35" s="24"/>
      <c r="H35" s="24"/>
      <c r="I35" s="24">
        <v>200</v>
      </c>
      <c r="J35" s="24">
        <v>200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1"/>
    </row>
    <row r="36" spans="1:24" s="3" customFormat="1" ht="23.5" customHeight="1">
      <c r="A36" s="14">
        <v>31</v>
      </c>
      <c r="B36" s="15" t="s">
        <v>40</v>
      </c>
      <c r="C36" s="15">
        <f t="shared" si="0"/>
        <v>11420</v>
      </c>
      <c r="D36" s="15">
        <f t="shared" si="1"/>
        <v>10970</v>
      </c>
      <c r="E36" s="22">
        <f aca="true" t="shared" si="7" ref="E36:X36">SUM(E37:E46)</f>
        <v>550</v>
      </c>
      <c r="F36" s="22">
        <f t="shared" si="7"/>
        <v>550</v>
      </c>
      <c r="G36" s="22">
        <f t="shared" si="7"/>
        <v>700</v>
      </c>
      <c r="H36" s="22">
        <f t="shared" si="7"/>
        <v>700</v>
      </c>
      <c r="I36" s="22">
        <f t="shared" si="7"/>
        <v>1500</v>
      </c>
      <c r="J36" s="22">
        <f t="shared" si="7"/>
        <v>1100</v>
      </c>
      <c r="K36" s="22">
        <f t="shared" si="7"/>
        <v>0</v>
      </c>
      <c r="L36" s="22">
        <f t="shared" si="7"/>
        <v>0</v>
      </c>
      <c r="M36" s="22">
        <f t="shared" si="7"/>
        <v>730</v>
      </c>
      <c r="N36" s="22">
        <f t="shared" si="7"/>
        <v>730</v>
      </c>
      <c r="O36" s="22">
        <f t="shared" si="7"/>
        <v>4700</v>
      </c>
      <c r="P36" s="22">
        <f t="shared" si="7"/>
        <v>4700</v>
      </c>
      <c r="Q36" s="22">
        <f t="shared" si="7"/>
        <v>1390</v>
      </c>
      <c r="R36" s="22">
        <f t="shared" si="7"/>
        <v>1390</v>
      </c>
      <c r="S36" s="22">
        <f t="shared" si="7"/>
        <v>300</v>
      </c>
      <c r="T36" s="22">
        <f t="shared" si="7"/>
        <v>300</v>
      </c>
      <c r="U36" s="22">
        <f t="shared" si="7"/>
        <v>550</v>
      </c>
      <c r="V36" s="22">
        <f t="shared" si="7"/>
        <v>550</v>
      </c>
      <c r="W36" s="22">
        <f t="shared" si="7"/>
        <v>1000</v>
      </c>
      <c r="X36" s="30">
        <f t="shared" si="7"/>
        <v>950</v>
      </c>
    </row>
    <row r="37" spans="1:24" s="3" customFormat="1" ht="23.5" customHeight="1">
      <c r="A37" s="14">
        <v>32</v>
      </c>
      <c r="B37" s="16" t="s">
        <v>106</v>
      </c>
      <c r="C37" s="15">
        <f t="shared" si="0"/>
        <v>400</v>
      </c>
      <c r="D37" s="15">
        <f t="shared" si="1"/>
        <v>0</v>
      </c>
      <c r="E37" s="23"/>
      <c r="F37" s="23"/>
      <c r="G37" s="23"/>
      <c r="H37" s="23"/>
      <c r="I37" s="23">
        <v>400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31"/>
    </row>
    <row r="38" spans="1:24" s="3" customFormat="1" ht="23.5" customHeight="1">
      <c r="A38" s="14">
        <v>33</v>
      </c>
      <c r="B38" s="16" t="s">
        <v>111</v>
      </c>
      <c r="C38" s="15">
        <f t="shared" si="0"/>
        <v>50</v>
      </c>
      <c r="D38" s="15">
        <f t="shared" si="1"/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>
        <v>50</v>
      </c>
      <c r="X38" s="31"/>
    </row>
    <row r="39" spans="1:24" s="3" customFormat="1" ht="23.5" customHeight="1">
      <c r="A39" s="14">
        <v>34</v>
      </c>
      <c r="B39" s="16" t="s">
        <v>41</v>
      </c>
      <c r="C39" s="15">
        <f t="shared" si="0"/>
        <v>2850</v>
      </c>
      <c r="D39" s="15">
        <f t="shared" si="1"/>
        <v>2850</v>
      </c>
      <c r="E39" s="24"/>
      <c r="F39" s="24"/>
      <c r="G39" s="24"/>
      <c r="H39" s="24"/>
      <c r="I39" s="24">
        <v>50</v>
      </c>
      <c r="J39" s="24">
        <v>50</v>
      </c>
      <c r="K39" s="24"/>
      <c r="L39" s="24"/>
      <c r="M39" s="24"/>
      <c r="N39" s="24"/>
      <c r="O39" s="24">
        <v>1700</v>
      </c>
      <c r="P39" s="24">
        <v>1700</v>
      </c>
      <c r="Q39" s="24"/>
      <c r="R39" s="24"/>
      <c r="S39" s="24"/>
      <c r="T39" s="24"/>
      <c r="U39" s="24">
        <v>500</v>
      </c>
      <c r="V39" s="24">
        <v>500</v>
      </c>
      <c r="W39" s="24">
        <v>600</v>
      </c>
      <c r="X39" s="31">
        <v>600</v>
      </c>
    </row>
    <row r="40" spans="1:24" s="3" customFormat="1" ht="23.5" customHeight="1">
      <c r="A40" s="14">
        <v>35</v>
      </c>
      <c r="B40" s="16" t="s">
        <v>42</v>
      </c>
      <c r="C40" s="15">
        <f t="shared" si="0"/>
        <v>850</v>
      </c>
      <c r="D40" s="15">
        <f t="shared" si="1"/>
        <v>850</v>
      </c>
      <c r="E40" s="24"/>
      <c r="F40" s="24"/>
      <c r="G40" s="24"/>
      <c r="H40" s="24"/>
      <c r="I40" s="24">
        <v>150</v>
      </c>
      <c r="J40" s="24">
        <v>150</v>
      </c>
      <c r="K40" s="24"/>
      <c r="L40" s="24"/>
      <c r="M40" s="24"/>
      <c r="N40" s="24"/>
      <c r="O40" s="24">
        <v>700</v>
      </c>
      <c r="P40" s="24">
        <v>700</v>
      </c>
      <c r="Q40" s="24"/>
      <c r="R40" s="24"/>
      <c r="S40" s="24"/>
      <c r="T40" s="24"/>
      <c r="U40" s="24"/>
      <c r="V40" s="24"/>
      <c r="W40" s="24"/>
      <c r="X40" s="31"/>
    </row>
    <row r="41" spans="1:24" s="3" customFormat="1" ht="23.5" customHeight="1">
      <c r="A41" s="14">
        <v>36</v>
      </c>
      <c r="B41" s="18" t="s">
        <v>43</v>
      </c>
      <c r="C41" s="15">
        <f t="shared" si="0"/>
        <v>1390</v>
      </c>
      <c r="D41" s="15">
        <f t="shared" si="1"/>
        <v>1390</v>
      </c>
      <c r="E41" s="24"/>
      <c r="F41" s="24"/>
      <c r="G41" s="24">
        <v>150</v>
      </c>
      <c r="H41" s="24">
        <v>150</v>
      </c>
      <c r="I41" s="24"/>
      <c r="J41" s="24"/>
      <c r="K41" s="24"/>
      <c r="L41" s="24"/>
      <c r="M41" s="24">
        <v>140</v>
      </c>
      <c r="N41" s="24">
        <v>140</v>
      </c>
      <c r="O41" s="24">
        <v>1000</v>
      </c>
      <c r="P41" s="24">
        <v>1000</v>
      </c>
      <c r="Q41" s="24"/>
      <c r="R41" s="24"/>
      <c r="S41" s="24"/>
      <c r="T41" s="24"/>
      <c r="U41" s="24">
        <v>50</v>
      </c>
      <c r="V41" s="24">
        <v>50</v>
      </c>
      <c r="W41" s="24">
        <v>50</v>
      </c>
      <c r="X41" s="31">
        <v>50</v>
      </c>
    </row>
    <row r="42" spans="1:24" s="3" customFormat="1" ht="23.5" customHeight="1">
      <c r="A42" s="14">
        <v>37</v>
      </c>
      <c r="B42" s="16" t="s">
        <v>44</v>
      </c>
      <c r="C42" s="15">
        <f t="shared" si="0"/>
        <v>1440</v>
      </c>
      <c r="D42" s="15">
        <f t="shared" si="1"/>
        <v>1440</v>
      </c>
      <c r="E42" s="24">
        <v>150</v>
      </c>
      <c r="F42" s="24">
        <v>150</v>
      </c>
      <c r="G42" s="24">
        <v>550</v>
      </c>
      <c r="H42" s="24">
        <v>550</v>
      </c>
      <c r="I42" s="24"/>
      <c r="J42" s="24"/>
      <c r="K42" s="24"/>
      <c r="L42" s="24"/>
      <c r="M42" s="24">
        <v>140</v>
      </c>
      <c r="N42" s="24">
        <v>140</v>
      </c>
      <c r="O42" s="24">
        <v>300</v>
      </c>
      <c r="P42" s="24">
        <v>300</v>
      </c>
      <c r="Q42" s="24"/>
      <c r="R42" s="24"/>
      <c r="S42" s="24"/>
      <c r="T42" s="24"/>
      <c r="U42" s="24"/>
      <c r="V42" s="24"/>
      <c r="W42" s="24">
        <v>300</v>
      </c>
      <c r="X42" s="31">
        <v>300</v>
      </c>
    </row>
    <row r="43" spans="1:24" s="3" customFormat="1" ht="23.5" customHeight="1">
      <c r="A43" s="14">
        <v>38</v>
      </c>
      <c r="B43" s="16" t="s">
        <v>45</v>
      </c>
      <c r="C43" s="15">
        <f t="shared" si="0"/>
        <v>1020</v>
      </c>
      <c r="D43" s="15">
        <f t="shared" si="1"/>
        <v>1020</v>
      </c>
      <c r="E43" s="24">
        <v>400</v>
      </c>
      <c r="F43" s="24">
        <v>400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>
        <v>620</v>
      </c>
      <c r="R43" s="24">
        <v>620</v>
      </c>
      <c r="S43" s="24"/>
      <c r="T43" s="24"/>
      <c r="U43" s="24"/>
      <c r="V43" s="24"/>
      <c r="W43" s="24"/>
      <c r="X43" s="31"/>
    </row>
    <row r="44" spans="1:24" s="3" customFormat="1" ht="23.5" customHeight="1">
      <c r="A44" s="14">
        <v>39</v>
      </c>
      <c r="B44" s="16" t="s">
        <v>46</v>
      </c>
      <c r="C44" s="15">
        <f t="shared" si="0"/>
        <v>1000</v>
      </c>
      <c r="D44" s="15">
        <f t="shared" si="1"/>
        <v>1000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>
        <v>1000</v>
      </c>
      <c r="P44" s="24">
        <v>1000</v>
      </c>
      <c r="Q44" s="24"/>
      <c r="R44" s="24"/>
      <c r="S44" s="24"/>
      <c r="T44" s="24"/>
      <c r="U44" s="24"/>
      <c r="V44" s="24"/>
      <c r="W44" s="24"/>
      <c r="X44" s="31"/>
    </row>
    <row r="45" spans="1:24" s="3" customFormat="1" ht="23.5" customHeight="1">
      <c r="A45" s="14">
        <v>40</v>
      </c>
      <c r="B45" s="16" t="s">
        <v>47</v>
      </c>
      <c r="C45" s="15">
        <f t="shared" si="0"/>
        <v>1220</v>
      </c>
      <c r="D45" s="15">
        <f t="shared" si="1"/>
        <v>1220</v>
      </c>
      <c r="E45" s="24"/>
      <c r="F45" s="24"/>
      <c r="G45" s="24"/>
      <c r="H45" s="24"/>
      <c r="I45" s="24"/>
      <c r="J45" s="24"/>
      <c r="K45" s="24"/>
      <c r="L45" s="24"/>
      <c r="M45" s="24">
        <v>450</v>
      </c>
      <c r="N45" s="24">
        <v>450</v>
      </c>
      <c r="O45" s="24"/>
      <c r="P45" s="24"/>
      <c r="Q45" s="24">
        <v>770</v>
      </c>
      <c r="R45" s="24">
        <v>770</v>
      </c>
      <c r="S45" s="24"/>
      <c r="T45" s="24"/>
      <c r="U45" s="24"/>
      <c r="V45" s="24"/>
      <c r="W45" s="24"/>
      <c r="X45" s="31"/>
    </row>
    <row r="46" spans="1:24" s="3" customFormat="1" ht="23.5" customHeight="1">
      <c r="A46" s="14">
        <v>41</v>
      </c>
      <c r="B46" s="16" t="s">
        <v>48</v>
      </c>
      <c r="C46" s="15">
        <f t="shared" si="0"/>
        <v>1200</v>
      </c>
      <c r="D46" s="15">
        <f t="shared" si="1"/>
        <v>1200</v>
      </c>
      <c r="E46" s="24"/>
      <c r="F46" s="24"/>
      <c r="G46" s="24"/>
      <c r="H46" s="24"/>
      <c r="I46" s="24">
        <v>900</v>
      </c>
      <c r="J46" s="24">
        <v>900</v>
      </c>
      <c r="K46" s="24"/>
      <c r="L46" s="24"/>
      <c r="M46" s="24"/>
      <c r="N46" s="24"/>
      <c r="O46" s="24"/>
      <c r="P46" s="24"/>
      <c r="Q46" s="24"/>
      <c r="R46" s="24"/>
      <c r="S46" s="24">
        <v>300</v>
      </c>
      <c r="T46" s="24">
        <v>300</v>
      </c>
      <c r="U46" s="24"/>
      <c r="V46" s="24"/>
      <c r="W46" s="24"/>
      <c r="X46" s="31"/>
    </row>
    <row r="47" spans="1:24" s="3" customFormat="1" ht="23.5" customHeight="1">
      <c r="A47" s="14">
        <v>42</v>
      </c>
      <c r="B47" s="15" t="s">
        <v>49</v>
      </c>
      <c r="C47" s="15">
        <f t="shared" si="0"/>
        <v>6070</v>
      </c>
      <c r="D47" s="15">
        <f t="shared" si="1"/>
        <v>5430</v>
      </c>
      <c r="E47" s="22">
        <f aca="true" t="shared" si="8" ref="E47:X47">SUM(E48:E56)</f>
        <v>550</v>
      </c>
      <c r="F47" s="22">
        <f t="shared" si="8"/>
        <v>550</v>
      </c>
      <c r="G47" s="22">
        <f t="shared" si="8"/>
        <v>850</v>
      </c>
      <c r="H47" s="22">
        <f t="shared" si="8"/>
        <v>850</v>
      </c>
      <c r="I47" s="22">
        <f t="shared" si="8"/>
        <v>0</v>
      </c>
      <c r="J47" s="22">
        <f t="shared" si="8"/>
        <v>0</v>
      </c>
      <c r="K47" s="22">
        <f t="shared" si="8"/>
        <v>750</v>
      </c>
      <c r="L47" s="22">
        <f t="shared" si="8"/>
        <v>750</v>
      </c>
      <c r="M47" s="22">
        <f t="shared" si="8"/>
        <v>140</v>
      </c>
      <c r="N47" s="22">
        <f t="shared" si="8"/>
        <v>0</v>
      </c>
      <c r="O47" s="22">
        <f t="shared" si="8"/>
        <v>300</v>
      </c>
      <c r="P47" s="22">
        <f t="shared" si="8"/>
        <v>300</v>
      </c>
      <c r="Q47" s="22">
        <f t="shared" si="8"/>
        <v>1230</v>
      </c>
      <c r="R47" s="22">
        <f t="shared" si="8"/>
        <v>730</v>
      </c>
      <c r="S47" s="22">
        <f t="shared" si="8"/>
        <v>100</v>
      </c>
      <c r="T47" s="22">
        <f t="shared" si="8"/>
        <v>100</v>
      </c>
      <c r="U47" s="22">
        <f t="shared" si="8"/>
        <v>500</v>
      </c>
      <c r="V47" s="22">
        <f t="shared" si="8"/>
        <v>500</v>
      </c>
      <c r="W47" s="22">
        <f t="shared" si="8"/>
        <v>1650</v>
      </c>
      <c r="X47" s="30">
        <f t="shared" si="8"/>
        <v>1650</v>
      </c>
    </row>
    <row r="48" spans="1:24" s="3" customFormat="1" ht="23.5" customHeight="1">
      <c r="A48" s="14">
        <v>43</v>
      </c>
      <c r="B48" s="16" t="s">
        <v>94</v>
      </c>
      <c r="C48" s="15">
        <f t="shared" si="0"/>
        <v>140</v>
      </c>
      <c r="D48" s="15">
        <f t="shared" si="1"/>
        <v>0</v>
      </c>
      <c r="E48" s="23"/>
      <c r="F48" s="23"/>
      <c r="G48" s="23"/>
      <c r="H48" s="23"/>
      <c r="I48" s="23"/>
      <c r="J48" s="23"/>
      <c r="K48" s="23"/>
      <c r="L48" s="23"/>
      <c r="M48" s="23">
        <v>140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2"/>
    </row>
    <row r="49" spans="1:24" s="3" customFormat="1" ht="23.5" customHeight="1">
      <c r="A49" s="14">
        <v>44</v>
      </c>
      <c r="B49" s="16" t="s">
        <v>50</v>
      </c>
      <c r="C49" s="15">
        <f t="shared" si="0"/>
        <v>650</v>
      </c>
      <c r="D49" s="15">
        <f t="shared" si="1"/>
        <v>650</v>
      </c>
      <c r="E49" s="23"/>
      <c r="F49" s="23"/>
      <c r="G49" s="23"/>
      <c r="H49" s="23"/>
      <c r="I49" s="23"/>
      <c r="J49" s="23"/>
      <c r="K49" s="23">
        <v>50</v>
      </c>
      <c r="L49" s="23">
        <v>50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v>600</v>
      </c>
      <c r="X49" s="32">
        <v>600</v>
      </c>
    </row>
    <row r="50" spans="1:24" s="3" customFormat="1" ht="23.5" customHeight="1">
      <c r="A50" s="14">
        <v>45</v>
      </c>
      <c r="B50" s="16" t="s">
        <v>51</v>
      </c>
      <c r="C50" s="15">
        <f t="shared" si="0"/>
        <v>500</v>
      </c>
      <c r="D50" s="15">
        <f t="shared" si="1"/>
        <v>500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>
        <v>500</v>
      </c>
      <c r="X50" s="31">
        <v>500</v>
      </c>
    </row>
    <row r="51" spans="1:24" s="3" customFormat="1" ht="23.5" customHeight="1">
      <c r="A51" s="14">
        <v>46</v>
      </c>
      <c r="B51" s="16" t="s">
        <v>52</v>
      </c>
      <c r="C51" s="15">
        <f t="shared" si="0"/>
        <v>950</v>
      </c>
      <c r="D51" s="15">
        <f t="shared" si="1"/>
        <v>950</v>
      </c>
      <c r="E51" s="24">
        <v>400</v>
      </c>
      <c r="F51" s="24">
        <v>400</v>
      </c>
      <c r="G51" s="24">
        <v>550</v>
      </c>
      <c r="H51" s="24">
        <v>550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1"/>
    </row>
    <row r="52" spans="1:24" s="3" customFormat="1" ht="23.5" customHeight="1">
      <c r="A52" s="14">
        <v>47</v>
      </c>
      <c r="B52" s="16" t="s">
        <v>53</v>
      </c>
      <c r="C52" s="15">
        <f t="shared" si="0"/>
        <v>400</v>
      </c>
      <c r="D52" s="15">
        <f t="shared" si="1"/>
        <v>400</v>
      </c>
      <c r="E52" s="24">
        <v>150</v>
      </c>
      <c r="F52" s="24">
        <v>150</v>
      </c>
      <c r="G52" s="24">
        <v>150</v>
      </c>
      <c r="H52" s="24">
        <v>150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>
        <v>100</v>
      </c>
      <c r="T52" s="24">
        <v>100</v>
      </c>
      <c r="U52" s="24"/>
      <c r="V52" s="24"/>
      <c r="W52" s="24"/>
      <c r="X52" s="31"/>
    </row>
    <row r="53" spans="1:24" s="3" customFormat="1" ht="23.5" customHeight="1">
      <c r="A53" s="14">
        <v>48</v>
      </c>
      <c r="B53" s="16" t="s">
        <v>54</v>
      </c>
      <c r="C53" s="15">
        <f t="shared" si="0"/>
        <v>950</v>
      </c>
      <c r="D53" s="15">
        <f t="shared" si="1"/>
        <v>950</v>
      </c>
      <c r="E53" s="24"/>
      <c r="F53" s="24"/>
      <c r="G53" s="24"/>
      <c r="H53" s="24"/>
      <c r="I53" s="24"/>
      <c r="J53" s="24"/>
      <c r="K53" s="24">
        <v>150</v>
      </c>
      <c r="L53" s="24">
        <v>150</v>
      </c>
      <c r="M53" s="24"/>
      <c r="N53" s="24"/>
      <c r="O53" s="24">
        <v>300</v>
      </c>
      <c r="P53" s="24">
        <v>300</v>
      </c>
      <c r="Q53" s="24"/>
      <c r="R53" s="24"/>
      <c r="S53" s="24"/>
      <c r="T53" s="24"/>
      <c r="U53" s="24"/>
      <c r="V53" s="24"/>
      <c r="W53" s="24">
        <v>500</v>
      </c>
      <c r="X53" s="31">
        <v>500</v>
      </c>
    </row>
    <row r="54" spans="1:24" s="3" customFormat="1" ht="23.5" customHeight="1">
      <c r="A54" s="14">
        <v>49</v>
      </c>
      <c r="B54" s="19" t="s">
        <v>55</v>
      </c>
      <c r="C54" s="15">
        <f t="shared" si="0"/>
        <v>150</v>
      </c>
      <c r="D54" s="15">
        <f t="shared" si="1"/>
        <v>150</v>
      </c>
      <c r="E54" s="24"/>
      <c r="F54" s="24"/>
      <c r="G54" s="24">
        <v>150</v>
      </c>
      <c r="H54" s="24">
        <v>150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1"/>
    </row>
    <row r="55" spans="1:24" s="3" customFormat="1" ht="23.5" customHeight="1">
      <c r="A55" s="14">
        <v>50</v>
      </c>
      <c r="B55" s="16" t="s">
        <v>56</v>
      </c>
      <c r="C55" s="15">
        <f t="shared" si="0"/>
        <v>1680</v>
      </c>
      <c r="D55" s="15">
        <f t="shared" si="1"/>
        <v>1180</v>
      </c>
      <c r="E55" s="24"/>
      <c r="F55" s="24"/>
      <c r="G55" s="24"/>
      <c r="H55" s="24"/>
      <c r="I55" s="24"/>
      <c r="J55" s="24"/>
      <c r="K55" s="24">
        <v>400</v>
      </c>
      <c r="L55" s="24">
        <v>400</v>
      </c>
      <c r="M55" s="24"/>
      <c r="N55" s="24"/>
      <c r="O55" s="24"/>
      <c r="P55" s="24"/>
      <c r="Q55" s="24">
        <v>1230</v>
      </c>
      <c r="R55" s="24">
        <v>730</v>
      </c>
      <c r="S55" s="24"/>
      <c r="T55" s="24"/>
      <c r="U55" s="24"/>
      <c r="V55" s="24"/>
      <c r="W55" s="24">
        <v>50</v>
      </c>
      <c r="X55" s="31">
        <v>50</v>
      </c>
    </row>
    <row r="56" spans="1:24" s="3" customFormat="1" ht="23.5" customHeight="1">
      <c r="A56" s="14">
        <v>51</v>
      </c>
      <c r="B56" s="16" t="s">
        <v>57</v>
      </c>
      <c r="C56" s="15">
        <f t="shared" si="0"/>
        <v>650</v>
      </c>
      <c r="D56" s="15">
        <f t="shared" si="1"/>
        <v>650</v>
      </c>
      <c r="E56" s="24"/>
      <c r="F56" s="24"/>
      <c r="G56" s="24"/>
      <c r="H56" s="24"/>
      <c r="I56" s="24"/>
      <c r="J56" s="24"/>
      <c r="K56" s="24">
        <v>150</v>
      </c>
      <c r="L56" s="24">
        <v>150</v>
      </c>
      <c r="M56" s="24"/>
      <c r="N56" s="24"/>
      <c r="O56" s="24"/>
      <c r="P56" s="24"/>
      <c r="Q56" s="24"/>
      <c r="R56" s="24"/>
      <c r="S56" s="24"/>
      <c r="T56" s="24"/>
      <c r="U56" s="24">
        <v>500</v>
      </c>
      <c r="V56" s="24">
        <v>500</v>
      </c>
      <c r="W56" s="24"/>
      <c r="X56" s="31"/>
    </row>
    <row r="57" spans="1:24" s="3" customFormat="1" ht="23.5" customHeight="1">
      <c r="A57" s="14">
        <v>52</v>
      </c>
      <c r="B57" s="15" t="s">
        <v>58</v>
      </c>
      <c r="C57" s="15">
        <f t="shared" si="0"/>
        <v>5740</v>
      </c>
      <c r="D57" s="15">
        <f t="shared" si="1"/>
        <v>5640</v>
      </c>
      <c r="E57" s="22">
        <f aca="true" t="shared" si="9" ref="E57:X57">SUM(E58:E63)</f>
        <v>650</v>
      </c>
      <c r="F57" s="22">
        <f t="shared" si="9"/>
        <v>550</v>
      </c>
      <c r="G57" s="22">
        <f t="shared" si="9"/>
        <v>1130</v>
      </c>
      <c r="H57" s="22">
        <f t="shared" si="9"/>
        <v>1130</v>
      </c>
      <c r="I57" s="22">
        <f t="shared" si="9"/>
        <v>0</v>
      </c>
      <c r="J57" s="22">
        <f t="shared" si="9"/>
        <v>0</v>
      </c>
      <c r="K57" s="22">
        <f t="shared" si="9"/>
        <v>850</v>
      </c>
      <c r="L57" s="22">
        <f t="shared" si="9"/>
        <v>850</v>
      </c>
      <c r="M57" s="22">
        <f t="shared" si="9"/>
        <v>280</v>
      </c>
      <c r="N57" s="22">
        <f t="shared" si="9"/>
        <v>280</v>
      </c>
      <c r="O57" s="22">
        <f t="shared" si="9"/>
        <v>300</v>
      </c>
      <c r="P57" s="22">
        <f t="shared" si="9"/>
        <v>300</v>
      </c>
      <c r="Q57" s="22">
        <f t="shared" si="9"/>
        <v>1180</v>
      </c>
      <c r="R57" s="22">
        <f t="shared" si="9"/>
        <v>1180</v>
      </c>
      <c r="S57" s="22">
        <f t="shared" si="9"/>
        <v>600</v>
      </c>
      <c r="T57" s="22">
        <f t="shared" si="9"/>
        <v>600</v>
      </c>
      <c r="U57" s="22">
        <f t="shared" si="9"/>
        <v>150</v>
      </c>
      <c r="V57" s="22">
        <f t="shared" si="9"/>
        <v>150</v>
      </c>
      <c r="W57" s="22">
        <f t="shared" si="9"/>
        <v>600</v>
      </c>
      <c r="X57" s="30">
        <f t="shared" si="9"/>
        <v>600</v>
      </c>
    </row>
    <row r="58" spans="1:24" s="3" customFormat="1" ht="23.5" customHeight="1">
      <c r="A58" s="14">
        <v>53</v>
      </c>
      <c r="B58" s="16" t="s">
        <v>106</v>
      </c>
      <c r="C58" s="15">
        <f t="shared" si="0"/>
        <v>100</v>
      </c>
      <c r="D58" s="15">
        <f t="shared" si="1"/>
        <v>0</v>
      </c>
      <c r="E58" s="23">
        <v>100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31"/>
    </row>
    <row r="59" spans="1:24" s="3" customFormat="1" ht="23.5" customHeight="1">
      <c r="A59" s="14">
        <v>54</v>
      </c>
      <c r="B59" s="16" t="s">
        <v>59</v>
      </c>
      <c r="C59" s="15">
        <f t="shared" si="0"/>
        <v>920</v>
      </c>
      <c r="D59" s="15">
        <f t="shared" si="1"/>
        <v>920</v>
      </c>
      <c r="E59" s="24"/>
      <c r="F59" s="24"/>
      <c r="G59" s="24">
        <v>590</v>
      </c>
      <c r="H59" s="24">
        <v>590</v>
      </c>
      <c r="I59" s="24"/>
      <c r="J59" s="24"/>
      <c r="K59" s="24"/>
      <c r="L59" s="24"/>
      <c r="M59" s="24">
        <v>280</v>
      </c>
      <c r="N59" s="24">
        <v>280</v>
      </c>
      <c r="O59" s="24"/>
      <c r="P59" s="24"/>
      <c r="Q59" s="24"/>
      <c r="R59" s="24"/>
      <c r="S59" s="24"/>
      <c r="T59" s="24"/>
      <c r="U59" s="24">
        <v>50</v>
      </c>
      <c r="V59" s="24">
        <v>50</v>
      </c>
      <c r="W59" s="24"/>
      <c r="X59" s="31"/>
    </row>
    <row r="60" spans="1:24" s="3" customFormat="1" ht="23.5" customHeight="1">
      <c r="A60" s="14">
        <v>55</v>
      </c>
      <c r="B60" s="16" t="s">
        <v>60</v>
      </c>
      <c r="C60" s="15">
        <f t="shared" si="0"/>
        <v>650</v>
      </c>
      <c r="D60" s="15">
        <f t="shared" si="1"/>
        <v>650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>
        <v>450</v>
      </c>
      <c r="R60" s="24">
        <v>450</v>
      </c>
      <c r="S60" s="24">
        <v>200</v>
      </c>
      <c r="T60" s="24">
        <v>200</v>
      </c>
      <c r="U60" s="24"/>
      <c r="V60" s="24"/>
      <c r="W60" s="24"/>
      <c r="X60" s="31"/>
    </row>
    <row r="61" spans="1:24" s="3" customFormat="1" ht="23.5" customHeight="1">
      <c r="A61" s="14">
        <v>56</v>
      </c>
      <c r="B61" s="16" t="s">
        <v>61</v>
      </c>
      <c r="C61" s="15">
        <f t="shared" si="0"/>
        <v>2130</v>
      </c>
      <c r="D61" s="15">
        <f t="shared" si="1"/>
        <v>2130</v>
      </c>
      <c r="E61" s="24">
        <v>400</v>
      </c>
      <c r="F61" s="24">
        <v>400</v>
      </c>
      <c r="G61" s="24"/>
      <c r="H61" s="24"/>
      <c r="I61" s="24"/>
      <c r="J61" s="24"/>
      <c r="K61" s="24">
        <v>700</v>
      </c>
      <c r="L61" s="24">
        <v>700</v>
      </c>
      <c r="M61" s="24"/>
      <c r="N61" s="24"/>
      <c r="O61" s="24">
        <v>300</v>
      </c>
      <c r="P61" s="24">
        <v>300</v>
      </c>
      <c r="Q61" s="24">
        <v>680</v>
      </c>
      <c r="R61" s="24">
        <v>680</v>
      </c>
      <c r="S61" s="24"/>
      <c r="T61" s="24"/>
      <c r="U61" s="24">
        <v>50</v>
      </c>
      <c r="V61" s="24">
        <v>50</v>
      </c>
      <c r="W61" s="24"/>
      <c r="X61" s="31"/>
    </row>
    <row r="62" spans="1:24" s="3" customFormat="1" ht="23.5" customHeight="1">
      <c r="A62" s="14">
        <v>57</v>
      </c>
      <c r="B62" s="16" t="s">
        <v>62</v>
      </c>
      <c r="C62" s="15">
        <f t="shared" si="0"/>
        <v>1250</v>
      </c>
      <c r="D62" s="15">
        <f t="shared" si="1"/>
        <v>1250</v>
      </c>
      <c r="E62" s="24">
        <v>150</v>
      </c>
      <c r="F62" s="24">
        <v>150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>
        <v>50</v>
      </c>
      <c r="R62" s="24">
        <v>50</v>
      </c>
      <c r="S62" s="24">
        <v>400</v>
      </c>
      <c r="T62" s="24">
        <v>400</v>
      </c>
      <c r="U62" s="24">
        <v>50</v>
      </c>
      <c r="V62" s="24">
        <v>50</v>
      </c>
      <c r="W62" s="24">
        <v>600</v>
      </c>
      <c r="X62" s="31">
        <v>600</v>
      </c>
    </row>
    <row r="63" spans="1:24" s="3" customFormat="1" ht="23.5" customHeight="1">
      <c r="A63" s="14">
        <v>58</v>
      </c>
      <c r="B63" s="16" t="s">
        <v>63</v>
      </c>
      <c r="C63" s="15">
        <f t="shared" si="0"/>
        <v>690</v>
      </c>
      <c r="D63" s="15">
        <f t="shared" si="1"/>
        <v>690</v>
      </c>
      <c r="E63" s="24"/>
      <c r="F63" s="24"/>
      <c r="G63" s="24">
        <v>540</v>
      </c>
      <c r="H63" s="24">
        <v>540</v>
      </c>
      <c r="I63" s="24"/>
      <c r="J63" s="24"/>
      <c r="K63" s="24">
        <v>150</v>
      </c>
      <c r="L63" s="24">
        <v>150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31"/>
    </row>
    <row r="64" spans="1:24" s="3" customFormat="1" ht="23.5" customHeight="1">
      <c r="A64" s="14">
        <v>59</v>
      </c>
      <c r="B64" s="15" t="s">
        <v>64</v>
      </c>
      <c r="C64" s="15">
        <f t="shared" si="0"/>
        <v>2250</v>
      </c>
      <c r="D64" s="15">
        <f t="shared" si="1"/>
        <v>2150</v>
      </c>
      <c r="E64" s="22">
        <f aca="true" t="shared" si="10" ref="E64:X64">SUM(E65:E70)</f>
        <v>550</v>
      </c>
      <c r="F64" s="22">
        <f t="shared" si="10"/>
        <v>450</v>
      </c>
      <c r="G64" s="22">
        <f t="shared" si="10"/>
        <v>500</v>
      </c>
      <c r="H64" s="22">
        <f t="shared" si="10"/>
        <v>500</v>
      </c>
      <c r="I64" s="22">
        <f t="shared" si="10"/>
        <v>50</v>
      </c>
      <c r="J64" s="22">
        <f t="shared" si="10"/>
        <v>50</v>
      </c>
      <c r="K64" s="22">
        <f t="shared" si="10"/>
        <v>0</v>
      </c>
      <c r="L64" s="22">
        <f t="shared" si="10"/>
        <v>0</v>
      </c>
      <c r="M64" s="22">
        <f t="shared" si="10"/>
        <v>450</v>
      </c>
      <c r="N64" s="22">
        <f t="shared" si="10"/>
        <v>450</v>
      </c>
      <c r="O64" s="22">
        <f t="shared" si="10"/>
        <v>0</v>
      </c>
      <c r="P64" s="22">
        <f t="shared" si="10"/>
        <v>0</v>
      </c>
      <c r="Q64" s="22">
        <f t="shared" si="10"/>
        <v>50</v>
      </c>
      <c r="R64" s="22">
        <f t="shared" si="10"/>
        <v>50</v>
      </c>
      <c r="S64" s="22">
        <f t="shared" si="10"/>
        <v>0</v>
      </c>
      <c r="T64" s="22">
        <f t="shared" si="10"/>
        <v>0</v>
      </c>
      <c r="U64" s="22">
        <f t="shared" si="10"/>
        <v>50</v>
      </c>
      <c r="V64" s="22">
        <f t="shared" si="10"/>
        <v>50</v>
      </c>
      <c r="W64" s="22">
        <f t="shared" si="10"/>
        <v>600</v>
      </c>
      <c r="X64" s="30">
        <f t="shared" si="10"/>
        <v>600</v>
      </c>
    </row>
    <row r="65" spans="1:24" s="3" customFormat="1" ht="23.5" customHeight="1">
      <c r="A65" s="14">
        <v>60</v>
      </c>
      <c r="B65" s="16" t="s">
        <v>106</v>
      </c>
      <c r="C65" s="15">
        <f t="shared" si="0"/>
        <v>100</v>
      </c>
      <c r="D65" s="15">
        <f t="shared" si="1"/>
        <v>0</v>
      </c>
      <c r="E65" s="24">
        <v>100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31"/>
    </row>
    <row r="66" spans="1:24" s="3" customFormat="1" ht="23.5" customHeight="1">
      <c r="A66" s="14">
        <v>61</v>
      </c>
      <c r="B66" s="16" t="s">
        <v>65</v>
      </c>
      <c r="C66" s="15">
        <f t="shared" si="0"/>
        <v>500</v>
      </c>
      <c r="D66" s="15">
        <f t="shared" si="1"/>
        <v>500</v>
      </c>
      <c r="E66" s="24"/>
      <c r="F66" s="24"/>
      <c r="G66" s="24">
        <v>500</v>
      </c>
      <c r="H66" s="24">
        <v>500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31"/>
    </row>
    <row r="67" spans="1:24" s="3" customFormat="1" ht="23.5" customHeight="1">
      <c r="A67" s="14">
        <v>62</v>
      </c>
      <c r="B67" s="16" t="s">
        <v>66</v>
      </c>
      <c r="C67" s="15">
        <f t="shared" si="0"/>
        <v>50</v>
      </c>
      <c r="D67" s="15">
        <f t="shared" si="1"/>
        <v>50</v>
      </c>
      <c r="E67" s="24"/>
      <c r="F67" s="24"/>
      <c r="G67" s="24"/>
      <c r="H67" s="24"/>
      <c r="I67" s="24">
        <v>50</v>
      </c>
      <c r="J67" s="24">
        <v>50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1"/>
    </row>
    <row r="68" spans="1:24" s="3" customFormat="1" ht="23.5" customHeight="1">
      <c r="A68" s="14">
        <v>63</v>
      </c>
      <c r="B68" s="18" t="s">
        <v>67</v>
      </c>
      <c r="C68" s="15">
        <f t="shared" si="0"/>
        <v>1400</v>
      </c>
      <c r="D68" s="15">
        <f t="shared" si="1"/>
        <v>1400</v>
      </c>
      <c r="E68" s="24">
        <v>300</v>
      </c>
      <c r="F68" s="24">
        <v>300</v>
      </c>
      <c r="G68" s="24"/>
      <c r="H68" s="24"/>
      <c r="I68" s="24"/>
      <c r="J68" s="24"/>
      <c r="K68" s="24"/>
      <c r="L68" s="24"/>
      <c r="M68" s="24">
        <v>450</v>
      </c>
      <c r="N68" s="24">
        <v>450</v>
      </c>
      <c r="O68" s="24"/>
      <c r="P68" s="24"/>
      <c r="Q68" s="24"/>
      <c r="R68" s="24"/>
      <c r="S68" s="24"/>
      <c r="T68" s="24"/>
      <c r="U68" s="24">
        <v>50</v>
      </c>
      <c r="V68" s="24">
        <v>50</v>
      </c>
      <c r="W68" s="24">
        <v>600</v>
      </c>
      <c r="X68" s="31">
        <v>600</v>
      </c>
    </row>
    <row r="69" spans="1:24" s="3" customFormat="1" ht="23.5" customHeight="1">
      <c r="A69" s="14">
        <v>64</v>
      </c>
      <c r="B69" s="18" t="s">
        <v>68</v>
      </c>
      <c r="C69" s="15">
        <f t="shared" si="0"/>
        <v>150</v>
      </c>
      <c r="D69" s="15">
        <f t="shared" si="1"/>
        <v>150</v>
      </c>
      <c r="E69" s="24">
        <v>150</v>
      </c>
      <c r="F69" s="24">
        <v>150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1"/>
    </row>
    <row r="70" spans="1:24" s="3" customFormat="1" ht="23.5" customHeight="1">
      <c r="A70" s="14">
        <v>65</v>
      </c>
      <c r="B70" s="18" t="s">
        <v>69</v>
      </c>
      <c r="C70" s="15">
        <f t="shared" si="0"/>
        <v>50</v>
      </c>
      <c r="D70" s="15">
        <f t="shared" si="1"/>
        <v>50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>
        <v>50</v>
      </c>
      <c r="R70" s="24">
        <v>50</v>
      </c>
      <c r="S70" s="24"/>
      <c r="T70" s="24"/>
      <c r="U70" s="24"/>
      <c r="V70" s="24"/>
      <c r="W70" s="24"/>
      <c r="X70" s="31"/>
    </row>
    <row r="71" spans="1:24" s="3" customFormat="1" ht="23.5" customHeight="1">
      <c r="A71" s="14">
        <v>66</v>
      </c>
      <c r="B71" s="15" t="s">
        <v>70</v>
      </c>
      <c r="C71" s="15">
        <f aca="true" t="shared" si="11" ref="C71:C102">E71+G71+I71+K71+M71+O71+Q71+S71+U71+W71</f>
        <v>5940</v>
      </c>
      <c r="D71" s="15">
        <f aca="true" t="shared" si="12" ref="D71:D102">F71+H71+J71+L71+N71+P71+R71+T71+V71+X71</f>
        <v>5940</v>
      </c>
      <c r="E71" s="22">
        <f aca="true" t="shared" si="13" ref="E71:X71">SUM(E72:E79)</f>
        <v>550</v>
      </c>
      <c r="F71" s="22">
        <f t="shared" si="13"/>
        <v>550</v>
      </c>
      <c r="G71" s="22">
        <f t="shared" si="13"/>
        <v>500</v>
      </c>
      <c r="H71" s="22">
        <f t="shared" si="13"/>
        <v>500</v>
      </c>
      <c r="I71" s="22">
        <f t="shared" si="13"/>
        <v>400</v>
      </c>
      <c r="J71" s="22">
        <f t="shared" si="13"/>
        <v>400</v>
      </c>
      <c r="K71" s="22">
        <f t="shared" si="13"/>
        <v>150</v>
      </c>
      <c r="L71" s="22">
        <f t="shared" si="13"/>
        <v>150</v>
      </c>
      <c r="M71" s="22">
        <f t="shared" si="13"/>
        <v>140</v>
      </c>
      <c r="N71" s="22">
        <f t="shared" si="13"/>
        <v>140</v>
      </c>
      <c r="O71" s="22">
        <f t="shared" si="13"/>
        <v>0</v>
      </c>
      <c r="P71" s="22">
        <f t="shared" si="13"/>
        <v>0</v>
      </c>
      <c r="Q71" s="22">
        <f t="shared" si="13"/>
        <v>50</v>
      </c>
      <c r="R71" s="22">
        <f t="shared" si="13"/>
        <v>50</v>
      </c>
      <c r="S71" s="22">
        <f t="shared" si="13"/>
        <v>2200</v>
      </c>
      <c r="T71" s="22">
        <f t="shared" si="13"/>
        <v>2200</v>
      </c>
      <c r="U71" s="22">
        <f t="shared" si="13"/>
        <v>500</v>
      </c>
      <c r="V71" s="22">
        <f t="shared" si="13"/>
        <v>500</v>
      </c>
      <c r="W71" s="22">
        <f t="shared" si="13"/>
        <v>1450</v>
      </c>
      <c r="X71" s="30">
        <f t="shared" si="13"/>
        <v>1450</v>
      </c>
    </row>
    <row r="72" spans="1:24" s="3" customFormat="1" ht="23.5" customHeight="1">
      <c r="A72" s="14">
        <v>67</v>
      </c>
      <c r="B72" s="16" t="s">
        <v>71</v>
      </c>
      <c r="C72" s="15">
        <f t="shared" si="11"/>
        <v>500</v>
      </c>
      <c r="D72" s="15">
        <f t="shared" si="12"/>
        <v>500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>
        <v>500</v>
      </c>
      <c r="V72" s="24">
        <v>500</v>
      </c>
      <c r="W72" s="24"/>
      <c r="X72" s="31"/>
    </row>
    <row r="73" spans="1:24" s="3" customFormat="1" ht="23.5" customHeight="1">
      <c r="A73" s="14">
        <v>68</v>
      </c>
      <c r="B73" s="16" t="s">
        <v>72</v>
      </c>
      <c r="C73" s="15">
        <f t="shared" si="11"/>
        <v>250</v>
      </c>
      <c r="D73" s="15">
        <f t="shared" si="12"/>
        <v>250</v>
      </c>
      <c r="E73" s="24"/>
      <c r="F73" s="24"/>
      <c r="G73" s="24"/>
      <c r="H73" s="24"/>
      <c r="I73" s="24">
        <v>50</v>
      </c>
      <c r="J73" s="24">
        <v>50</v>
      </c>
      <c r="K73" s="24"/>
      <c r="L73" s="24"/>
      <c r="M73" s="24"/>
      <c r="N73" s="24"/>
      <c r="O73" s="24"/>
      <c r="P73" s="24"/>
      <c r="Q73" s="24"/>
      <c r="R73" s="24"/>
      <c r="S73" s="24">
        <v>200</v>
      </c>
      <c r="T73" s="24">
        <v>200</v>
      </c>
      <c r="U73" s="24"/>
      <c r="V73" s="24"/>
      <c r="W73" s="24"/>
      <c r="X73" s="31"/>
    </row>
    <row r="74" spans="1:24" s="3" customFormat="1" ht="23.5" customHeight="1">
      <c r="A74" s="14">
        <v>69</v>
      </c>
      <c r="B74" s="16" t="s">
        <v>73</v>
      </c>
      <c r="C74" s="15">
        <f t="shared" si="11"/>
        <v>300</v>
      </c>
      <c r="D74" s="15">
        <f t="shared" si="12"/>
        <v>300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>
        <v>300</v>
      </c>
      <c r="T74" s="24">
        <v>300</v>
      </c>
      <c r="U74" s="24"/>
      <c r="V74" s="24"/>
      <c r="W74" s="24"/>
      <c r="X74" s="31"/>
    </row>
    <row r="75" spans="1:24" s="3" customFormat="1" ht="23.5" customHeight="1">
      <c r="A75" s="14">
        <v>70</v>
      </c>
      <c r="B75" s="16" t="s">
        <v>74</v>
      </c>
      <c r="C75" s="15">
        <f t="shared" si="11"/>
        <v>890</v>
      </c>
      <c r="D75" s="15">
        <f t="shared" si="12"/>
        <v>890</v>
      </c>
      <c r="E75" s="24"/>
      <c r="F75" s="24"/>
      <c r="G75" s="24"/>
      <c r="H75" s="24"/>
      <c r="I75" s="24"/>
      <c r="J75" s="24"/>
      <c r="K75" s="24"/>
      <c r="L75" s="24"/>
      <c r="M75" s="24">
        <v>140</v>
      </c>
      <c r="N75" s="24">
        <v>140</v>
      </c>
      <c r="O75" s="24"/>
      <c r="P75" s="24"/>
      <c r="Q75" s="24">
        <v>50</v>
      </c>
      <c r="R75" s="24">
        <v>50</v>
      </c>
      <c r="S75" s="24">
        <v>700</v>
      </c>
      <c r="T75" s="24">
        <v>700</v>
      </c>
      <c r="U75" s="24"/>
      <c r="V75" s="24"/>
      <c r="W75" s="24"/>
      <c r="X75" s="31"/>
    </row>
    <row r="76" spans="1:24" s="3" customFormat="1" ht="23.5" customHeight="1">
      <c r="A76" s="14">
        <v>71</v>
      </c>
      <c r="B76" s="16" t="s">
        <v>75</v>
      </c>
      <c r="C76" s="15">
        <f t="shared" si="11"/>
        <v>850</v>
      </c>
      <c r="D76" s="15">
        <f t="shared" si="12"/>
        <v>850</v>
      </c>
      <c r="E76" s="24"/>
      <c r="F76" s="24"/>
      <c r="G76" s="24"/>
      <c r="H76" s="24"/>
      <c r="I76" s="24">
        <v>350</v>
      </c>
      <c r="J76" s="24">
        <v>350</v>
      </c>
      <c r="K76" s="24"/>
      <c r="L76" s="24"/>
      <c r="M76" s="24"/>
      <c r="N76" s="24"/>
      <c r="O76" s="24"/>
      <c r="P76" s="24"/>
      <c r="Q76" s="24"/>
      <c r="R76" s="24"/>
      <c r="S76" s="24">
        <v>500</v>
      </c>
      <c r="T76" s="24">
        <v>500</v>
      </c>
      <c r="U76" s="24"/>
      <c r="V76" s="24"/>
      <c r="W76" s="24"/>
      <c r="X76" s="31"/>
    </row>
    <row r="77" spans="1:24" s="3" customFormat="1" ht="23.5" customHeight="1">
      <c r="A77" s="14">
        <v>72</v>
      </c>
      <c r="B77" s="16" t="s">
        <v>76</v>
      </c>
      <c r="C77" s="15">
        <f t="shared" si="11"/>
        <v>1600</v>
      </c>
      <c r="D77" s="15">
        <f t="shared" si="12"/>
        <v>1600</v>
      </c>
      <c r="E77" s="24"/>
      <c r="F77" s="24"/>
      <c r="G77" s="24">
        <v>500</v>
      </c>
      <c r="H77" s="24">
        <v>500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>
        <v>500</v>
      </c>
      <c r="T77" s="24">
        <v>500</v>
      </c>
      <c r="U77" s="24"/>
      <c r="V77" s="24"/>
      <c r="W77" s="24">
        <v>600</v>
      </c>
      <c r="X77" s="31">
        <v>600</v>
      </c>
    </row>
    <row r="78" spans="1:24" s="3" customFormat="1" ht="23.5" customHeight="1">
      <c r="A78" s="14">
        <v>73</v>
      </c>
      <c r="B78" s="16" t="s">
        <v>77</v>
      </c>
      <c r="C78" s="15">
        <f t="shared" si="11"/>
        <v>500</v>
      </c>
      <c r="D78" s="15">
        <f t="shared" si="12"/>
        <v>500</v>
      </c>
      <c r="E78" s="24">
        <v>150</v>
      </c>
      <c r="F78" s="24">
        <v>150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>
        <v>350</v>
      </c>
      <c r="X78" s="31">
        <v>350</v>
      </c>
    </row>
    <row r="79" spans="1:24" s="3" customFormat="1" ht="23.5" customHeight="1">
      <c r="A79" s="14">
        <v>74</v>
      </c>
      <c r="B79" s="16" t="s">
        <v>78</v>
      </c>
      <c r="C79" s="15">
        <f t="shared" si="11"/>
        <v>1050</v>
      </c>
      <c r="D79" s="15">
        <f t="shared" si="12"/>
        <v>1050</v>
      </c>
      <c r="E79" s="24">
        <v>400</v>
      </c>
      <c r="F79" s="24">
        <v>400</v>
      </c>
      <c r="G79" s="24"/>
      <c r="H79" s="24"/>
      <c r="I79" s="24"/>
      <c r="J79" s="24"/>
      <c r="K79" s="24">
        <v>150</v>
      </c>
      <c r="L79" s="24">
        <v>150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>
        <v>500</v>
      </c>
      <c r="X79" s="31">
        <v>500</v>
      </c>
    </row>
    <row r="80" spans="1:24" s="3" customFormat="1" ht="23.5" customHeight="1">
      <c r="A80" s="14">
        <v>75</v>
      </c>
      <c r="B80" s="15" t="s">
        <v>79</v>
      </c>
      <c r="C80" s="15">
        <f t="shared" si="11"/>
        <v>3210</v>
      </c>
      <c r="D80" s="15">
        <f t="shared" si="12"/>
        <v>3210</v>
      </c>
      <c r="E80" s="22">
        <f aca="true" t="shared" si="14" ref="E80:X80">SUM(E81:E85)</f>
        <v>400</v>
      </c>
      <c r="F80" s="22">
        <f t="shared" si="14"/>
        <v>400</v>
      </c>
      <c r="G80" s="22">
        <f t="shared" si="14"/>
        <v>550</v>
      </c>
      <c r="H80" s="22">
        <f t="shared" si="14"/>
        <v>550</v>
      </c>
      <c r="I80" s="22">
        <f t="shared" si="14"/>
        <v>550</v>
      </c>
      <c r="J80" s="22">
        <f t="shared" si="14"/>
        <v>550</v>
      </c>
      <c r="K80" s="22">
        <f t="shared" si="14"/>
        <v>0</v>
      </c>
      <c r="L80" s="22">
        <f t="shared" si="14"/>
        <v>0</v>
      </c>
      <c r="M80" s="22">
        <f t="shared" si="14"/>
        <v>450</v>
      </c>
      <c r="N80" s="22">
        <f t="shared" si="14"/>
        <v>450</v>
      </c>
      <c r="O80" s="22">
        <f t="shared" si="14"/>
        <v>200</v>
      </c>
      <c r="P80" s="22">
        <f t="shared" si="14"/>
        <v>200</v>
      </c>
      <c r="Q80" s="22">
        <f t="shared" si="14"/>
        <v>260</v>
      </c>
      <c r="R80" s="22">
        <f t="shared" si="14"/>
        <v>260</v>
      </c>
      <c r="S80" s="22">
        <f t="shared" si="14"/>
        <v>300</v>
      </c>
      <c r="T80" s="22">
        <f t="shared" si="14"/>
        <v>300</v>
      </c>
      <c r="U80" s="22">
        <f t="shared" si="14"/>
        <v>500</v>
      </c>
      <c r="V80" s="22">
        <f t="shared" si="14"/>
        <v>500</v>
      </c>
      <c r="W80" s="22">
        <f t="shared" si="14"/>
        <v>0</v>
      </c>
      <c r="X80" s="30">
        <f t="shared" si="14"/>
        <v>0</v>
      </c>
    </row>
    <row r="81" spans="1:24" s="3" customFormat="1" ht="23.5" customHeight="1">
      <c r="A81" s="14">
        <v>76</v>
      </c>
      <c r="B81" s="16" t="s">
        <v>80</v>
      </c>
      <c r="C81" s="15">
        <f t="shared" si="11"/>
        <v>550</v>
      </c>
      <c r="D81" s="15">
        <f t="shared" si="12"/>
        <v>550</v>
      </c>
      <c r="E81" s="24"/>
      <c r="F81" s="24"/>
      <c r="G81" s="24">
        <v>550</v>
      </c>
      <c r="H81" s="24">
        <v>550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31"/>
    </row>
    <row r="82" spans="1:24" s="3" customFormat="1" ht="23.5" customHeight="1">
      <c r="A82" s="14">
        <v>77</v>
      </c>
      <c r="B82" s="16" t="s">
        <v>81</v>
      </c>
      <c r="C82" s="15">
        <f t="shared" si="11"/>
        <v>260</v>
      </c>
      <c r="D82" s="15">
        <f t="shared" si="12"/>
        <v>260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>
        <v>260</v>
      </c>
      <c r="R82" s="24">
        <v>260</v>
      </c>
      <c r="S82" s="24"/>
      <c r="T82" s="24"/>
      <c r="U82" s="24"/>
      <c r="V82" s="24"/>
      <c r="W82" s="24"/>
      <c r="X82" s="31"/>
    </row>
    <row r="83" spans="1:24" s="3" customFormat="1" ht="23.5" customHeight="1">
      <c r="A83" s="14">
        <v>78</v>
      </c>
      <c r="B83" s="16" t="s">
        <v>82</v>
      </c>
      <c r="C83" s="15">
        <f t="shared" si="11"/>
        <v>1400</v>
      </c>
      <c r="D83" s="15">
        <f t="shared" si="12"/>
        <v>1400</v>
      </c>
      <c r="E83" s="24">
        <v>400</v>
      </c>
      <c r="F83" s="24">
        <v>400</v>
      </c>
      <c r="G83" s="24"/>
      <c r="H83" s="24"/>
      <c r="I83" s="24">
        <v>550</v>
      </c>
      <c r="J83" s="24">
        <v>550</v>
      </c>
      <c r="K83" s="24"/>
      <c r="L83" s="24"/>
      <c r="M83" s="24">
        <v>450</v>
      </c>
      <c r="N83" s="24">
        <v>450</v>
      </c>
      <c r="O83" s="24"/>
      <c r="P83" s="24"/>
      <c r="Q83" s="24"/>
      <c r="R83" s="24"/>
      <c r="S83" s="24"/>
      <c r="T83" s="24"/>
      <c r="U83" s="24"/>
      <c r="V83" s="24"/>
      <c r="W83" s="24"/>
      <c r="X83" s="31"/>
    </row>
    <row r="84" spans="1:24" s="3" customFormat="1" ht="23.5" customHeight="1">
      <c r="A84" s="14">
        <v>79</v>
      </c>
      <c r="B84" s="16" t="s">
        <v>83</v>
      </c>
      <c r="C84" s="15">
        <f t="shared" si="11"/>
        <v>800</v>
      </c>
      <c r="D84" s="15">
        <f t="shared" si="12"/>
        <v>800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v>300</v>
      </c>
      <c r="T84" s="24">
        <v>300</v>
      </c>
      <c r="U84" s="24">
        <v>500</v>
      </c>
      <c r="V84" s="24">
        <v>500</v>
      </c>
      <c r="W84" s="24"/>
      <c r="X84" s="31"/>
    </row>
    <row r="85" spans="1:24" s="3" customFormat="1" ht="23.5" customHeight="1">
      <c r="A85" s="14">
        <v>80</v>
      </c>
      <c r="B85" s="16" t="s">
        <v>84</v>
      </c>
      <c r="C85" s="15">
        <f t="shared" si="11"/>
        <v>200</v>
      </c>
      <c r="D85" s="15">
        <f t="shared" si="12"/>
        <v>200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>
        <v>200</v>
      </c>
      <c r="P85" s="24">
        <v>200</v>
      </c>
      <c r="Q85" s="24"/>
      <c r="R85" s="24"/>
      <c r="S85" s="24"/>
      <c r="T85" s="24"/>
      <c r="U85" s="24"/>
      <c r="V85" s="24"/>
      <c r="W85" s="24"/>
      <c r="X85" s="31"/>
    </row>
    <row r="86" spans="1:24" s="3" customFormat="1" ht="23.5" customHeight="1">
      <c r="A86" s="14">
        <v>81</v>
      </c>
      <c r="B86" s="15" t="s">
        <v>85</v>
      </c>
      <c r="C86" s="15">
        <f t="shared" si="11"/>
        <v>3250</v>
      </c>
      <c r="D86" s="15">
        <f t="shared" si="12"/>
        <v>2650</v>
      </c>
      <c r="E86" s="22">
        <f aca="true" t="shared" si="15" ref="E86:X86">SUM(E87:E94)</f>
        <v>0</v>
      </c>
      <c r="F86" s="22">
        <f t="shared" si="15"/>
        <v>0</v>
      </c>
      <c r="G86" s="22">
        <f t="shared" si="15"/>
        <v>0</v>
      </c>
      <c r="H86" s="22">
        <f t="shared" si="15"/>
        <v>0</v>
      </c>
      <c r="I86" s="22">
        <f t="shared" si="15"/>
        <v>900</v>
      </c>
      <c r="J86" s="22">
        <f t="shared" si="15"/>
        <v>900</v>
      </c>
      <c r="K86" s="22">
        <f t="shared" si="15"/>
        <v>0</v>
      </c>
      <c r="L86" s="22">
        <f t="shared" si="15"/>
        <v>0</v>
      </c>
      <c r="M86" s="22">
        <f t="shared" si="15"/>
        <v>0</v>
      </c>
      <c r="N86" s="22">
        <f t="shared" si="15"/>
        <v>0</v>
      </c>
      <c r="O86" s="22">
        <f t="shared" si="15"/>
        <v>300</v>
      </c>
      <c r="P86" s="22">
        <f t="shared" si="15"/>
        <v>300</v>
      </c>
      <c r="Q86" s="22">
        <f t="shared" si="15"/>
        <v>0</v>
      </c>
      <c r="R86" s="22">
        <f t="shared" si="15"/>
        <v>0</v>
      </c>
      <c r="S86" s="22">
        <f t="shared" si="15"/>
        <v>950</v>
      </c>
      <c r="T86" s="22">
        <f t="shared" si="15"/>
        <v>950</v>
      </c>
      <c r="U86" s="22">
        <f t="shared" si="15"/>
        <v>600</v>
      </c>
      <c r="V86" s="22">
        <f t="shared" si="15"/>
        <v>0</v>
      </c>
      <c r="W86" s="22">
        <f t="shared" si="15"/>
        <v>500</v>
      </c>
      <c r="X86" s="30">
        <f t="shared" si="15"/>
        <v>500</v>
      </c>
    </row>
    <row r="87" spans="1:24" s="3" customFormat="1" ht="23.5" customHeight="1">
      <c r="A87" s="14">
        <v>82</v>
      </c>
      <c r="B87" s="16" t="s">
        <v>112</v>
      </c>
      <c r="C87" s="15">
        <f t="shared" si="11"/>
        <v>600</v>
      </c>
      <c r="D87" s="15">
        <f t="shared" si="1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>
        <v>600</v>
      </c>
      <c r="V87" s="23"/>
      <c r="W87" s="23"/>
      <c r="X87" s="32"/>
    </row>
    <row r="88" spans="1:24" s="3" customFormat="1" ht="23.5" customHeight="1">
      <c r="A88" s="14">
        <v>83</v>
      </c>
      <c r="B88" s="16" t="s">
        <v>86</v>
      </c>
      <c r="C88" s="15">
        <f t="shared" si="11"/>
        <v>450</v>
      </c>
      <c r="D88" s="15">
        <f t="shared" si="12"/>
        <v>450</v>
      </c>
      <c r="E88" s="24"/>
      <c r="F88" s="24"/>
      <c r="G88" s="24"/>
      <c r="H88" s="24"/>
      <c r="I88" s="24">
        <v>450</v>
      </c>
      <c r="J88" s="24">
        <v>450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31"/>
    </row>
    <row r="89" spans="1:24" s="3" customFormat="1" ht="23.5" customHeight="1">
      <c r="A89" s="14">
        <v>84</v>
      </c>
      <c r="B89" s="16" t="s">
        <v>87</v>
      </c>
      <c r="C89" s="15">
        <f t="shared" si="11"/>
        <v>500</v>
      </c>
      <c r="D89" s="15">
        <f t="shared" si="12"/>
        <v>500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>
        <v>500</v>
      </c>
      <c r="X89" s="31">
        <v>500</v>
      </c>
    </row>
    <row r="90" spans="1:24" s="3" customFormat="1" ht="23.5" customHeight="1">
      <c r="A90" s="14">
        <v>85</v>
      </c>
      <c r="B90" s="16" t="s">
        <v>88</v>
      </c>
      <c r="C90" s="15">
        <f t="shared" si="11"/>
        <v>100</v>
      </c>
      <c r="D90" s="15">
        <f t="shared" si="12"/>
        <v>100</v>
      </c>
      <c r="E90" s="24"/>
      <c r="F90" s="24"/>
      <c r="G90" s="24"/>
      <c r="H90" s="24"/>
      <c r="I90" s="24">
        <v>100</v>
      </c>
      <c r="J90" s="24">
        <v>100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1"/>
    </row>
    <row r="91" spans="1:24" s="3" customFormat="1" ht="23.5" customHeight="1">
      <c r="A91" s="14">
        <v>86</v>
      </c>
      <c r="B91" s="16" t="s">
        <v>89</v>
      </c>
      <c r="C91" s="15">
        <f t="shared" si="11"/>
        <v>600</v>
      </c>
      <c r="D91" s="15">
        <f t="shared" si="12"/>
        <v>600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>
        <v>600</v>
      </c>
      <c r="T91" s="24">
        <v>600</v>
      </c>
      <c r="U91" s="24"/>
      <c r="V91" s="24"/>
      <c r="W91" s="24"/>
      <c r="X91" s="31"/>
    </row>
    <row r="92" spans="1:24" s="3" customFormat="1" ht="23.5" customHeight="1">
      <c r="A92" s="14">
        <v>87</v>
      </c>
      <c r="B92" s="16" t="s">
        <v>90</v>
      </c>
      <c r="C92" s="15">
        <f t="shared" si="11"/>
        <v>500</v>
      </c>
      <c r="D92" s="15">
        <f t="shared" si="12"/>
        <v>500</v>
      </c>
      <c r="E92" s="24"/>
      <c r="F92" s="24"/>
      <c r="G92" s="24"/>
      <c r="H92" s="24"/>
      <c r="I92" s="24">
        <v>200</v>
      </c>
      <c r="J92" s="24">
        <v>200</v>
      </c>
      <c r="K92" s="24"/>
      <c r="L92" s="24"/>
      <c r="M92" s="24"/>
      <c r="N92" s="24"/>
      <c r="O92" s="24">
        <v>300</v>
      </c>
      <c r="P92" s="24">
        <v>300</v>
      </c>
      <c r="Q92" s="24"/>
      <c r="R92" s="24"/>
      <c r="S92" s="24"/>
      <c r="T92" s="24"/>
      <c r="U92" s="24"/>
      <c r="V92" s="24"/>
      <c r="W92" s="24"/>
      <c r="X92" s="31"/>
    </row>
    <row r="93" spans="1:24" s="3" customFormat="1" ht="23.5" customHeight="1">
      <c r="A93" s="14">
        <v>88</v>
      </c>
      <c r="B93" s="16" t="s">
        <v>91</v>
      </c>
      <c r="C93" s="15">
        <f t="shared" si="11"/>
        <v>150</v>
      </c>
      <c r="D93" s="15">
        <f t="shared" si="12"/>
        <v>150</v>
      </c>
      <c r="E93" s="24"/>
      <c r="F93" s="24"/>
      <c r="G93" s="24"/>
      <c r="H93" s="24"/>
      <c r="I93" s="24">
        <v>150</v>
      </c>
      <c r="J93" s="24">
        <v>150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31"/>
    </row>
    <row r="94" spans="1:24" s="3" customFormat="1" ht="23.5" customHeight="1">
      <c r="A94" s="14">
        <v>89</v>
      </c>
      <c r="B94" s="16" t="s">
        <v>92</v>
      </c>
      <c r="C94" s="15">
        <f t="shared" si="11"/>
        <v>350</v>
      </c>
      <c r="D94" s="15">
        <f t="shared" si="12"/>
        <v>350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>
        <v>350</v>
      </c>
      <c r="T94" s="24">
        <v>350</v>
      </c>
      <c r="U94" s="24"/>
      <c r="V94" s="24"/>
      <c r="W94" s="24"/>
      <c r="X94" s="31"/>
    </row>
    <row r="95" spans="1:24" s="3" customFormat="1" ht="23.5" customHeight="1">
      <c r="A95" s="14">
        <v>90</v>
      </c>
      <c r="B95" s="15" t="s">
        <v>93</v>
      </c>
      <c r="C95" s="15">
        <f t="shared" si="11"/>
        <v>2730</v>
      </c>
      <c r="D95" s="15">
        <f t="shared" si="12"/>
        <v>2230</v>
      </c>
      <c r="E95" s="22">
        <f aca="true" t="shared" si="16" ref="E95:X95">SUM(E96:E98)</f>
        <v>450</v>
      </c>
      <c r="F95" s="22">
        <f t="shared" si="16"/>
        <v>450</v>
      </c>
      <c r="G95" s="22">
        <f t="shared" si="16"/>
        <v>0</v>
      </c>
      <c r="H95" s="22">
        <f t="shared" si="16"/>
        <v>0</v>
      </c>
      <c r="I95" s="22">
        <f t="shared" si="16"/>
        <v>0</v>
      </c>
      <c r="J95" s="22">
        <f t="shared" si="16"/>
        <v>0</v>
      </c>
      <c r="K95" s="22">
        <f t="shared" si="16"/>
        <v>500</v>
      </c>
      <c r="L95" s="22">
        <f t="shared" si="16"/>
        <v>500</v>
      </c>
      <c r="M95" s="22">
        <f t="shared" si="16"/>
        <v>0</v>
      </c>
      <c r="N95" s="22">
        <f t="shared" si="16"/>
        <v>0</v>
      </c>
      <c r="O95" s="22">
        <f t="shared" si="16"/>
        <v>0</v>
      </c>
      <c r="P95" s="22">
        <f t="shared" si="16"/>
        <v>0</v>
      </c>
      <c r="Q95" s="22">
        <f t="shared" si="16"/>
        <v>1230</v>
      </c>
      <c r="R95" s="22">
        <f t="shared" si="16"/>
        <v>730</v>
      </c>
      <c r="S95" s="22">
        <f t="shared" si="16"/>
        <v>0</v>
      </c>
      <c r="T95" s="22">
        <f t="shared" si="16"/>
        <v>0</v>
      </c>
      <c r="U95" s="22">
        <f t="shared" si="16"/>
        <v>500</v>
      </c>
      <c r="V95" s="22">
        <f t="shared" si="16"/>
        <v>500</v>
      </c>
      <c r="W95" s="22">
        <f t="shared" si="16"/>
        <v>50</v>
      </c>
      <c r="X95" s="30">
        <f t="shared" si="16"/>
        <v>50</v>
      </c>
    </row>
    <row r="96" spans="1:24" s="3" customFormat="1" ht="23.5" customHeight="1">
      <c r="A96" s="14">
        <v>91</v>
      </c>
      <c r="B96" s="16" t="s">
        <v>95</v>
      </c>
      <c r="C96" s="15">
        <f t="shared" si="11"/>
        <v>150</v>
      </c>
      <c r="D96" s="15">
        <f t="shared" si="12"/>
        <v>150</v>
      </c>
      <c r="E96" s="24">
        <v>150</v>
      </c>
      <c r="F96" s="24">
        <v>150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1"/>
    </row>
    <row r="97" spans="1:24" s="3" customFormat="1" ht="23.5" customHeight="1">
      <c r="A97" s="14">
        <v>92</v>
      </c>
      <c r="B97" s="16" t="s">
        <v>96</v>
      </c>
      <c r="C97" s="15">
        <f t="shared" si="11"/>
        <v>550</v>
      </c>
      <c r="D97" s="15">
        <f t="shared" si="12"/>
        <v>550</v>
      </c>
      <c r="E97" s="24"/>
      <c r="F97" s="24"/>
      <c r="G97" s="24"/>
      <c r="H97" s="24"/>
      <c r="I97" s="24"/>
      <c r="J97" s="24"/>
      <c r="K97" s="24">
        <v>500</v>
      </c>
      <c r="L97" s="24">
        <v>500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v>50</v>
      </c>
      <c r="X97" s="31">
        <v>50</v>
      </c>
    </row>
    <row r="98" spans="1:24" s="3" customFormat="1" ht="23.5" customHeight="1">
      <c r="A98" s="14">
        <v>93</v>
      </c>
      <c r="B98" s="16" t="s">
        <v>97</v>
      </c>
      <c r="C98" s="15">
        <f t="shared" si="11"/>
        <v>2030</v>
      </c>
      <c r="D98" s="15">
        <f t="shared" si="12"/>
        <v>1530</v>
      </c>
      <c r="E98" s="24">
        <v>300</v>
      </c>
      <c r="F98" s="24">
        <v>300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>
        <v>1230</v>
      </c>
      <c r="R98" s="24">
        <v>730</v>
      </c>
      <c r="S98" s="24"/>
      <c r="T98" s="24"/>
      <c r="U98" s="24">
        <v>500</v>
      </c>
      <c r="V98" s="24">
        <v>500</v>
      </c>
      <c r="W98" s="24"/>
      <c r="X98" s="31"/>
    </row>
    <row r="99" spans="1:24" s="3" customFormat="1" ht="23.5" customHeight="1">
      <c r="A99" s="14">
        <v>94</v>
      </c>
      <c r="B99" s="12" t="s">
        <v>98</v>
      </c>
      <c r="C99" s="15">
        <f t="shared" si="11"/>
        <v>2050</v>
      </c>
      <c r="D99" s="15">
        <f t="shared" si="12"/>
        <v>1550</v>
      </c>
      <c r="E99" s="39">
        <v>550</v>
      </c>
      <c r="F99" s="39">
        <v>550</v>
      </c>
      <c r="G99" s="39"/>
      <c r="H99" s="39"/>
      <c r="I99" s="39"/>
      <c r="J99" s="39"/>
      <c r="K99" s="39">
        <v>1050</v>
      </c>
      <c r="L99" s="39">
        <v>550</v>
      </c>
      <c r="M99" s="39">
        <v>450</v>
      </c>
      <c r="N99" s="39">
        <v>450</v>
      </c>
      <c r="O99" s="39"/>
      <c r="P99" s="39"/>
      <c r="Q99" s="39"/>
      <c r="R99" s="39"/>
      <c r="S99" s="39"/>
      <c r="T99" s="39"/>
      <c r="U99" s="39"/>
      <c r="V99" s="39"/>
      <c r="W99" s="39"/>
      <c r="X99" s="41"/>
    </row>
    <row r="100" spans="1:24" s="3" customFormat="1" ht="23.5" customHeight="1">
      <c r="A100" s="14">
        <v>95</v>
      </c>
      <c r="B100" s="15" t="s">
        <v>99</v>
      </c>
      <c r="C100" s="15">
        <f t="shared" si="11"/>
        <v>200</v>
      </c>
      <c r="D100" s="15">
        <f t="shared" si="12"/>
        <v>200</v>
      </c>
      <c r="E100" s="39">
        <v>150</v>
      </c>
      <c r="F100" s="39">
        <v>150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>
        <v>50</v>
      </c>
      <c r="R100" s="39">
        <v>50</v>
      </c>
      <c r="S100" s="39"/>
      <c r="T100" s="39"/>
      <c r="U100" s="39"/>
      <c r="V100" s="39"/>
      <c r="W100" s="39"/>
      <c r="X100" s="41"/>
    </row>
    <row r="101" spans="1:24" s="3" customFormat="1" ht="23.5" customHeight="1">
      <c r="A101" s="14">
        <v>96</v>
      </c>
      <c r="B101" s="15" t="s">
        <v>100</v>
      </c>
      <c r="C101" s="15">
        <f t="shared" si="11"/>
        <v>4390</v>
      </c>
      <c r="D101" s="15">
        <f t="shared" si="12"/>
        <v>3890</v>
      </c>
      <c r="E101" s="39">
        <v>650</v>
      </c>
      <c r="F101" s="39">
        <v>650</v>
      </c>
      <c r="G101" s="39"/>
      <c r="H101" s="39"/>
      <c r="I101" s="39"/>
      <c r="J101" s="39"/>
      <c r="K101" s="39">
        <v>3100</v>
      </c>
      <c r="L101" s="39">
        <v>2600</v>
      </c>
      <c r="M101" s="39">
        <v>140</v>
      </c>
      <c r="N101" s="39">
        <v>140</v>
      </c>
      <c r="O101" s="39"/>
      <c r="P101" s="39"/>
      <c r="Q101" s="39"/>
      <c r="R101" s="39"/>
      <c r="S101" s="39">
        <v>500</v>
      </c>
      <c r="T101" s="39">
        <v>500</v>
      </c>
      <c r="U101" s="39"/>
      <c r="V101" s="39"/>
      <c r="W101" s="39"/>
      <c r="X101" s="41"/>
    </row>
    <row r="102" spans="1:24" s="3" customFormat="1" ht="23.5" customHeight="1">
      <c r="A102" s="14">
        <v>97</v>
      </c>
      <c r="B102" s="15" t="s">
        <v>101</v>
      </c>
      <c r="C102" s="15">
        <f t="shared" si="11"/>
        <v>100</v>
      </c>
      <c r="D102" s="15">
        <f t="shared" si="12"/>
        <v>100</v>
      </c>
      <c r="E102" s="39"/>
      <c r="F102" s="39"/>
      <c r="G102" s="39"/>
      <c r="H102" s="39"/>
      <c r="I102" s="39">
        <v>100</v>
      </c>
      <c r="J102" s="39">
        <v>100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41"/>
    </row>
    <row r="103" spans="1:24" s="3" customFormat="1" ht="23.5" customHeight="1">
      <c r="A103" s="14">
        <v>98</v>
      </c>
      <c r="B103" s="15" t="s">
        <v>113</v>
      </c>
      <c r="C103" s="15">
        <f aca="true" t="shared" si="17" ref="C103:K103">SUM(C104:C113)</f>
        <v>7490</v>
      </c>
      <c r="D103" s="15"/>
      <c r="E103" s="15">
        <f t="shared" si="17"/>
        <v>1350</v>
      </c>
      <c r="F103" s="15">
        <f t="shared" si="17"/>
        <v>0</v>
      </c>
      <c r="G103" s="15">
        <f t="shared" si="17"/>
        <v>1520</v>
      </c>
      <c r="H103" s="15">
        <f t="shared" si="17"/>
        <v>0</v>
      </c>
      <c r="I103" s="15">
        <f t="shared" si="17"/>
        <v>2250</v>
      </c>
      <c r="J103" s="15">
        <f t="shared" si="17"/>
        <v>0</v>
      </c>
      <c r="K103" s="15">
        <f t="shared" si="17"/>
        <v>600</v>
      </c>
      <c r="L103" s="15"/>
      <c r="M103" s="15">
        <f aca="true" t="shared" si="18" ref="M103:X103">SUM(M104:M113)</f>
        <v>520</v>
      </c>
      <c r="N103" s="15">
        <f t="shared" si="18"/>
        <v>0</v>
      </c>
      <c r="O103" s="15">
        <f t="shared" si="18"/>
        <v>500</v>
      </c>
      <c r="P103" s="15">
        <f t="shared" si="18"/>
        <v>0</v>
      </c>
      <c r="Q103" s="15">
        <f t="shared" si="18"/>
        <v>0</v>
      </c>
      <c r="R103" s="15">
        <f t="shared" si="18"/>
        <v>0</v>
      </c>
      <c r="S103" s="15">
        <f t="shared" si="18"/>
        <v>0</v>
      </c>
      <c r="T103" s="15">
        <f t="shared" si="18"/>
        <v>0</v>
      </c>
      <c r="U103" s="15">
        <f t="shared" si="18"/>
        <v>750</v>
      </c>
      <c r="V103" s="15">
        <f t="shared" si="18"/>
        <v>0</v>
      </c>
      <c r="W103" s="15">
        <f t="shared" si="18"/>
        <v>0</v>
      </c>
      <c r="X103" s="29">
        <f t="shared" si="18"/>
        <v>0</v>
      </c>
    </row>
    <row r="104" spans="1:26" s="3" customFormat="1" ht="23.5" customHeight="1">
      <c r="A104" s="14">
        <v>99</v>
      </c>
      <c r="B104" s="16" t="s">
        <v>114</v>
      </c>
      <c r="C104" s="15">
        <f aca="true" t="shared" si="19" ref="C104:C113">SUM(E104:W104)</f>
        <v>600</v>
      </c>
      <c r="D104" s="15"/>
      <c r="E104" s="24"/>
      <c r="F104" s="24"/>
      <c r="G104" s="24"/>
      <c r="H104" s="24"/>
      <c r="I104" s="24">
        <v>600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31"/>
      <c r="Z104" s="3">
        <v>600</v>
      </c>
    </row>
    <row r="105" spans="1:26" s="3" customFormat="1" ht="23.5" customHeight="1">
      <c r="A105" s="14">
        <v>100</v>
      </c>
      <c r="B105" s="16" t="s">
        <v>115</v>
      </c>
      <c r="C105" s="15">
        <f t="shared" si="19"/>
        <v>1000</v>
      </c>
      <c r="D105" s="15"/>
      <c r="E105" s="24"/>
      <c r="F105" s="24"/>
      <c r="G105" s="24"/>
      <c r="H105" s="24"/>
      <c r="I105" s="24">
        <v>500</v>
      </c>
      <c r="J105" s="24"/>
      <c r="K105" s="24"/>
      <c r="L105" s="24"/>
      <c r="M105" s="24"/>
      <c r="N105" s="24"/>
      <c r="O105" s="24">
        <v>500</v>
      </c>
      <c r="P105" s="24"/>
      <c r="Q105" s="24"/>
      <c r="R105" s="24"/>
      <c r="S105" s="24"/>
      <c r="T105" s="24"/>
      <c r="U105" s="24"/>
      <c r="V105" s="24"/>
      <c r="W105" s="24"/>
      <c r="X105" s="31"/>
      <c r="Z105" s="3">
        <v>1000</v>
      </c>
    </row>
    <row r="106" spans="1:26" s="3" customFormat="1" ht="23.5" customHeight="1">
      <c r="A106" s="14">
        <v>101</v>
      </c>
      <c r="B106" s="16" t="s">
        <v>116</v>
      </c>
      <c r="C106" s="15">
        <f t="shared" si="19"/>
        <v>200</v>
      </c>
      <c r="D106" s="15"/>
      <c r="E106" s="24"/>
      <c r="F106" s="24"/>
      <c r="G106" s="24"/>
      <c r="H106" s="24"/>
      <c r="I106" s="24"/>
      <c r="J106" s="24"/>
      <c r="K106" s="24">
        <v>200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31"/>
      <c r="Z106" s="3">
        <v>200</v>
      </c>
    </row>
    <row r="107" spans="1:26" s="3" customFormat="1" ht="23.5" customHeight="1">
      <c r="A107" s="14">
        <v>102</v>
      </c>
      <c r="B107" s="16" t="s">
        <v>117</v>
      </c>
      <c r="C107" s="15">
        <f t="shared" si="19"/>
        <v>150</v>
      </c>
      <c r="D107" s="15"/>
      <c r="E107" s="24"/>
      <c r="F107" s="24"/>
      <c r="G107" s="24"/>
      <c r="H107" s="24"/>
      <c r="I107" s="24">
        <v>150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31"/>
      <c r="Z107" s="3">
        <v>150</v>
      </c>
    </row>
    <row r="108" spans="1:26" s="3" customFormat="1" ht="23.5" customHeight="1">
      <c r="A108" s="14">
        <v>103</v>
      </c>
      <c r="B108" s="33" t="s">
        <v>118</v>
      </c>
      <c r="C108" s="15">
        <f t="shared" si="19"/>
        <v>2020</v>
      </c>
      <c r="D108" s="15"/>
      <c r="E108" s="24">
        <v>1200</v>
      </c>
      <c r="F108" s="24"/>
      <c r="G108" s="24">
        <v>820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31"/>
      <c r="Z108" s="3">
        <v>2020</v>
      </c>
    </row>
    <row r="109" spans="1:26" s="3" customFormat="1" ht="23.5" customHeight="1">
      <c r="A109" s="14">
        <v>104</v>
      </c>
      <c r="B109" s="34" t="s">
        <v>119</v>
      </c>
      <c r="C109" s="15">
        <f t="shared" si="19"/>
        <v>920</v>
      </c>
      <c r="D109" s="15"/>
      <c r="E109" s="24"/>
      <c r="F109" s="24"/>
      <c r="G109" s="24"/>
      <c r="H109" s="24"/>
      <c r="I109" s="24"/>
      <c r="J109" s="24"/>
      <c r="K109" s="24">
        <v>400</v>
      </c>
      <c r="L109" s="24"/>
      <c r="M109" s="24">
        <v>520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31"/>
      <c r="Z109" s="3">
        <v>920</v>
      </c>
    </row>
    <row r="110" spans="1:26" s="3" customFormat="1" ht="23.5" customHeight="1">
      <c r="A110" s="14">
        <v>105</v>
      </c>
      <c r="B110" s="35" t="s">
        <v>120</v>
      </c>
      <c r="C110" s="15">
        <f t="shared" si="19"/>
        <v>850</v>
      </c>
      <c r="D110" s="15"/>
      <c r="E110" s="24">
        <v>150</v>
      </c>
      <c r="F110" s="24"/>
      <c r="G110" s="24">
        <v>700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31"/>
      <c r="Z110" s="3">
        <v>850</v>
      </c>
    </row>
    <row r="111" spans="1:26" s="3" customFormat="1" ht="38" customHeight="1">
      <c r="A111" s="14">
        <v>106</v>
      </c>
      <c r="B111" s="35" t="s">
        <v>121</v>
      </c>
      <c r="C111" s="15">
        <f t="shared" si="19"/>
        <v>1000</v>
      </c>
      <c r="D111" s="15"/>
      <c r="E111" s="24"/>
      <c r="F111" s="24"/>
      <c r="G111" s="24"/>
      <c r="H111" s="24"/>
      <c r="I111" s="24">
        <v>1000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31"/>
      <c r="Z111" s="3">
        <v>1000</v>
      </c>
    </row>
    <row r="112" spans="1:26" s="3" customFormat="1" ht="39" customHeight="1">
      <c r="A112" s="14">
        <v>107</v>
      </c>
      <c r="B112" s="35" t="s">
        <v>122</v>
      </c>
      <c r="C112" s="15">
        <f t="shared" si="19"/>
        <v>450</v>
      </c>
      <c r="D112" s="15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>
        <v>450</v>
      </c>
      <c r="V112" s="24"/>
      <c r="W112" s="24"/>
      <c r="X112" s="31"/>
      <c r="Z112" s="3">
        <v>450</v>
      </c>
    </row>
    <row r="113" spans="1:26" s="3" customFormat="1" ht="33" customHeight="1">
      <c r="A113" s="36">
        <v>108</v>
      </c>
      <c r="B113" s="37" t="s">
        <v>123</v>
      </c>
      <c r="C113" s="38">
        <f t="shared" si="19"/>
        <v>300</v>
      </c>
      <c r="D113" s="38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>
        <v>300</v>
      </c>
      <c r="V113" s="40"/>
      <c r="W113" s="40"/>
      <c r="X113" s="42"/>
      <c r="Z113" s="3">
        <v>300</v>
      </c>
    </row>
  </sheetData>
  <mergeCells count="16">
    <mergeCell ref="A1:B1"/>
    <mergeCell ref="A2:X2"/>
    <mergeCell ref="S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cjh</dc:creator>
  <cp:keywords/>
  <dc:description/>
  <cp:lastModifiedBy>杨松</cp:lastModifiedBy>
  <dcterms:created xsi:type="dcterms:W3CDTF">2021-12-14T03:03:00Z</dcterms:created>
  <dcterms:modified xsi:type="dcterms:W3CDTF">2023-12-01T16:08:28Z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2052-10.1.0.8096</vt:lpwstr>
  </property>
  <property fmtid="{D5CDD505-2E9C-101B-9397-08002B2CF9AE}" pid="3" name="ICV">
    <vt:lpwstr>94019359358F4DD3901BC7131AA07FAB_12</vt:lpwstr>
  </property>
</Properties>
</file>