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<sst xmlns="http://schemas.openxmlformats.org/spreadsheetml/2006/main" count="27" uniqueCount="27">
  <si>
    <t>二○一七年社会保险基金预算总表</t>
  </si>
  <si>
    <t>单位：万</t>
  </si>
  <si>
    <t>元</t>
  </si>
  <si>
    <t>项        目</t>
  </si>
  <si>
    <t>合计</t>
  </si>
  <si>
    <t>企业职工基本养老保险基金</t>
  </si>
  <si>
    <t>机关事业单位养老保险基金</t>
  </si>
  <si>
    <t>城乡居民基本养老保险基金</t>
  </si>
  <si>
    <t>城镇职工基本医疗保险基金</t>
  </si>
  <si>
    <t>居民基本医疗保险基金</t>
  </si>
  <si>
    <t>新型农村合作医疗保险基金</t>
  </si>
  <si>
    <t>工伤保险 基  金</t>
  </si>
  <si>
    <t>失业保险 基   金</t>
  </si>
  <si>
    <t>生育保险基   金</t>
  </si>
  <si>
    <t>一、收入</t>
  </si>
  <si>
    <t xml:space="preserve">   1、保险费收入</t>
  </si>
  <si>
    <t xml:space="preserve">   2、利息收入</t>
  </si>
  <si>
    <t xml:space="preserve">   3、财政补贴收入</t>
  </si>
  <si>
    <t xml:space="preserve">   4、其他收入</t>
  </si>
  <si>
    <t xml:space="preserve">   5、上级补助收入</t>
  </si>
  <si>
    <t xml:space="preserve">   6、转移收入</t>
  </si>
  <si>
    <t>二、支出</t>
  </si>
  <si>
    <t xml:space="preserve">   1、社会保险待遇支出</t>
  </si>
  <si>
    <t xml:space="preserve">   2、其他支出</t>
  </si>
  <si>
    <t xml:space="preserve">   3、转移支出</t>
  </si>
  <si>
    <t xml:space="preserve">   5、上缴支出</t>
  </si>
  <si>
    <t>三、本年收支结余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</si>
</sst>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\-#,##0.00;;"/>
  </numFmts>
  <fonts count="46">
    <font>
      <sz val="12"/>
      <name val="宋体"/>
      <family val="0"/>
    </font>
    <font>
      <sz val="9"/>
      <name val="宋体"/>
      <family val="0"/>
    </font>
    <font>
      <sz val="24"/>
      <color indexed="8"/>
      <name val="宋体"/>
      <family val="0"/>
    </font>
    <font>
      <sz val="29"/>
      <color indexed="8"/>
      <name val="宋体"/>
      <family val="0"/>
    </font>
    <font>
      <sz val="12"/>
      <color indexed="8"/>
      <name val="Arial Narrow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9" xfId="0" applyNumberFormat="1" applyFont="1" applyFill="1" applyBorder="1" applyAlignment="1" applyProtection="1">
      <alignment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horizontal="right" vertical="center"/>
      <protection/>
    </xf>
    <xf numFmtId="176" fontId="5" fillId="0" borderId="14" xfId="0" applyNumberFormat="1" applyFont="1" applyFill="1" applyBorder="1" applyAlignment="1" applyProtection="1">
      <alignment horizontal="right" vertical="center"/>
      <protection/>
    </xf>
    <xf numFmtId="176" fontId="5" fillId="0" borderId="15" xfId="0" applyNumberFormat="1" applyFont="1" applyFill="1" applyBorder="1" applyAlignment="1" applyProtection="1">
      <alignment horizontal="right" vertical="center"/>
      <protection/>
    </xf>
    <xf numFmtId="176" fontId="5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176" fontId="5" fillId="0" borderId="17" xfId="0" applyNumberFormat="1" applyFont="1" applyFill="1" applyBorder="1" applyAlignment="1" applyProtection="1">
      <alignment horizontal="right" vertical="center"/>
      <protection/>
    </xf>
    <xf numFmtId="176" fontId="5" fillId="0" borderId="18" xfId="0" applyNumberFormat="1" applyFont="1" applyFill="1" applyBorder="1" applyAlignment="1" applyProtection="1">
      <alignment horizontal="right" vertical="center"/>
      <protection/>
    </xf>
    <xf numFmtId="176" fontId="5" fillId="0" borderId="19" xfId="0" applyNumberFormat="1" applyFont="1" applyFill="1" applyBorder="1" applyAlignment="1" applyProtection="1">
      <alignment horizontal="right" vertical="center"/>
      <protection/>
    </xf>
    <xf numFmtId="176" fontId="5" fillId="0" borderId="20" xfId="0" applyNumberFormat="1" applyFont="1" applyFill="1" applyBorder="1" applyAlignment="1" applyProtection="1">
      <alignment horizontal="right" vertical="center"/>
      <protection/>
    </xf>
    <xf numFmtId="176" fontId="5" fillId="0" borderId="21" xfId="0" applyNumberFormat="1" applyFont="1" applyFill="1" applyBorder="1" applyAlignment="1" applyProtection="1">
      <alignment horizontal="right" vertical="center"/>
      <protection/>
    </xf>
    <xf numFmtId="176" fontId="5" fillId="0" borderId="22" xfId="0" applyNumberFormat="1" applyFont="1" applyFill="1" applyBorder="1" applyAlignment="1" applyProtection="1">
      <alignment horizontal="right" vertical="center"/>
      <protection/>
    </xf>
    <xf numFmtId="0" fontId="5" fillId="0" borderId="23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SheetLayoutView="100" workbookViewId="0" topLeftCell="A1">
      <selection activeCell="B6" sqref="B6"/>
    </sheetView>
  </sheetViews>
  <sheetFormatPr defaultColWidth="7.00390625" defaultRowHeight="14.25" customHeight="1"/>
  <cols>
    <col min="1" max="1" width="26.125" style="1" customWidth="1"/>
    <col min="2" max="2" width="14.625" style="1" customWidth="1"/>
    <col min="3" max="4" width="13.25390625" style="1" customWidth="1"/>
    <col min="5" max="5" width="12.625" style="1" customWidth="1"/>
    <col min="6" max="6" width="13.75390625" style="1" customWidth="1"/>
    <col min="7" max="7" width="11.125" style="1" customWidth="1"/>
    <col min="8" max="8" width="12.875" style="1" customWidth="1"/>
    <col min="9" max="11" width="11.375" style="1" customWidth="1"/>
    <col min="12" max="16384" width="7.00390625" style="1" customWidth="1"/>
  </cols>
  <sheetData>
    <row r="1" spans="1:11" s="1" customFormat="1" ht="26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55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15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20"/>
    </row>
    <row r="4" spans="1:11" s="1" customFormat="1" ht="15.75" customHeight="1">
      <c r="A4" s="7"/>
      <c r="B4" s="8"/>
      <c r="C4" s="8"/>
      <c r="D4" s="8"/>
      <c r="E4" s="8"/>
      <c r="F4" s="8"/>
      <c r="G4" s="8"/>
      <c r="H4" s="8"/>
      <c r="I4" s="8"/>
      <c r="J4" s="21" t="s">
        <v>1</v>
      </c>
      <c r="K4" s="22" t="s">
        <v>2</v>
      </c>
    </row>
    <row r="5" spans="1:11" s="2" customFormat="1" ht="52.5" customHeight="1">
      <c r="A5" s="9" t="s">
        <v>3</v>
      </c>
      <c r="B5" s="9" t="s">
        <v>4</v>
      </c>
      <c r="C5" s="10" t="s">
        <v>5</v>
      </c>
      <c r="D5" s="10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23" t="s">
        <v>12</v>
      </c>
      <c r="K5" s="24" t="s">
        <v>13</v>
      </c>
    </row>
    <row r="6" spans="1:11" s="1" customFormat="1" ht="27.75" customHeight="1">
      <c r="A6" s="11" t="s">
        <v>14</v>
      </c>
      <c r="B6" s="12">
        <f aca="true" t="shared" si="0" ref="B6:B10">SUM(C6:K6)</f>
        <v>274137.14999999997</v>
      </c>
      <c r="C6" s="12">
        <f aca="true" t="shared" si="1" ref="C6:K6">SUM(C7:C12)</f>
        <v>127942.64</v>
      </c>
      <c r="D6" s="12">
        <f t="shared" si="1"/>
        <v>56984.01</v>
      </c>
      <c r="E6" s="12">
        <f t="shared" si="1"/>
        <v>14753.38</v>
      </c>
      <c r="F6" s="12">
        <f t="shared" si="1"/>
        <v>21498.86</v>
      </c>
      <c r="G6" s="12">
        <f t="shared" si="1"/>
        <v>7112.360000000001</v>
      </c>
      <c r="H6" s="12">
        <f t="shared" si="1"/>
        <v>43428.55</v>
      </c>
      <c r="I6" s="12">
        <f t="shared" si="1"/>
        <v>724.89</v>
      </c>
      <c r="J6" s="12">
        <f t="shared" si="1"/>
        <v>1141.42</v>
      </c>
      <c r="K6" s="12">
        <f t="shared" si="1"/>
        <v>551.04</v>
      </c>
    </row>
    <row r="7" spans="1:11" s="1" customFormat="1" ht="27.75" customHeight="1">
      <c r="A7" s="13" t="s">
        <v>15</v>
      </c>
      <c r="B7" s="12">
        <f t="shared" si="0"/>
        <v>139396.68000000002</v>
      </c>
      <c r="C7" s="12">
        <v>47633.23</v>
      </c>
      <c r="D7" s="12">
        <v>51711.89</v>
      </c>
      <c r="E7" s="12">
        <v>4416.5</v>
      </c>
      <c r="F7" s="12">
        <v>21126.86</v>
      </c>
      <c r="G7" s="12">
        <v>1680.09</v>
      </c>
      <c r="H7" s="12">
        <v>10616.79</v>
      </c>
      <c r="I7" s="12">
        <v>679.89</v>
      </c>
      <c r="J7" s="25">
        <v>1031.39</v>
      </c>
      <c r="K7" s="17">
        <v>500.04</v>
      </c>
    </row>
    <row r="8" spans="1:11" s="1" customFormat="1" ht="27.75" customHeight="1">
      <c r="A8" s="13" t="s">
        <v>16</v>
      </c>
      <c r="B8" s="12">
        <f t="shared" si="0"/>
        <v>1614.6100000000001</v>
      </c>
      <c r="C8" s="12">
        <v>120</v>
      </c>
      <c r="D8" s="12"/>
      <c r="E8" s="12">
        <v>470</v>
      </c>
      <c r="F8" s="12">
        <v>365</v>
      </c>
      <c r="G8" s="12">
        <v>280</v>
      </c>
      <c r="H8" s="12">
        <v>253.61</v>
      </c>
      <c r="I8" s="12">
        <v>45</v>
      </c>
      <c r="J8" s="25">
        <v>30</v>
      </c>
      <c r="K8" s="17">
        <v>51</v>
      </c>
    </row>
    <row r="9" spans="1:11" s="1" customFormat="1" ht="27.75" customHeight="1">
      <c r="A9" s="14" t="s">
        <v>17</v>
      </c>
      <c r="B9" s="12">
        <f t="shared" si="0"/>
        <v>87537.26000000001</v>
      </c>
      <c r="C9" s="12">
        <v>34687.84</v>
      </c>
      <c r="D9" s="12">
        <v>5272.12</v>
      </c>
      <c r="E9" s="12">
        <v>9866.88</v>
      </c>
      <c r="F9" s="12"/>
      <c r="G9" s="12">
        <v>5152.27</v>
      </c>
      <c r="H9" s="12">
        <v>32558.15</v>
      </c>
      <c r="I9" s="12"/>
      <c r="J9" s="25"/>
      <c r="K9" s="17"/>
    </row>
    <row r="10" spans="1:11" s="1" customFormat="1" ht="27.75" customHeight="1">
      <c r="A10" s="14" t="s">
        <v>18</v>
      </c>
      <c r="B10" s="12">
        <f t="shared" si="0"/>
        <v>0</v>
      </c>
      <c r="C10" s="12"/>
      <c r="D10" s="12"/>
      <c r="E10" s="12"/>
      <c r="F10" s="12"/>
      <c r="G10" s="12"/>
      <c r="H10" s="15"/>
      <c r="I10" s="15"/>
      <c r="J10" s="26"/>
      <c r="K10" s="27"/>
    </row>
    <row r="11" spans="1:11" s="1" customFormat="1" ht="27.75" customHeight="1">
      <c r="A11" s="14" t="s">
        <v>19</v>
      </c>
      <c r="B11" s="12"/>
      <c r="C11" s="12">
        <v>44023.68</v>
      </c>
      <c r="D11" s="12"/>
      <c r="E11" s="12"/>
      <c r="F11" s="12"/>
      <c r="G11" s="16"/>
      <c r="H11" s="17"/>
      <c r="I11" s="17"/>
      <c r="J11" s="17">
        <v>64</v>
      </c>
      <c r="K11" s="17"/>
    </row>
    <row r="12" spans="1:11" s="1" customFormat="1" ht="27.75" customHeight="1">
      <c r="A12" s="14" t="s">
        <v>20</v>
      </c>
      <c r="B12" s="12">
        <f aca="true" t="shared" si="2" ref="B12:B18">SUM(C12:K12)</f>
        <v>1500.92</v>
      </c>
      <c r="C12" s="12">
        <v>1477.89</v>
      </c>
      <c r="D12" s="12"/>
      <c r="E12" s="12"/>
      <c r="F12" s="12">
        <v>7</v>
      </c>
      <c r="G12" s="12"/>
      <c r="H12" s="18"/>
      <c r="I12" s="18"/>
      <c r="J12" s="18">
        <v>16.03</v>
      </c>
      <c r="K12" s="28"/>
    </row>
    <row r="13" spans="1:11" s="1" customFormat="1" ht="27.75" customHeight="1">
      <c r="A13" s="13" t="s">
        <v>21</v>
      </c>
      <c r="B13" s="12">
        <f t="shared" si="2"/>
        <v>272154.95</v>
      </c>
      <c r="C13" s="12">
        <f aca="true" t="shared" si="3" ref="C13:K13">SUM(C14:C17)</f>
        <v>138736.59</v>
      </c>
      <c r="D13" s="12">
        <f t="shared" si="3"/>
        <v>56984.01</v>
      </c>
      <c r="E13" s="12">
        <f t="shared" si="3"/>
        <v>8852.75</v>
      </c>
      <c r="F13" s="12">
        <f t="shared" si="3"/>
        <v>18771.91</v>
      </c>
      <c r="G13" s="12">
        <f t="shared" si="3"/>
        <v>5318.86</v>
      </c>
      <c r="H13" s="12">
        <f t="shared" si="3"/>
        <v>41860.94</v>
      </c>
      <c r="I13" s="12">
        <f t="shared" si="3"/>
        <v>495.03</v>
      </c>
      <c r="J13" s="12">
        <f t="shared" si="3"/>
        <v>1105.86</v>
      </c>
      <c r="K13" s="12">
        <f t="shared" si="3"/>
        <v>29</v>
      </c>
    </row>
    <row r="14" spans="1:11" s="1" customFormat="1" ht="27.75" customHeight="1">
      <c r="A14" s="13" t="s">
        <v>22</v>
      </c>
      <c r="B14" s="12">
        <f t="shared" si="2"/>
        <v>265035.72000000003</v>
      </c>
      <c r="C14" s="12">
        <v>132779.02</v>
      </c>
      <c r="D14" s="12">
        <v>56984.01</v>
      </c>
      <c r="E14" s="12">
        <v>8248.02</v>
      </c>
      <c r="F14" s="12">
        <v>18771.91</v>
      </c>
      <c r="G14" s="12">
        <v>5318.86</v>
      </c>
      <c r="H14" s="12">
        <v>41860.94</v>
      </c>
      <c r="I14" s="12">
        <v>475.03</v>
      </c>
      <c r="J14" s="25">
        <v>568.93</v>
      </c>
      <c r="K14" s="17">
        <v>29</v>
      </c>
    </row>
    <row r="15" spans="1:11" s="1" customFormat="1" ht="27.75" customHeight="1">
      <c r="A15" s="13" t="s">
        <v>23</v>
      </c>
      <c r="B15" s="12">
        <f t="shared" si="2"/>
        <v>4462.67</v>
      </c>
      <c r="C15" s="12">
        <v>3365.01</v>
      </c>
      <c r="D15" s="12"/>
      <c r="E15" s="12">
        <f>216.29+388.44</f>
        <v>604.73</v>
      </c>
      <c r="F15" s="12"/>
      <c r="G15" s="12"/>
      <c r="H15" s="12"/>
      <c r="I15" s="12">
        <v>20</v>
      </c>
      <c r="J15" s="25">
        <f>172.93+300</f>
        <v>472.93</v>
      </c>
      <c r="K15" s="29"/>
    </row>
    <row r="16" spans="1:11" s="1" customFormat="1" ht="27.75" customHeight="1">
      <c r="A16" s="14" t="s">
        <v>24</v>
      </c>
      <c r="B16" s="12">
        <f t="shared" si="2"/>
        <v>414.11</v>
      </c>
      <c r="C16" s="12">
        <v>414.11</v>
      </c>
      <c r="D16" s="12"/>
      <c r="E16" s="12"/>
      <c r="F16" s="12"/>
      <c r="G16" s="12"/>
      <c r="H16" s="12"/>
      <c r="I16" s="12"/>
      <c r="J16" s="12"/>
      <c r="K16" s="30"/>
    </row>
    <row r="17" spans="1:11" s="1" customFormat="1" ht="27.75" customHeight="1">
      <c r="A17" s="14" t="s">
        <v>25</v>
      </c>
      <c r="B17" s="12">
        <f t="shared" si="2"/>
        <v>2242.45</v>
      </c>
      <c r="C17" s="12">
        <v>2178.45</v>
      </c>
      <c r="D17" s="12"/>
      <c r="E17" s="12"/>
      <c r="F17" s="12"/>
      <c r="G17" s="12"/>
      <c r="H17" s="12"/>
      <c r="I17" s="12"/>
      <c r="J17" s="12">
        <v>64</v>
      </c>
      <c r="K17" s="15"/>
    </row>
    <row r="18" spans="1:11" s="1" customFormat="1" ht="27.75" customHeight="1">
      <c r="A18" s="11" t="s">
        <v>26</v>
      </c>
      <c r="B18" s="12">
        <f t="shared" si="2"/>
        <v>1982.2000000000046</v>
      </c>
      <c r="C18" s="12">
        <f aca="true" t="shared" si="4" ref="C18:K18">C6-C13</f>
        <v>-10793.949999999997</v>
      </c>
      <c r="D18" s="12">
        <f t="shared" si="4"/>
        <v>0</v>
      </c>
      <c r="E18" s="12">
        <f t="shared" si="4"/>
        <v>5900.629999999999</v>
      </c>
      <c r="F18" s="12">
        <f t="shared" si="4"/>
        <v>2726.9500000000007</v>
      </c>
      <c r="G18" s="12">
        <f t="shared" si="4"/>
        <v>1793.500000000001</v>
      </c>
      <c r="H18" s="12">
        <f t="shared" si="4"/>
        <v>1567.6100000000006</v>
      </c>
      <c r="I18" s="12">
        <f t="shared" si="4"/>
        <v>229.86</v>
      </c>
      <c r="J18" s="12">
        <f t="shared" si="4"/>
        <v>35.56000000000017</v>
      </c>
      <c r="K18" s="12">
        <f t="shared" si="4"/>
        <v>522.04</v>
      </c>
    </row>
    <row r="19" spans="1:11" s="1" customFormat="1" ht="27.75" customHeight="1">
      <c r="A19" s="4"/>
      <c r="B19" s="19"/>
      <c r="C19" s="19"/>
      <c r="D19" s="19"/>
      <c r="E19" s="19"/>
      <c r="F19" s="19"/>
      <c r="G19" s="19"/>
      <c r="H19" s="19"/>
      <c r="I19" s="19"/>
      <c r="J19" s="19"/>
      <c r="K19" s="31"/>
    </row>
  </sheetData>
  <sheetProtection/>
  <mergeCells count="1">
    <mergeCell ref="A2:K2"/>
  </mergeCells>
  <printOptions/>
  <pageMargins left="0.43" right="0.16" top="1" bottom="1" header="0.51" footer="0.51"/>
  <pageSetup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/>
  <dcterms:created xsi:type="dcterms:W3CDTF">2016-01-14T07:56:57Z</dcterms:created>
  <dcterms:modified xsi:type="dcterms:W3CDTF">2016-12-26T09:26:09Z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