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2" r:id="rId1"/>
    <sheet name="Sheet2" sheetId="3" r:id="rId2"/>
  </sheets>
  <definedNames>
    <definedName name="_xlnm._FilterDatabase" localSheetId="0" hidden="1">Sheet1!#REF!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<sst xmlns="http://schemas.openxmlformats.org/spreadsheetml/2006/main" count="316" uniqueCount="158">
  <si>
    <t>附件</t>
  </si>
  <si>
    <t>潜江市2021年度考试录用公务员第二次考录考试成绩折算汇总表</t>
  </si>
  <si>
    <t>招录单位(盖章)：</t>
  </si>
  <si>
    <t>机构
名称</t>
  </si>
  <si>
    <t>招录
机关</t>
  </si>
  <si>
    <t>招录职位</t>
  </si>
  <si>
    <t>职位代码</t>
  </si>
  <si>
    <t>招录数量</t>
  </si>
  <si>
    <t>序号</t>
  </si>
  <si>
    <t>姓名</t>
  </si>
  <si>
    <t>性别</t>
  </si>
  <si>
    <t>准考证号</t>
  </si>
  <si>
    <t>笔试</t>
  </si>
  <si>
    <t>面试</t>
  </si>
  <si>
    <t>综合
成绩</t>
  </si>
  <si>
    <t>毕业院校</t>
  </si>
  <si>
    <t>现工作
单位</t>
  </si>
  <si>
    <t>备注</t>
  </si>
  <si>
    <t>行政职业能力测验</t>
  </si>
  <si>
    <t>申论（县以上机关）</t>
  </si>
  <si>
    <t>申论（乡镇、街道机关）</t>
  </si>
  <si>
    <t>公安专业科目考试</t>
  </si>
  <si>
    <t>综合知识测试</t>
  </si>
  <si>
    <t>笔试
折算分</t>
  </si>
  <si>
    <t>面试
分数</t>
  </si>
  <si>
    <t>折算分</t>
  </si>
  <si>
    <t>潜江</t>
  </si>
  <si>
    <t>潜江市
司法局</t>
  </si>
  <si>
    <t>基层司法所综合岗1</t>
  </si>
  <si>
    <t>14230202015001004</t>
  </si>
  <si>
    <t>徐子璇</t>
  </si>
  <si>
    <t>女</t>
  </si>
  <si>
    <t>142280400524</t>
  </si>
  <si>
    <t>63.2</t>
  </si>
  <si>
    <t>71.5</t>
  </si>
  <si>
    <t>0</t>
  </si>
  <si>
    <t>中南财经政法大学</t>
  </si>
  <si>
    <t>无</t>
  </si>
  <si>
    <t>夏  杰</t>
  </si>
  <si>
    <t>男</t>
  </si>
  <si>
    <t>142012800317</t>
  </si>
  <si>
    <t>64.8</t>
  </si>
  <si>
    <t>68</t>
  </si>
  <si>
    <t>江西警察学院</t>
  </si>
  <si>
    <t>李佗葆</t>
  </si>
  <si>
    <t>142100201214</t>
  </si>
  <si>
    <t>62.4</t>
  </si>
  <si>
    <t>66.5</t>
  </si>
  <si>
    <t>湖北警官学院</t>
  </si>
  <si>
    <t>潜江市
人民法院</t>
  </si>
  <si>
    <t>司法警察岗1</t>
  </si>
  <si>
    <t>14230202015001016</t>
  </si>
  <si>
    <t>时俊凯</t>
  </si>
  <si>
    <t>142030402810</t>
  </si>
  <si>
    <t>65</t>
  </si>
  <si>
    <t>湖北工程学院</t>
  </si>
  <si>
    <t>谭志龙</t>
  </si>
  <si>
    <t>142050700105</t>
  </si>
  <si>
    <t>64</t>
  </si>
  <si>
    <t>70</t>
  </si>
  <si>
    <t>三峡大学科技学院</t>
  </si>
  <si>
    <t>黄林辉</t>
  </si>
  <si>
    <t>142050704921</t>
  </si>
  <si>
    <t>60</t>
  </si>
  <si>
    <t>75</t>
  </si>
  <si>
    <t>汉口学院</t>
  </si>
  <si>
    <t>花福满</t>
  </si>
  <si>
    <t>142100202023</t>
  </si>
  <si>
    <t>56.8</t>
  </si>
  <si>
    <t>中央司法警官学院</t>
  </si>
  <si>
    <t>唐宏奇</t>
  </si>
  <si>
    <t>142019206005</t>
  </si>
  <si>
    <t>55.2</t>
  </si>
  <si>
    <t>71</t>
  </si>
  <si>
    <t>湖北文理学院</t>
  </si>
  <si>
    <t>刘宏威</t>
  </si>
  <si>
    <t>142110101523</t>
  </si>
  <si>
    <t>56</t>
  </si>
  <si>
    <t>潜江市
渔洋镇</t>
  </si>
  <si>
    <t>办公室综合岗1</t>
  </si>
  <si>
    <t>14230202015001030</t>
  </si>
  <si>
    <t>黄伍康</t>
  </si>
  <si>
    <t>142051104817</t>
  </si>
  <si>
    <t>68.8</t>
  </si>
  <si>
    <t>广西科技大学鹿山学院</t>
  </si>
  <si>
    <t>陈鸣宇</t>
  </si>
  <si>
    <t>142051101717</t>
  </si>
  <si>
    <t>69.6</t>
  </si>
  <si>
    <t>70.5</t>
  </si>
  <si>
    <t>大连民族大学</t>
  </si>
  <si>
    <t>农业银行南漳县分行九集分理处</t>
  </si>
  <si>
    <t>郑琬茹</t>
  </si>
  <si>
    <t>142018504915</t>
  </si>
  <si>
    <t>65.6</t>
  </si>
  <si>
    <t>74.5</t>
  </si>
  <si>
    <t>中南林业科技大学</t>
  </si>
  <si>
    <t>放弃</t>
  </si>
  <si>
    <t>潜江市
龙湾镇</t>
  </si>
  <si>
    <t>14230202015001034</t>
  </si>
  <si>
    <t>黄  乐</t>
  </si>
  <si>
    <t>142280604520</t>
  </si>
  <si>
    <t>58.4</t>
  </si>
  <si>
    <t>75.5</t>
  </si>
  <si>
    <t>湖北民族大学科技学院</t>
  </si>
  <si>
    <t>张  蒙</t>
  </si>
  <si>
    <t>142280101214</t>
  </si>
  <si>
    <t>74</t>
  </si>
  <si>
    <t>李  婵</t>
  </si>
  <si>
    <t>142280602203</t>
  </si>
  <si>
    <t>73</t>
  </si>
  <si>
    <t>潜江市
浩口镇</t>
  </si>
  <si>
    <t>14230202015001038</t>
  </si>
  <si>
    <t>李  颖</t>
  </si>
  <si>
    <t>142011103810</t>
  </si>
  <si>
    <t>72.8</t>
  </si>
  <si>
    <t>72</t>
  </si>
  <si>
    <t>华中师范大学</t>
  </si>
  <si>
    <t>黄显雪</t>
  </si>
  <si>
    <t>142280214501</t>
  </si>
  <si>
    <t>67.2</t>
  </si>
  <si>
    <t>73.5</t>
  </si>
  <si>
    <t>湖北大学</t>
  </si>
  <si>
    <t>陈晓伟</t>
  </si>
  <si>
    <t>142210610719</t>
  </si>
  <si>
    <t>61.6</t>
  </si>
  <si>
    <t>81</t>
  </si>
  <si>
    <t>长江大学文理学院</t>
  </si>
  <si>
    <t>潜江市公安机关</t>
  </si>
  <si>
    <t>潜江市
公安局</t>
  </si>
  <si>
    <t>执法勤务职位1</t>
  </si>
  <si>
    <t>14230202015003047</t>
  </si>
  <si>
    <t>王梓剑</t>
  </si>
  <si>
    <t>142011815915</t>
  </si>
  <si>
    <t>63</t>
  </si>
  <si>
    <t>郭  港</t>
  </si>
  <si>
    <t>142040100612</t>
  </si>
  <si>
    <t>60.5</t>
  </si>
  <si>
    <t>信阳学院</t>
  </si>
  <si>
    <t>谭  龙</t>
  </si>
  <si>
    <t>142280300316</t>
  </si>
  <si>
    <t>52.8</t>
  </si>
  <si>
    <t>69</t>
  </si>
  <si>
    <t>66</t>
  </si>
  <si>
    <t>执法勤务职位3</t>
  </si>
  <si>
    <t>14230202015003049</t>
  </si>
  <si>
    <t>殷章志</t>
  </si>
  <si>
    <t>142020102301</t>
  </si>
  <si>
    <t>70.4</t>
  </si>
  <si>
    <t>大连理工学院</t>
  </si>
  <si>
    <t>北京金山数字娱乐有限公司</t>
  </si>
  <si>
    <t>夏  灿</t>
  </si>
  <si>
    <t>142011301728</t>
  </si>
  <si>
    <t>湖北理工学院</t>
  </si>
  <si>
    <t>张子逸</t>
  </si>
  <si>
    <t>142011406215</t>
  </si>
  <si>
    <t>76</t>
  </si>
  <si>
    <t>武昌首义学院</t>
  </si>
  <si>
    <t xml:space="preserve">备注：
1、不组织专业科目笔试的，综合成绩=（行政职业能力测验试卷成绩×0.55+申论试卷成绩×0.45）×0.5 +面试成绩×0.5。
2、公安机关（不含森林公安）职位，综合成绩=（行政职业能力测验试卷成绩×0.40+申论试卷成绩×0.30+公安专业科目考试×0.3）×0.5+面试成绩×0.5。
3、其他组织专业科目考试的职位，综合成绩=（行政职业能力测验试卷成绩×0.55+申论试卷成绩×0.45）×0.4+专业科目考试×0.2+面试成绩×0.4。
4、面向村（社区）干部考试录用乡镇（街道）公务员职位，综合成绩=综合知识测试×0.5 +面试成绩×0.5。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</si>
</sst>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49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2" fillId="0" borderId="0" xfId="49" applyAlignment="1">
      <alignment horizontal="left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2" fillId="0" borderId="0" xfId="49" applyNumberFormat="1" applyAlignment="1">
      <alignment horizontal="center" vertical="center" wrapText="1"/>
    </xf>
    <xf numFmtId="176" fontId="5" fillId="0" borderId="0" xfId="49" applyNumberFormat="1" applyFont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176" fontId="2" fillId="0" borderId="0" xfId="49" applyNumberFormat="1" applyAlignment="1">
      <alignment horizontal="left" vertical="center" wrapText="1"/>
    </xf>
    <xf numFmtId="176" fontId="6" fillId="0" borderId="2" xfId="49" applyNumberFormat="1" applyFont="1" applyBorder="1" applyAlignment="1">
      <alignment horizontal="center" vertical="center" wrapText="1"/>
    </xf>
    <xf numFmtId="176" fontId="6" fillId="0" borderId="3" xfId="49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left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selection activeCell="Y5" sqref="Y5"/>
    </sheetView>
  </sheetViews>
  <sheetFormatPr defaultColWidth="9" defaultRowHeight="13.5"/>
  <cols>
    <col min="1" max="1" width="4.125" style="4" customWidth="1"/>
    <col min="2" max="2" width="7.75833333333333" style="5" customWidth="1"/>
    <col min="3" max="3" width="8" style="5" customWidth="1"/>
    <col min="4" max="4" width="10.75" style="5" customWidth="1"/>
    <col min="5" max="6" width="4.75833333333333" style="4" customWidth="1"/>
    <col min="7" max="7" width="6.375" style="4" customWidth="1"/>
    <col min="8" max="8" width="4.75833333333333" style="4" customWidth="1"/>
    <col min="9" max="9" width="13.5" style="4" customWidth="1"/>
    <col min="10" max="10" width="7.25833333333333" style="4" customWidth="1"/>
    <col min="11" max="11" width="7" style="4" customWidth="1"/>
    <col min="12" max="12" width="7.5" style="4" customWidth="1"/>
    <col min="13" max="13" width="6.5" style="4" customWidth="1"/>
    <col min="14" max="14" width="6.25833333333333" style="4" customWidth="1"/>
    <col min="15" max="15" width="8.325" style="4" customWidth="1"/>
    <col min="16" max="16" width="6.75" style="4" customWidth="1"/>
    <col min="17" max="17" width="6.625" style="4" customWidth="1"/>
    <col min="18" max="18" width="8.375" style="6" customWidth="1"/>
    <col min="19" max="19" width="8.625" style="7" customWidth="1"/>
    <col min="20" max="20" width="10.125" style="7" customWidth="1"/>
    <col min="21" max="21" width="5.375" style="5" customWidth="1"/>
    <col min="22" max="16384" width="9" style="5"/>
  </cols>
  <sheetData>
    <row r="1" s="2" customFormat="1" ht="20.25" spans="1:20">
      <c r="A1" s="8" t="s">
        <v>0</v>
      </c>
      <c r="B1" s="8"/>
      <c r="R1" s="20"/>
      <c r="S1" s="10"/>
      <c r="T1" s="10"/>
    </row>
    <row r="2" s="2" customFormat="1" ht="48.95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1"/>
      <c r="S2" s="22"/>
      <c r="T2" s="22"/>
      <c r="U2" s="9"/>
    </row>
    <row r="3" s="2" customFormat="1" ht="24" customHeight="1" spans="1:2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3"/>
      <c r="S3" s="10"/>
      <c r="T3" s="10"/>
      <c r="U3" s="10"/>
    </row>
    <row r="4" s="2" customFormat="1" ht="24" customHeight="1" spans="1:2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/>
      <c r="L4" s="11"/>
      <c r="M4" s="11"/>
      <c r="N4" s="11"/>
      <c r="O4" s="18"/>
      <c r="P4" s="18" t="s">
        <v>13</v>
      </c>
      <c r="Q4" s="18"/>
      <c r="R4" s="24" t="s">
        <v>14</v>
      </c>
      <c r="S4" s="11" t="s">
        <v>15</v>
      </c>
      <c r="T4" s="11" t="s">
        <v>16</v>
      </c>
      <c r="U4" s="11" t="s">
        <v>17</v>
      </c>
    </row>
    <row r="5" s="3" customFormat="1" ht="74" customHeight="1" spans="1:21">
      <c r="A5" s="11"/>
      <c r="B5" s="11"/>
      <c r="C5" s="11"/>
      <c r="D5" s="11"/>
      <c r="E5" s="11"/>
      <c r="F5" s="13"/>
      <c r="G5" s="11"/>
      <c r="H5" s="11"/>
      <c r="I5" s="11"/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  <c r="P5" s="18" t="s">
        <v>24</v>
      </c>
      <c r="Q5" s="18" t="s">
        <v>25</v>
      </c>
      <c r="R5" s="25"/>
      <c r="S5" s="11"/>
      <c r="T5" s="11"/>
      <c r="U5" s="11"/>
    </row>
    <row r="6" ht="36.95" customHeight="1" spans="1:21">
      <c r="A6" s="29" t="s">
        <v>26</v>
      </c>
      <c r="B6" s="14" t="s">
        <v>27</v>
      </c>
      <c r="C6" s="14" t="s">
        <v>28</v>
      </c>
      <c r="D6" s="29" t="s">
        <v>29</v>
      </c>
      <c r="E6" s="14">
        <v>1</v>
      </c>
      <c r="F6" s="1">
        <v>1</v>
      </c>
      <c r="G6" s="1" t="s">
        <v>30</v>
      </c>
      <c r="H6" s="1" t="s">
        <v>31</v>
      </c>
      <c r="I6" s="1" t="s">
        <v>32</v>
      </c>
      <c r="J6" s="1" t="s">
        <v>33</v>
      </c>
      <c r="K6" s="1" t="s">
        <v>34</v>
      </c>
      <c r="L6" s="1" t="s">
        <v>35</v>
      </c>
      <c r="M6" s="1" t="s">
        <v>35</v>
      </c>
      <c r="N6" s="1" t="s">
        <v>35</v>
      </c>
      <c r="O6" s="19">
        <v>33.4675</v>
      </c>
      <c r="P6" s="19">
        <v>84</v>
      </c>
      <c r="Q6" s="19">
        <f>P6*0.5</f>
        <v>42</v>
      </c>
      <c r="R6" s="26">
        <f>Q6+O6</f>
        <v>75.4675</v>
      </c>
      <c r="S6" s="1" t="s">
        <v>36</v>
      </c>
      <c r="T6" s="1" t="s">
        <v>37</v>
      </c>
      <c r="U6" s="27"/>
    </row>
    <row r="7" ht="36.95" customHeight="1" spans="1:21">
      <c r="A7" s="15"/>
      <c r="B7" s="15"/>
      <c r="C7" s="15"/>
      <c r="D7" s="15"/>
      <c r="E7" s="15"/>
      <c r="F7" s="1">
        <v>2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35</v>
      </c>
      <c r="M7" s="1" t="s">
        <v>35</v>
      </c>
      <c r="N7" s="1" t="s">
        <v>35</v>
      </c>
      <c r="O7" s="19">
        <v>33.12</v>
      </c>
      <c r="P7" s="19">
        <v>80.4</v>
      </c>
      <c r="Q7" s="19">
        <f t="shared" ref="Q7:Q29" si="0">P7*0.5</f>
        <v>40.2</v>
      </c>
      <c r="R7" s="26">
        <f t="shared" ref="R7:R29" si="1">Q7+O7</f>
        <v>73.32</v>
      </c>
      <c r="S7" s="1" t="s">
        <v>43</v>
      </c>
      <c r="T7" s="1" t="s">
        <v>37</v>
      </c>
      <c r="U7" s="27"/>
    </row>
    <row r="8" ht="36.95" customHeight="1" spans="1:21">
      <c r="A8" s="15"/>
      <c r="B8" s="16"/>
      <c r="C8" s="16"/>
      <c r="D8" s="16"/>
      <c r="E8" s="16"/>
      <c r="F8" s="1">
        <v>3</v>
      </c>
      <c r="G8" s="1" t="s">
        <v>44</v>
      </c>
      <c r="H8" s="1" t="s">
        <v>31</v>
      </c>
      <c r="I8" s="1" t="s">
        <v>45</v>
      </c>
      <c r="J8" s="1" t="s">
        <v>46</v>
      </c>
      <c r="K8" s="1" t="s">
        <v>47</v>
      </c>
      <c r="L8" s="1" t="s">
        <v>35</v>
      </c>
      <c r="M8" s="1" t="s">
        <v>35</v>
      </c>
      <c r="N8" s="1" t="s">
        <v>35</v>
      </c>
      <c r="O8" s="19">
        <v>32.1225</v>
      </c>
      <c r="P8" s="19">
        <v>78.8</v>
      </c>
      <c r="Q8" s="19">
        <f t="shared" si="0"/>
        <v>39.4</v>
      </c>
      <c r="R8" s="26">
        <f t="shared" si="1"/>
        <v>71.5225</v>
      </c>
      <c r="S8" s="1" t="s">
        <v>48</v>
      </c>
      <c r="T8" s="1" t="s">
        <v>37</v>
      </c>
      <c r="U8" s="19"/>
    </row>
    <row r="9" ht="36.95" customHeight="1" spans="1:21">
      <c r="A9" s="15"/>
      <c r="B9" s="1" t="s">
        <v>49</v>
      </c>
      <c r="C9" s="14" t="s">
        <v>50</v>
      </c>
      <c r="D9" s="29" t="s">
        <v>51</v>
      </c>
      <c r="E9" s="14">
        <v>2</v>
      </c>
      <c r="F9" s="1">
        <v>1</v>
      </c>
      <c r="G9" s="1" t="s">
        <v>52</v>
      </c>
      <c r="H9" s="1" t="s">
        <v>39</v>
      </c>
      <c r="I9" s="1" t="s">
        <v>53</v>
      </c>
      <c r="J9" s="1" t="s">
        <v>46</v>
      </c>
      <c r="K9" s="1" t="s">
        <v>54</v>
      </c>
      <c r="L9" s="1" t="s">
        <v>35</v>
      </c>
      <c r="M9" s="1" t="s">
        <v>35</v>
      </c>
      <c r="N9" s="1" t="s">
        <v>35</v>
      </c>
      <c r="O9" s="19">
        <v>31.785</v>
      </c>
      <c r="P9" s="19">
        <v>85.2</v>
      </c>
      <c r="Q9" s="19">
        <f t="shared" si="0"/>
        <v>42.6</v>
      </c>
      <c r="R9" s="26">
        <f t="shared" si="1"/>
        <v>74.385</v>
      </c>
      <c r="S9" s="1" t="s">
        <v>55</v>
      </c>
      <c r="T9" s="1" t="s">
        <v>37</v>
      </c>
      <c r="U9" s="19"/>
    </row>
    <row r="10" ht="36.95" customHeight="1" spans="1:21">
      <c r="A10" s="15"/>
      <c r="B10" s="1"/>
      <c r="C10" s="15"/>
      <c r="D10" s="15"/>
      <c r="E10" s="15"/>
      <c r="F10" s="1">
        <v>2</v>
      </c>
      <c r="G10" s="1" t="s">
        <v>56</v>
      </c>
      <c r="H10" s="1" t="s">
        <v>39</v>
      </c>
      <c r="I10" s="1" t="s">
        <v>57</v>
      </c>
      <c r="J10" s="1" t="s">
        <v>58</v>
      </c>
      <c r="K10" s="1" t="s">
        <v>59</v>
      </c>
      <c r="L10" s="1" t="s">
        <v>35</v>
      </c>
      <c r="M10" s="1" t="s">
        <v>35</v>
      </c>
      <c r="N10" s="1" t="s">
        <v>35</v>
      </c>
      <c r="O10" s="19">
        <v>33.35</v>
      </c>
      <c r="P10" s="19">
        <v>80</v>
      </c>
      <c r="Q10" s="19">
        <f t="shared" si="0"/>
        <v>40</v>
      </c>
      <c r="R10" s="26">
        <f t="shared" si="1"/>
        <v>73.35</v>
      </c>
      <c r="S10" s="1" t="s">
        <v>60</v>
      </c>
      <c r="T10" s="1" t="s">
        <v>37</v>
      </c>
      <c r="U10" s="19"/>
    </row>
    <row r="11" ht="36.95" customHeight="1" spans="1:21">
      <c r="A11" s="15"/>
      <c r="B11" s="1"/>
      <c r="C11" s="15"/>
      <c r="D11" s="15"/>
      <c r="E11" s="15"/>
      <c r="F11" s="1">
        <v>3</v>
      </c>
      <c r="G11" s="1" t="s">
        <v>61</v>
      </c>
      <c r="H11" s="1" t="s">
        <v>39</v>
      </c>
      <c r="I11" s="1" t="s">
        <v>62</v>
      </c>
      <c r="J11" s="1" t="s">
        <v>63</v>
      </c>
      <c r="K11" s="1" t="s">
        <v>64</v>
      </c>
      <c r="L11" s="1" t="s">
        <v>35</v>
      </c>
      <c r="M11" s="1" t="s">
        <v>35</v>
      </c>
      <c r="N11" s="1" t="s">
        <v>35</v>
      </c>
      <c r="O11" s="19">
        <v>33.375</v>
      </c>
      <c r="P11" s="19">
        <v>79.2</v>
      </c>
      <c r="Q11" s="19">
        <f t="shared" si="0"/>
        <v>39.6</v>
      </c>
      <c r="R11" s="26">
        <f t="shared" si="1"/>
        <v>72.975</v>
      </c>
      <c r="S11" s="1" t="s">
        <v>65</v>
      </c>
      <c r="T11" s="1" t="s">
        <v>37</v>
      </c>
      <c r="U11" s="19"/>
    </row>
    <row r="12" ht="36.95" customHeight="1" spans="1:21">
      <c r="A12" s="15"/>
      <c r="B12" s="1"/>
      <c r="C12" s="15"/>
      <c r="D12" s="15"/>
      <c r="E12" s="15"/>
      <c r="F12" s="1">
        <v>4</v>
      </c>
      <c r="G12" s="1" t="s">
        <v>66</v>
      </c>
      <c r="H12" s="1" t="s">
        <v>39</v>
      </c>
      <c r="I12" s="1" t="s">
        <v>67</v>
      </c>
      <c r="J12" s="1" t="s">
        <v>68</v>
      </c>
      <c r="K12" s="1" t="s">
        <v>59</v>
      </c>
      <c r="L12" s="1" t="s">
        <v>35</v>
      </c>
      <c r="M12" s="1" t="s">
        <v>35</v>
      </c>
      <c r="N12" s="1" t="s">
        <v>35</v>
      </c>
      <c r="O12" s="19">
        <v>31.37</v>
      </c>
      <c r="P12" s="19">
        <v>80.8</v>
      </c>
      <c r="Q12" s="19">
        <f t="shared" si="0"/>
        <v>40.4</v>
      </c>
      <c r="R12" s="26">
        <f t="shared" si="1"/>
        <v>71.77</v>
      </c>
      <c r="S12" s="1" t="s">
        <v>69</v>
      </c>
      <c r="T12" s="1" t="s">
        <v>37</v>
      </c>
      <c r="U12" s="19"/>
    </row>
    <row r="13" ht="36.95" customHeight="1" spans="1:21">
      <c r="A13" s="15"/>
      <c r="B13" s="1"/>
      <c r="C13" s="15"/>
      <c r="D13" s="15"/>
      <c r="E13" s="15"/>
      <c r="F13" s="1">
        <v>5</v>
      </c>
      <c r="G13" s="1" t="s">
        <v>70</v>
      </c>
      <c r="H13" s="1" t="s">
        <v>39</v>
      </c>
      <c r="I13" s="1" t="s">
        <v>71</v>
      </c>
      <c r="J13" s="1" t="s">
        <v>72</v>
      </c>
      <c r="K13" s="1" t="s">
        <v>73</v>
      </c>
      <c r="L13" s="1" t="s">
        <v>35</v>
      </c>
      <c r="M13" s="1" t="s">
        <v>35</v>
      </c>
      <c r="N13" s="1" t="s">
        <v>35</v>
      </c>
      <c r="O13" s="19">
        <v>31.155</v>
      </c>
      <c r="P13" s="19">
        <v>78.8</v>
      </c>
      <c r="Q13" s="19">
        <f t="shared" si="0"/>
        <v>39.4</v>
      </c>
      <c r="R13" s="26">
        <f t="shared" si="1"/>
        <v>70.555</v>
      </c>
      <c r="S13" s="1" t="s">
        <v>74</v>
      </c>
      <c r="T13" s="1" t="s">
        <v>37</v>
      </c>
      <c r="U13" s="19"/>
    </row>
    <row r="14" ht="36.95" customHeight="1" spans="1:21">
      <c r="A14" s="16"/>
      <c r="B14" s="1"/>
      <c r="C14" s="16"/>
      <c r="D14" s="16"/>
      <c r="E14" s="16"/>
      <c r="F14" s="1">
        <v>6</v>
      </c>
      <c r="G14" s="1" t="s">
        <v>75</v>
      </c>
      <c r="H14" s="1" t="s">
        <v>39</v>
      </c>
      <c r="I14" s="1" t="s">
        <v>76</v>
      </c>
      <c r="J14" s="1" t="s">
        <v>77</v>
      </c>
      <c r="K14" s="1" t="s">
        <v>42</v>
      </c>
      <c r="L14" s="1" t="s">
        <v>35</v>
      </c>
      <c r="M14" s="1" t="s">
        <v>35</v>
      </c>
      <c r="N14" s="1" t="s">
        <v>35</v>
      </c>
      <c r="O14" s="19">
        <v>30.7</v>
      </c>
      <c r="P14" s="19">
        <v>78.2</v>
      </c>
      <c r="Q14" s="19">
        <f t="shared" si="0"/>
        <v>39.1</v>
      </c>
      <c r="R14" s="26">
        <f t="shared" si="1"/>
        <v>69.8</v>
      </c>
      <c r="S14" s="1" t="s">
        <v>55</v>
      </c>
      <c r="T14" s="1" t="s">
        <v>37</v>
      </c>
      <c r="U14" s="19"/>
    </row>
    <row r="15" ht="36.95" customHeight="1" spans="1:21">
      <c r="A15" s="30" t="s">
        <v>26</v>
      </c>
      <c r="B15" s="1" t="s">
        <v>78</v>
      </c>
      <c r="C15" s="30" t="s">
        <v>79</v>
      </c>
      <c r="D15" s="30" t="s">
        <v>80</v>
      </c>
      <c r="E15" s="14">
        <v>1</v>
      </c>
      <c r="F15" s="1">
        <v>1</v>
      </c>
      <c r="G15" s="1" t="s">
        <v>81</v>
      </c>
      <c r="H15" s="1" t="s">
        <v>39</v>
      </c>
      <c r="I15" s="1" t="s">
        <v>82</v>
      </c>
      <c r="J15" s="1" t="s">
        <v>83</v>
      </c>
      <c r="K15" s="1" t="s">
        <v>35</v>
      </c>
      <c r="L15" s="1" t="s">
        <v>47</v>
      </c>
      <c r="M15" s="1" t="s">
        <v>35</v>
      </c>
      <c r="N15" s="1" t="s">
        <v>35</v>
      </c>
      <c r="O15" s="19">
        <v>33.8825</v>
      </c>
      <c r="P15" s="19">
        <v>84.4</v>
      </c>
      <c r="Q15" s="19">
        <f t="shared" si="0"/>
        <v>42.2</v>
      </c>
      <c r="R15" s="26">
        <f t="shared" si="1"/>
        <v>76.0825</v>
      </c>
      <c r="S15" s="1" t="s">
        <v>84</v>
      </c>
      <c r="T15" s="1" t="s">
        <v>37</v>
      </c>
      <c r="U15" s="19"/>
    </row>
    <row r="16" ht="36" customHeight="1" spans="1:21">
      <c r="A16" s="1"/>
      <c r="B16" s="1"/>
      <c r="C16" s="1"/>
      <c r="D16" s="1"/>
      <c r="E16" s="15"/>
      <c r="F16" s="1">
        <v>2</v>
      </c>
      <c r="G16" s="1" t="s">
        <v>85</v>
      </c>
      <c r="H16" s="1" t="s">
        <v>39</v>
      </c>
      <c r="I16" s="1" t="s">
        <v>86</v>
      </c>
      <c r="J16" s="1" t="s">
        <v>87</v>
      </c>
      <c r="K16" s="1" t="s">
        <v>35</v>
      </c>
      <c r="L16" s="1" t="s">
        <v>88</v>
      </c>
      <c r="M16" s="1" t="s">
        <v>35</v>
      </c>
      <c r="N16" s="1" t="s">
        <v>35</v>
      </c>
      <c r="O16" s="19">
        <v>35.0025</v>
      </c>
      <c r="P16" s="19">
        <v>81.2</v>
      </c>
      <c r="Q16" s="19">
        <f t="shared" si="0"/>
        <v>40.6</v>
      </c>
      <c r="R16" s="26">
        <f t="shared" si="1"/>
        <v>75.6025</v>
      </c>
      <c r="S16" s="1" t="s">
        <v>89</v>
      </c>
      <c r="T16" s="1" t="s">
        <v>90</v>
      </c>
      <c r="U16" s="19"/>
    </row>
    <row r="17" ht="37.9" customHeight="1" spans="1:21">
      <c r="A17" s="1"/>
      <c r="B17" s="1"/>
      <c r="C17" s="1"/>
      <c r="D17" s="1"/>
      <c r="E17" s="16"/>
      <c r="F17" s="1">
        <v>3</v>
      </c>
      <c r="G17" s="1" t="s">
        <v>91</v>
      </c>
      <c r="H17" s="1" t="s">
        <v>31</v>
      </c>
      <c r="I17" s="1" t="s">
        <v>92</v>
      </c>
      <c r="J17" s="1" t="s">
        <v>93</v>
      </c>
      <c r="K17" s="1" t="s">
        <v>35</v>
      </c>
      <c r="L17" s="1" t="s">
        <v>94</v>
      </c>
      <c r="M17" s="1" t="s">
        <v>35</v>
      </c>
      <c r="N17" s="1" t="s">
        <v>35</v>
      </c>
      <c r="O17" s="19">
        <v>34.8025</v>
      </c>
      <c r="P17" s="19"/>
      <c r="Q17" s="19"/>
      <c r="R17" s="26"/>
      <c r="S17" s="1" t="s">
        <v>95</v>
      </c>
      <c r="T17" s="1" t="s">
        <v>37</v>
      </c>
      <c r="U17" s="19" t="s">
        <v>96</v>
      </c>
    </row>
    <row r="18" ht="37.9" customHeight="1" spans="1:21">
      <c r="A18" s="1"/>
      <c r="B18" s="1" t="s">
        <v>97</v>
      </c>
      <c r="C18" s="30" t="s">
        <v>79</v>
      </c>
      <c r="D18" s="30" t="s">
        <v>98</v>
      </c>
      <c r="E18" s="14">
        <v>1</v>
      </c>
      <c r="F18" s="1">
        <v>1</v>
      </c>
      <c r="G18" s="1" t="s">
        <v>99</v>
      </c>
      <c r="H18" s="1" t="s">
        <v>31</v>
      </c>
      <c r="I18" s="1" t="s">
        <v>100</v>
      </c>
      <c r="J18" s="1" t="s">
        <v>101</v>
      </c>
      <c r="K18" s="1" t="s">
        <v>35</v>
      </c>
      <c r="L18" s="1" t="s">
        <v>102</v>
      </c>
      <c r="M18" s="1" t="s">
        <v>35</v>
      </c>
      <c r="N18" s="1" t="s">
        <v>35</v>
      </c>
      <c r="O18" s="19">
        <v>33.0475</v>
      </c>
      <c r="P18" s="19">
        <v>83.4</v>
      </c>
      <c r="Q18" s="19">
        <f>P18*0.5</f>
        <v>41.7</v>
      </c>
      <c r="R18" s="26">
        <f>Q18+O18</f>
        <v>74.7475</v>
      </c>
      <c r="S18" s="1" t="s">
        <v>103</v>
      </c>
      <c r="T18" s="1" t="s">
        <v>37</v>
      </c>
      <c r="U18" s="19"/>
    </row>
    <row r="19" ht="37.9" customHeight="1" spans="1:21">
      <c r="A19" s="1"/>
      <c r="B19" s="1"/>
      <c r="C19" s="1"/>
      <c r="D19" s="1"/>
      <c r="E19" s="15"/>
      <c r="F19" s="1">
        <v>2</v>
      </c>
      <c r="G19" s="1" t="s">
        <v>104</v>
      </c>
      <c r="H19" s="1" t="s">
        <v>39</v>
      </c>
      <c r="I19" s="1" t="s">
        <v>105</v>
      </c>
      <c r="J19" s="1" t="s">
        <v>63</v>
      </c>
      <c r="K19" s="1" t="s">
        <v>35</v>
      </c>
      <c r="L19" s="1" t="s">
        <v>106</v>
      </c>
      <c r="M19" s="1" t="s">
        <v>35</v>
      </c>
      <c r="N19" s="1" t="s">
        <v>35</v>
      </c>
      <c r="O19" s="19">
        <v>33.15</v>
      </c>
      <c r="P19" s="19">
        <v>81</v>
      </c>
      <c r="Q19" s="19">
        <f>P19*0.5</f>
        <v>40.5</v>
      </c>
      <c r="R19" s="26">
        <f>Q19+O19</f>
        <v>73.65</v>
      </c>
      <c r="S19" s="1" t="s">
        <v>103</v>
      </c>
      <c r="T19" s="1" t="s">
        <v>37</v>
      </c>
      <c r="U19" s="19"/>
    </row>
    <row r="20" ht="37.9" customHeight="1" spans="1:21">
      <c r="A20" s="1"/>
      <c r="B20" s="1"/>
      <c r="C20" s="1"/>
      <c r="D20" s="1"/>
      <c r="E20" s="16"/>
      <c r="F20" s="1">
        <v>3</v>
      </c>
      <c r="G20" s="1" t="s">
        <v>107</v>
      </c>
      <c r="H20" s="1" t="s">
        <v>31</v>
      </c>
      <c r="I20" s="1" t="s">
        <v>108</v>
      </c>
      <c r="J20" s="1" t="s">
        <v>101</v>
      </c>
      <c r="K20" s="1" t="s">
        <v>35</v>
      </c>
      <c r="L20" s="1" t="s">
        <v>109</v>
      </c>
      <c r="M20" s="1" t="s">
        <v>35</v>
      </c>
      <c r="N20" s="1" t="s">
        <v>35</v>
      </c>
      <c r="O20" s="19">
        <v>32.485</v>
      </c>
      <c r="P20" s="19"/>
      <c r="Q20" s="19"/>
      <c r="R20" s="26"/>
      <c r="S20" s="1" t="s">
        <v>103</v>
      </c>
      <c r="T20" s="1" t="s">
        <v>37</v>
      </c>
      <c r="U20" s="19" t="s">
        <v>96</v>
      </c>
    </row>
    <row r="21" ht="36.95" customHeight="1" spans="1:21">
      <c r="A21" s="1"/>
      <c r="B21" s="30" t="s">
        <v>110</v>
      </c>
      <c r="C21" s="30" t="s">
        <v>79</v>
      </c>
      <c r="D21" s="30" t="s">
        <v>111</v>
      </c>
      <c r="E21" s="1">
        <v>1</v>
      </c>
      <c r="F21" s="1">
        <v>1</v>
      </c>
      <c r="G21" s="1" t="s">
        <v>112</v>
      </c>
      <c r="H21" s="1" t="s">
        <v>31</v>
      </c>
      <c r="I21" s="1" t="s">
        <v>113</v>
      </c>
      <c r="J21" s="1" t="s">
        <v>114</v>
      </c>
      <c r="K21" s="1" t="s">
        <v>35</v>
      </c>
      <c r="L21" s="1" t="s">
        <v>115</v>
      </c>
      <c r="M21" s="1" t="s">
        <v>35</v>
      </c>
      <c r="N21" s="1" t="s">
        <v>35</v>
      </c>
      <c r="O21" s="19">
        <v>36.22</v>
      </c>
      <c r="P21" s="19">
        <v>81</v>
      </c>
      <c r="Q21" s="19">
        <f t="shared" si="0"/>
        <v>40.5</v>
      </c>
      <c r="R21" s="26">
        <f t="shared" si="1"/>
        <v>76.72</v>
      </c>
      <c r="S21" s="1" t="s">
        <v>116</v>
      </c>
      <c r="T21" s="1" t="s">
        <v>37</v>
      </c>
      <c r="U21" s="19"/>
    </row>
    <row r="22" ht="36.95" customHeight="1" spans="1:21">
      <c r="A22" s="1"/>
      <c r="B22" s="1"/>
      <c r="C22" s="1"/>
      <c r="D22" s="1"/>
      <c r="E22" s="1"/>
      <c r="F22" s="1">
        <v>2</v>
      </c>
      <c r="G22" s="1" t="s">
        <v>117</v>
      </c>
      <c r="H22" s="1" t="s">
        <v>31</v>
      </c>
      <c r="I22" s="1" t="s">
        <v>118</v>
      </c>
      <c r="J22" s="1" t="s">
        <v>119</v>
      </c>
      <c r="K22" s="1" t="s">
        <v>35</v>
      </c>
      <c r="L22" s="1" t="s">
        <v>120</v>
      </c>
      <c r="M22" s="1" t="s">
        <v>35</v>
      </c>
      <c r="N22" s="1" t="s">
        <v>35</v>
      </c>
      <c r="O22" s="19">
        <v>35.0175</v>
      </c>
      <c r="P22" s="19">
        <v>80</v>
      </c>
      <c r="Q22" s="19">
        <f t="shared" si="0"/>
        <v>40</v>
      </c>
      <c r="R22" s="26">
        <f t="shared" si="1"/>
        <v>75.0175</v>
      </c>
      <c r="S22" s="1" t="s">
        <v>121</v>
      </c>
      <c r="T22" s="1" t="s">
        <v>37</v>
      </c>
      <c r="U22" s="19"/>
    </row>
    <row r="23" ht="36.95" customHeight="1" spans="1:21">
      <c r="A23" s="1"/>
      <c r="B23" s="1"/>
      <c r="C23" s="1"/>
      <c r="D23" s="1"/>
      <c r="E23" s="1"/>
      <c r="F23" s="1">
        <v>3</v>
      </c>
      <c r="G23" s="1" t="s">
        <v>122</v>
      </c>
      <c r="H23" s="1" t="s">
        <v>39</v>
      </c>
      <c r="I23" s="1" t="s">
        <v>123</v>
      </c>
      <c r="J23" s="1" t="s">
        <v>124</v>
      </c>
      <c r="K23" s="1" t="s">
        <v>35</v>
      </c>
      <c r="L23" s="1" t="s">
        <v>125</v>
      </c>
      <c r="M23" s="1" t="s">
        <v>35</v>
      </c>
      <c r="N23" s="1" t="s">
        <v>35</v>
      </c>
      <c r="O23" s="19">
        <v>35.165</v>
      </c>
      <c r="P23" s="19">
        <v>78.2</v>
      </c>
      <c r="Q23" s="19">
        <f t="shared" si="0"/>
        <v>39.1</v>
      </c>
      <c r="R23" s="26">
        <f t="shared" si="1"/>
        <v>74.265</v>
      </c>
      <c r="S23" s="1" t="s">
        <v>126</v>
      </c>
      <c r="T23" s="1" t="s">
        <v>37</v>
      </c>
      <c r="U23" s="19"/>
    </row>
    <row r="24" ht="36.95" customHeight="1" spans="1:21">
      <c r="A24" s="29" t="s">
        <v>127</v>
      </c>
      <c r="B24" s="29" t="s">
        <v>128</v>
      </c>
      <c r="C24" s="29" t="s">
        <v>129</v>
      </c>
      <c r="D24" s="29" t="s">
        <v>130</v>
      </c>
      <c r="E24" s="14">
        <v>1</v>
      </c>
      <c r="F24" s="1">
        <v>1</v>
      </c>
      <c r="G24" s="1" t="s">
        <v>131</v>
      </c>
      <c r="H24" s="1" t="s">
        <v>39</v>
      </c>
      <c r="I24" s="1" t="s">
        <v>132</v>
      </c>
      <c r="J24" s="1" t="s">
        <v>33</v>
      </c>
      <c r="K24" s="1" t="s">
        <v>133</v>
      </c>
      <c r="L24" s="1" t="s">
        <v>35</v>
      </c>
      <c r="M24" s="1" t="s">
        <v>64</v>
      </c>
      <c r="N24" s="1" t="s">
        <v>35</v>
      </c>
      <c r="O24" s="19">
        <v>33.34</v>
      </c>
      <c r="P24" s="19">
        <v>78.6</v>
      </c>
      <c r="Q24" s="19">
        <f t="shared" si="0"/>
        <v>39.3</v>
      </c>
      <c r="R24" s="26">
        <f t="shared" si="1"/>
        <v>72.64</v>
      </c>
      <c r="S24" s="1" t="s">
        <v>69</v>
      </c>
      <c r="T24" s="1" t="s">
        <v>37</v>
      </c>
      <c r="U24" s="19"/>
    </row>
    <row r="25" ht="36.95" customHeight="1" spans="1:21">
      <c r="A25" s="15"/>
      <c r="B25" s="15"/>
      <c r="C25" s="15"/>
      <c r="D25" s="15"/>
      <c r="E25" s="15"/>
      <c r="F25" s="1">
        <v>2</v>
      </c>
      <c r="G25" s="1" t="s">
        <v>134</v>
      </c>
      <c r="H25" s="1" t="s">
        <v>39</v>
      </c>
      <c r="I25" s="1" t="s">
        <v>135</v>
      </c>
      <c r="J25" s="1" t="s">
        <v>77</v>
      </c>
      <c r="K25" s="1" t="s">
        <v>136</v>
      </c>
      <c r="L25" s="1" t="s">
        <v>35</v>
      </c>
      <c r="M25" s="1" t="s">
        <v>109</v>
      </c>
      <c r="N25" s="1" t="s">
        <v>35</v>
      </c>
      <c r="O25" s="19">
        <v>31.225</v>
      </c>
      <c r="P25" s="19">
        <v>80.2</v>
      </c>
      <c r="Q25" s="19">
        <f t="shared" si="0"/>
        <v>40.1</v>
      </c>
      <c r="R25" s="26">
        <f t="shared" si="1"/>
        <v>71.325</v>
      </c>
      <c r="S25" s="1" t="s">
        <v>137</v>
      </c>
      <c r="T25" s="1" t="s">
        <v>37</v>
      </c>
      <c r="U25" s="19"/>
    </row>
    <row r="26" ht="36.95" customHeight="1" spans="1:21">
      <c r="A26" s="15"/>
      <c r="B26" s="15"/>
      <c r="C26" s="16"/>
      <c r="D26" s="16"/>
      <c r="E26" s="16"/>
      <c r="F26" s="1">
        <v>3</v>
      </c>
      <c r="G26" s="1" t="s">
        <v>138</v>
      </c>
      <c r="H26" s="1" t="s">
        <v>39</v>
      </c>
      <c r="I26" s="1" t="s">
        <v>139</v>
      </c>
      <c r="J26" s="1" t="s">
        <v>140</v>
      </c>
      <c r="K26" s="1" t="s">
        <v>141</v>
      </c>
      <c r="L26" s="1" t="s">
        <v>35</v>
      </c>
      <c r="M26" s="1" t="s">
        <v>142</v>
      </c>
      <c r="N26" s="1" t="s">
        <v>35</v>
      </c>
      <c r="O26" s="19">
        <v>30.81</v>
      </c>
      <c r="P26" s="19">
        <v>80</v>
      </c>
      <c r="Q26" s="19">
        <f t="shared" si="0"/>
        <v>40</v>
      </c>
      <c r="R26" s="26">
        <f t="shared" si="1"/>
        <v>70.81</v>
      </c>
      <c r="S26" s="1" t="s">
        <v>55</v>
      </c>
      <c r="T26" s="1" t="s">
        <v>37</v>
      </c>
      <c r="U26" s="19"/>
    </row>
    <row r="27" ht="36.95" customHeight="1" spans="1:21">
      <c r="A27" s="15"/>
      <c r="B27" s="15"/>
      <c r="C27" s="30" t="s">
        <v>143</v>
      </c>
      <c r="D27" s="29" t="s">
        <v>144</v>
      </c>
      <c r="E27" s="14">
        <v>1</v>
      </c>
      <c r="F27" s="1">
        <v>1</v>
      </c>
      <c r="G27" s="1" t="s">
        <v>145</v>
      </c>
      <c r="H27" s="1" t="s">
        <v>39</v>
      </c>
      <c r="I27" s="1" t="s">
        <v>146</v>
      </c>
      <c r="J27" s="1" t="s">
        <v>147</v>
      </c>
      <c r="K27" s="1" t="s">
        <v>59</v>
      </c>
      <c r="L27" s="1" t="s">
        <v>35</v>
      </c>
      <c r="M27" s="1" t="s">
        <v>59</v>
      </c>
      <c r="N27" s="1" t="s">
        <v>35</v>
      </c>
      <c r="O27" s="19">
        <v>35.08</v>
      </c>
      <c r="P27" s="19">
        <v>82.4</v>
      </c>
      <c r="Q27" s="19">
        <f t="shared" si="0"/>
        <v>41.2</v>
      </c>
      <c r="R27" s="26">
        <f t="shared" si="1"/>
        <v>76.28</v>
      </c>
      <c r="S27" s="1" t="s">
        <v>148</v>
      </c>
      <c r="T27" s="1" t="s">
        <v>149</v>
      </c>
      <c r="U27" s="19"/>
    </row>
    <row r="28" ht="36.95" customHeight="1" spans="1:21">
      <c r="A28" s="15"/>
      <c r="B28" s="15"/>
      <c r="C28" s="1"/>
      <c r="D28" s="15"/>
      <c r="E28" s="15"/>
      <c r="F28" s="1">
        <v>2</v>
      </c>
      <c r="G28" s="1" t="s">
        <v>150</v>
      </c>
      <c r="H28" s="1" t="s">
        <v>39</v>
      </c>
      <c r="I28" s="1" t="s">
        <v>151</v>
      </c>
      <c r="J28" s="1" t="s">
        <v>46</v>
      </c>
      <c r="K28" s="1" t="s">
        <v>34</v>
      </c>
      <c r="L28" s="1" t="s">
        <v>35</v>
      </c>
      <c r="M28" s="1" t="s">
        <v>115</v>
      </c>
      <c r="N28" s="1" t="s">
        <v>35</v>
      </c>
      <c r="O28" s="19">
        <v>34.005</v>
      </c>
      <c r="P28" s="19">
        <v>83.2</v>
      </c>
      <c r="Q28" s="19">
        <f t="shared" si="0"/>
        <v>41.6</v>
      </c>
      <c r="R28" s="26">
        <f t="shared" si="1"/>
        <v>75.605</v>
      </c>
      <c r="S28" s="1" t="s">
        <v>152</v>
      </c>
      <c r="T28" s="1" t="s">
        <v>37</v>
      </c>
      <c r="U28" s="19"/>
    </row>
    <row r="29" ht="36.95" customHeight="1" spans="1:21">
      <c r="A29" s="16"/>
      <c r="B29" s="16"/>
      <c r="C29" s="1"/>
      <c r="D29" s="16"/>
      <c r="E29" s="16"/>
      <c r="F29" s="1">
        <v>3</v>
      </c>
      <c r="G29" s="1" t="s">
        <v>153</v>
      </c>
      <c r="H29" s="1" t="s">
        <v>39</v>
      </c>
      <c r="I29" s="1" t="s">
        <v>154</v>
      </c>
      <c r="J29" s="1" t="s">
        <v>58</v>
      </c>
      <c r="K29" s="1" t="s">
        <v>155</v>
      </c>
      <c r="L29" s="1" t="s">
        <v>35</v>
      </c>
      <c r="M29" s="1" t="s">
        <v>58</v>
      </c>
      <c r="N29" s="1" t="s">
        <v>35</v>
      </c>
      <c r="O29" s="19">
        <v>33.8</v>
      </c>
      <c r="P29" s="19">
        <v>80.2</v>
      </c>
      <c r="Q29" s="19">
        <f t="shared" si="0"/>
        <v>40.1</v>
      </c>
      <c r="R29" s="26">
        <f t="shared" si="1"/>
        <v>73.9</v>
      </c>
      <c r="S29" s="1" t="s">
        <v>156</v>
      </c>
      <c r="T29" s="1" t="s">
        <v>37</v>
      </c>
      <c r="U29" s="19"/>
    </row>
    <row r="30" ht="84.95" customHeight="1" spans="1:21">
      <c r="A30" s="17" t="s">
        <v>157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8"/>
      <c r="S30" s="17"/>
      <c r="T30" s="17"/>
      <c r="U30" s="17"/>
    </row>
  </sheetData>
  <sortState ref="F6:U29">
    <sortCondition ref="F6:F29"/>
    <sortCondition ref="R6:R29" descending="1"/>
  </sortState>
  <mergeCells count="49">
    <mergeCell ref="A1:B1"/>
    <mergeCell ref="A2:U2"/>
    <mergeCell ref="A3:U3"/>
    <mergeCell ref="J4:O4"/>
    <mergeCell ref="P4:Q4"/>
    <mergeCell ref="A30:U30"/>
    <mergeCell ref="A4:A5"/>
    <mergeCell ref="A6:A14"/>
    <mergeCell ref="A15:A23"/>
    <mergeCell ref="A24:A29"/>
    <mergeCell ref="B4:B5"/>
    <mergeCell ref="B6:B8"/>
    <mergeCell ref="B9:B14"/>
    <mergeCell ref="B15:B17"/>
    <mergeCell ref="B18:B20"/>
    <mergeCell ref="B21:B23"/>
    <mergeCell ref="B24:B29"/>
    <mergeCell ref="C4:C5"/>
    <mergeCell ref="C6:C8"/>
    <mergeCell ref="C9:C14"/>
    <mergeCell ref="C15:C17"/>
    <mergeCell ref="C18:C20"/>
    <mergeCell ref="C21:C23"/>
    <mergeCell ref="C24:C26"/>
    <mergeCell ref="C27:C29"/>
    <mergeCell ref="D4:D5"/>
    <mergeCell ref="D6:D8"/>
    <mergeCell ref="D9:D14"/>
    <mergeCell ref="D15:D17"/>
    <mergeCell ref="D18:D20"/>
    <mergeCell ref="D21:D23"/>
    <mergeCell ref="D24:D26"/>
    <mergeCell ref="D27:D29"/>
    <mergeCell ref="E4:E5"/>
    <mergeCell ref="E6:E8"/>
    <mergeCell ref="E9:E14"/>
    <mergeCell ref="E15:E17"/>
    <mergeCell ref="E18:E20"/>
    <mergeCell ref="E21:E23"/>
    <mergeCell ref="E24:E26"/>
    <mergeCell ref="E27:E29"/>
    <mergeCell ref="F4:F5"/>
    <mergeCell ref="G4:G5"/>
    <mergeCell ref="H4:H5"/>
    <mergeCell ref="I4:I5"/>
    <mergeCell ref="R4:R5"/>
    <mergeCell ref="S4:S5"/>
    <mergeCell ref="T4:T5"/>
    <mergeCell ref="U4:U5"/>
  </mergeCells>
  <printOptions horizontalCentered="1"/>
  <pageMargins left="0.236111111111111" right="0.236111111111111" top="0.802777777777778" bottom="0.60625" header="0.511805555555556" footer="0.275"/>
  <pageSetup paperSize="9" scale="92" orientation="landscape" horizontalDpi="600"/>
  <headerFooter>
    <oddFooter>&amp;C&amp;P</oddFoot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A1" sqref="A1:A24"/>
    </sheetView>
  </sheetViews>
  <sheetFormatPr defaultColWidth="9" defaultRowHeight="13.5"/>
  <cols>
    <col min="1" max="1" width="32.375" customWidth="1"/>
  </cols>
  <sheetData>
    <row r="1" spans="1:1">
      <c r="A1" s="1" t="s">
        <v>36</v>
      </c>
    </row>
    <row r="2" spans="1:1">
      <c r="A2" s="1" t="s">
        <v>43</v>
      </c>
    </row>
    <row r="3" spans="1:1">
      <c r="A3" s="1" t="s">
        <v>48</v>
      </c>
    </row>
    <row r="4" spans="1:1">
      <c r="A4" s="1" t="s">
        <v>65</v>
      </c>
    </row>
    <row r="5" spans="1:1">
      <c r="A5" s="1" t="s">
        <v>60</v>
      </c>
    </row>
    <row r="6" spans="1:1">
      <c r="A6" s="1" t="s">
        <v>55</v>
      </c>
    </row>
    <row r="7" spans="1:1">
      <c r="A7" s="1" t="s">
        <v>69</v>
      </c>
    </row>
    <row r="8" spans="1:1">
      <c r="A8" s="1" t="s">
        <v>74</v>
      </c>
    </row>
    <row r="9" spans="1:1">
      <c r="A9" s="1" t="s">
        <v>55</v>
      </c>
    </row>
    <row r="10" spans="1:1">
      <c r="A10" s="1" t="s">
        <v>89</v>
      </c>
    </row>
    <row r="11" spans="1:1">
      <c r="A11" s="1" t="s">
        <v>95</v>
      </c>
    </row>
    <row r="12" spans="1:1">
      <c r="A12" s="1" t="s">
        <v>84</v>
      </c>
    </row>
    <row r="13" spans="1:1">
      <c r="A13" s="1" t="s">
        <v>103</v>
      </c>
    </row>
    <row r="14" spans="1:1">
      <c r="A14" s="1" t="s">
        <v>103</v>
      </c>
    </row>
    <row r="15" spans="1:1">
      <c r="A15" s="1" t="s">
        <v>103</v>
      </c>
    </row>
    <row r="16" spans="1:1">
      <c r="A16" s="1" t="s">
        <v>116</v>
      </c>
    </row>
    <row r="17" spans="1:1">
      <c r="A17" s="1" t="s">
        <v>126</v>
      </c>
    </row>
    <row r="18" spans="1:1">
      <c r="A18" s="1" t="s">
        <v>121</v>
      </c>
    </row>
    <row r="19" spans="1:1">
      <c r="A19" s="1" t="s">
        <v>69</v>
      </c>
    </row>
    <row r="20" spans="1:1">
      <c r="A20" s="1" t="s">
        <v>137</v>
      </c>
    </row>
    <row r="21" spans="1:1">
      <c r="A21" s="1" t="s">
        <v>55</v>
      </c>
    </row>
    <row r="22" spans="1:1">
      <c r="A22" s="1" t="s">
        <v>148</v>
      </c>
    </row>
    <row r="23" spans="1:1">
      <c r="A23" s="1" t="s">
        <v>152</v>
      </c>
    </row>
    <row r="24" spans="1:1">
      <c r="A24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追风少年</cp:lastModifiedBy>
  <dcterms:created xsi:type="dcterms:W3CDTF">2020-09-25T03:42:00Z</dcterms:created>
  <cp:lastPrinted>2021-05-08T03:52:00Z</cp:lastPrinted>
  <dcterms:modified xsi:type="dcterms:W3CDTF">2021-07-17T06:57:23Z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B41B409A1AA441D795D22C456AEF2F89</vt:lpwstr>
  </property>
</Properties>
</file>