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3月4日定表" sheetId="11" r:id="rId1"/>
  </sheets>
  <calcPr calcId="124519"/>
</workbook>
</file>

<file path=xl/calcChain.xml><?xml version="1.0" encoding="utf-8"?>
<calcChain xmlns="http://schemas.openxmlformats.org/spreadsheetml/2006/main">
  <c r="G19" i="11"/>
  <c r="G5" s="1"/>
  <c r="G4" s="1"/>
  <c r="C5"/>
  <c r="C4" s="1"/>
  <c r="H4"/>
</calcChain>
</file>

<file path=xl/sharedStrings.xml><?xml version="1.0" encoding="utf-8"?>
<sst xmlns="http://schemas.openxmlformats.org/spreadsheetml/2006/main" count="88" uniqueCount="58">
  <si>
    <t>单位：万元</t>
  </si>
  <si>
    <t>序号</t>
  </si>
  <si>
    <t>特色种养殖补贴</t>
  </si>
  <si>
    <t>小额信贷贴息</t>
  </si>
  <si>
    <t>防贫保</t>
  </si>
  <si>
    <t>金额</t>
  </si>
  <si>
    <t>困难群众医疗救助</t>
  </si>
  <si>
    <t>普惠性幼儿园在籍在校原贫困地区幼儿补助资金</t>
  </si>
  <si>
    <t>高中家庭困难学生免学费地方配套资金</t>
  </si>
  <si>
    <t>农业经营主体奖补资金</t>
  </si>
  <si>
    <t>雨露计划补助资金</t>
  </si>
  <si>
    <t>危房改造资金</t>
  </si>
  <si>
    <t>小龙虾产业保险</t>
  </si>
  <si>
    <t>驻村工作队员意外保险</t>
  </si>
  <si>
    <t>老区项目建设资金</t>
  </si>
  <si>
    <t>村级公共服务及基础设施建设</t>
  </si>
  <si>
    <t>同比增减</t>
  </si>
  <si>
    <t>区域协作定点帮扶资金</t>
  </si>
  <si>
    <t>资助原贫困户参合资金</t>
  </si>
  <si>
    <t>原贫困户补充医疗保险</t>
  </si>
  <si>
    <t>减少100万元</t>
  </si>
  <si>
    <t>原贫困户小额保险资金</t>
  </si>
  <si>
    <t>增加30万元</t>
  </si>
  <si>
    <t>级次</t>
  </si>
  <si>
    <t>主管部门</t>
  </si>
  <si>
    <t>医保局</t>
  </si>
  <si>
    <t>资助脱贫户参合资金</t>
  </si>
  <si>
    <t>农村农村局</t>
  </si>
  <si>
    <t>与上年持平</t>
  </si>
  <si>
    <t>乡村振兴局</t>
  </si>
  <si>
    <t>金融办</t>
  </si>
  <si>
    <t>5.5万亩*60元/亩</t>
  </si>
  <si>
    <t>住建局</t>
  </si>
  <si>
    <t>老区促进会</t>
  </si>
  <si>
    <t>教育局</t>
  </si>
  <si>
    <t>中央</t>
  </si>
  <si>
    <t>2021年扶贫资金预算安排项目</t>
  </si>
  <si>
    <t>2022年衔接资金预算安排项目</t>
  </si>
  <si>
    <t>其中产业投入</t>
  </si>
  <si>
    <t>总计</t>
  </si>
  <si>
    <t>增加250万元</t>
  </si>
  <si>
    <t>一.拨入乡村振兴局安排项目资金</t>
  </si>
  <si>
    <t>其中中央2920万元.市级8045万元</t>
  </si>
  <si>
    <t>根据〈关于巩固拓展医疗保障脱贫攻坚成果有效衔接乡村振兴战略的实施方案〉（潜医保发[2021]29号）：(七)加大医疗救助资金投入。要将脱贫攻坚期内健康扶贫工作机制稳妥有序调整为基本医保、大病保险、医疗救助三重制度保障，将脱贫攻坚期内医疗保障扶贫措施资金统一并入医疗救助基金。</t>
  </si>
  <si>
    <t>增加58万元</t>
  </si>
  <si>
    <t>后湖农场、白鹭湖农场</t>
  </si>
  <si>
    <t>欠发达国有贫困农场巩固提升任务</t>
  </si>
  <si>
    <t>蚌湖林场</t>
  </si>
  <si>
    <t>欠发达国有贫困林场巩固提升任务</t>
  </si>
  <si>
    <t>二.统筹各部门纳入衔接资金管理项目资金</t>
  </si>
  <si>
    <t>说明：2022年按照保持政策稳定、投入只增不减的原则，计划投入18265万元（含上级资金已到帐资金2920万元），其中本级投入15345万元（乡村振兴局8045万元、其他部门7300万元），比上年15247万元增加98万元。</t>
  </si>
  <si>
    <t>2022年财政衔接推进乡村振兴补助资金预算表</t>
  </si>
  <si>
    <t>2021年底已缴800万</t>
  </si>
  <si>
    <t>减少300万元</t>
  </si>
  <si>
    <t>减少65万</t>
  </si>
  <si>
    <t>省带帽指定项目</t>
  </si>
  <si>
    <t>产业基础设施建设</t>
    <phoneticPr fontId="15" type="noConversion"/>
  </si>
  <si>
    <t>帮扶脱贫户购买小额保险178万元取消、调为产业基础设施建设</t>
    <phoneticPr fontId="15" type="noConversion"/>
  </si>
</sst>
</file>

<file path=xl/styles.xml><?xml version="1.0" encoding="utf-8"?>
<styleSheet xmlns="http://schemas.openxmlformats.org/spreadsheetml/2006/main">
  <numFmts count="4">
    <numFmt numFmtId="43" formatCode="_ * #,##0.00_ ;_ * \-#,##0.00_ ;_ * &quot;-&quot;??_ ;_ @_ "/>
    <numFmt numFmtId="176" formatCode="0.00_);[Red]\(0.00\)"/>
    <numFmt numFmtId="177" formatCode="0_);[Red]\(0\)"/>
    <numFmt numFmtId="178" formatCode="0.00_ "/>
  </numFmts>
  <fonts count="16">
    <font>
      <sz val="11"/>
      <color theme="1"/>
      <name val="宋体"/>
      <charset val="134"/>
      <scheme val="minor"/>
    </font>
    <font>
      <sz val="11"/>
      <name val="宋体"/>
      <family val="3"/>
      <charset val="134"/>
      <scheme val="minor"/>
    </font>
    <font>
      <sz val="10"/>
      <name val="仿宋"/>
      <family val="3"/>
      <charset val="134"/>
    </font>
    <font>
      <sz val="14"/>
      <name val="宋体"/>
      <family val="3"/>
      <charset val="134"/>
      <scheme val="minor"/>
    </font>
    <font>
      <b/>
      <sz val="10"/>
      <name val="宋体"/>
      <family val="3"/>
      <charset val="134"/>
      <scheme val="minor"/>
    </font>
    <font>
      <b/>
      <sz val="10"/>
      <name val="仿宋"/>
      <family val="3"/>
      <charset val="134"/>
    </font>
    <font>
      <sz val="20"/>
      <name val="宋体"/>
      <family val="3"/>
      <charset val="134"/>
      <scheme val="minor"/>
    </font>
    <font>
      <sz val="10"/>
      <color indexed="8"/>
      <name val="仿宋"/>
      <family val="3"/>
      <charset val="134"/>
    </font>
    <font>
      <sz val="10"/>
      <color theme="1"/>
      <name val="仿宋"/>
      <family val="3"/>
      <charset val="134"/>
    </font>
    <font>
      <sz val="10"/>
      <name val="宋体"/>
      <family val="3"/>
      <charset val="134"/>
      <scheme val="minor"/>
    </font>
    <font>
      <sz val="7"/>
      <name val="仿宋"/>
      <family val="3"/>
      <charset val="134"/>
    </font>
    <font>
      <sz val="12"/>
      <name val="宋体"/>
      <family val="3"/>
      <charset val="134"/>
    </font>
    <font>
      <sz val="11"/>
      <color rgb="FF006100"/>
      <name val="宋体"/>
      <family val="3"/>
      <charset val="134"/>
      <scheme val="minor"/>
    </font>
    <font>
      <sz val="11"/>
      <color rgb="FF9C6500"/>
      <name val="宋体"/>
      <family val="3"/>
      <charset val="134"/>
      <scheme val="minor"/>
    </font>
    <font>
      <sz val="11"/>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bgColor indexed="64"/>
      </patternFill>
    </fill>
    <fill>
      <patternFill patternType="solid">
        <fgColor rgb="FFFFEB9C"/>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alignment vertical="center"/>
    </xf>
    <xf numFmtId="43" fontId="14"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1" fillId="0" borderId="0">
      <alignment vertical="center"/>
    </xf>
    <xf numFmtId="0" fontId="11" fillId="0" borderId="0"/>
  </cellStyleXfs>
  <cellXfs count="76">
    <xf numFmtId="0" fontId="0" fillId="0" borderId="0" xfId="0">
      <alignment vertical="center"/>
    </xf>
    <xf numFmtId="0" fontId="1" fillId="0" borderId="0" xfId="0" applyFont="1" applyBorder="1">
      <alignment vertical="center"/>
    </xf>
    <xf numFmtId="0" fontId="2" fillId="0" borderId="0" xfId="0" applyFont="1" applyBorder="1" applyAlignment="1"/>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177" fontId="1" fillId="0" borderId="0" xfId="0" applyNumberFormat="1" applyFont="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xf>
    <xf numFmtId="31" fontId="2" fillId="0" borderId="0" xfId="0" applyNumberFormat="1" applyFont="1" applyBorder="1" applyAlignment="1">
      <alignment horizontal="left" wrapText="1"/>
    </xf>
    <xf numFmtId="177" fontId="2" fillId="0" borderId="0"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77" fontId="4" fillId="0" borderId="1" xfId="0" applyNumberFormat="1" applyFont="1" applyBorder="1" applyAlignment="1">
      <alignment horizontal="center" vertical="center"/>
    </xf>
    <xf numFmtId="0" fontId="4" fillId="0" borderId="1" xfId="0" applyFont="1" applyBorder="1" applyAlignment="1">
      <alignment vertical="center"/>
    </xf>
    <xf numFmtId="177" fontId="2" fillId="2" borderId="1" xfId="1"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vertical="center" wrapText="1"/>
    </xf>
    <xf numFmtId="0" fontId="2" fillId="2" borderId="1" xfId="3" applyFont="1" applyFill="1" applyBorder="1" applyAlignment="1">
      <alignment horizontal="center" vertical="center" wrapText="1"/>
    </xf>
    <xf numFmtId="177" fontId="2" fillId="0" borderId="1" xfId="0" applyNumberFormat="1" applyFont="1" applyBorder="1" applyAlignment="1">
      <alignment horizontal="center" vertical="center"/>
    </xf>
    <xf numFmtId="0" fontId="7" fillId="2" borderId="1" xfId="2" applyFont="1" applyFill="1" applyBorder="1" applyAlignment="1">
      <alignment vertical="center" wrapText="1"/>
    </xf>
    <xf numFmtId="177" fontId="7" fillId="2" borderId="1" xfId="1"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7" fontId="2" fillId="0" borderId="1" xfId="0" applyNumberFormat="1" applyFont="1" applyFill="1" applyBorder="1" applyAlignment="1">
      <alignment horizontal="left" vertical="center" wrapText="1"/>
    </xf>
    <xf numFmtId="176" fontId="2" fillId="2" borderId="1" xfId="1" applyNumberFormat="1" applyFont="1" applyFill="1" applyBorder="1" applyAlignment="1">
      <alignment horizontal="center" vertical="center" wrapText="1"/>
    </xf>
    <xf numFmtId="177" fontId="2" fillId="2"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2" fillId="2" borderId="1" xfId="2" applyFont="1" applyFill="1" applyBorder="1" applyAlignment="1">
      <alignment vertical="center" wrapText="1"/>
    </xf>
    <xf numFmtId="177" fontId="2" fillId="2" borderId="1" xfId="2" applyNumberFormat="1" applyFont="1" applyFill="1" applyBorder="1" applyAlignment="1">
      <alignment horizontal="left" vertical="center" wrapText="1"/>
    </xf>
    <xf numFmtId="0" fontId="2" fillId="2" borderId="1" xfId="3" applyFont="1" applyFill="1" applyBorder="1" applyAlignment="1">
      <alignment vertical="center" wrapText="1"/>
    </xf>
    <xf numFmtId="0" fontId="2" fillId="2" borderId="1" xfId="3" applyFont="1" applyFill="1" applyBorder="1" applyAlignment="1">
      <alignment horizontal="left" vertical="center" wrapText="1"/>
    </xf>
    <xf numFmtId="0" fontId="2" fillId="3" borderId="1" xfId="0" applyFont="1" applyFill="1" applyBorder="1" applyAlignment="1">
      <alignment horizontal="left" vertical="center" wrapText="1"/>
    </xf>
    <xf numFmtId="177" fontId="2" fillId="2" borderId="1" xfId="3" applyNumberFormat="1"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178" fontId="2" fillId="0" borderId="1" xfId="0" applyNumberFormat="1" applyFont="1" applyBorder="1" applyAlignment="1">
      <alignment horizontal="left" vertical="center" wrapText="1"/>
    </xf>
    <xf numFmtId="0" fontId="2" fillId="0" borderId="1" xfId="0" applyFont="1" applyBorder="1">
      <alignment vertical="center"/>
    </xf>
    <xf numFmtId="177" fontId="2" fillId="0" borderId="1" xfId="0" applyNumberFormat="1" applyFont="1" applyFill="1" applyBorder="1" applyAlignment="1" applyProtection="1">
      <alignment horizontal="left"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9" fillId="0" borderId="1" xfId="0" applyNumberFormat="1" applyFont="1" applyBorder="1" applyAlignment="1">
      <alignment horizontal="center" vertical="center" wrapText="1"/>
    </xf>
    <xf numFmtId="176" fontId="2" fillId="0" borderId="0" xfId="0" applyNumberFormat="1" applyFont="1">
      <alignment vertical="center"/>
    </xf>
    <xf numFmtId="0" fontId="8" fillId="0" borderId="0" xfId="0" applyFont="1" applyBorder="1" applyAlignment="1">
      <alignmen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2" fillId="0" borderId="1" xfId="0" applyFont="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left" vertical="center" wrapText="1"/>
    </xf>
    <xf numFmtId="0" fontId="2" fillId="2" borderId="1" xfId="3"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6"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cellXfs>
  <cellStyles count="6">
    <cellStyle name="常规" xfId="0" builtinId="0"/>
    <cellStyle name="常规 2" xfId="5"/>
    <cellStyle name="常规 2 2" xfId="4"/>
    <cellStyle name="好" xfId="2" builtinId="26"/>
    <cellStyle name="千位分隔" xfId="1" builtinId="3"/>
    <cellStyle name="适中"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K30"/>
  <sheetViews>
    <sheetView tabSelected="1" workbookViewId="0">
      <selection activeCell="F17" sqref="F17"/>
    </sheetView>
  </sheetViews>
  <sheetFormatPr defaultColWidth="9" defaultRowHeight="13.5"/>
  <cols>
    <col min="1" max="1" width="5.75" style="9" customWidth="1"/>
    <col min="2" max="2" width="32.75" style="10" customWidth="1"/>
    <col min="3" max="3" width="9.125" style="9" customWidth="1"/>
    <col min="4" max="4" width="13.25" style="9" hidden="1" customWidth="1"/>
    <col min="5" max="5" width="17.125" style="9" customWidth="1"/>
    <col min="6" max="6" width="45.25" style="11" customWidth="1"/>
    <col min="7" max="7" width="12.25" style="12" customWidth="1"/>
    <col min="8" max="8" width="30.875" style="9" hidden="1" customWidth="1"/>
    <col min="9" max="9" width="32.5" style="13" customWidth="1"/>
    <col min="10" max="10" width="13.25" style="11" customWidth="1"/>
    <col min="11" max="16384" width="9" style="11"/>
  </cols>
  <sheetData>
    <row r="1" spans="1:10" s="1" customFormat="1" ht="38.25" customHeight="1">
      <c r="A1" s="65" t="s">
        <v>51</v>
      </c>
      <c r="B1" s="70"/>
      <c r="C1" s="65"/>
      <c r="D1" s="65"/>
      <c r="E1" s="65"/>
      <c r="F1" s="65"/>
      <c r="G1" s="65"/>
      <c r="H1" s="65"/>
      <c r="I1" s="65"/>
    </row>
    <row r="2" spans="1:10" s="2" customFormat="1" ht="22.5" customHeight="1">
      <c r="A2" s="14"/>
      <c r="B2" s="15">
        <v>44624</v>
      </c>
      <c r="C2" s="14"/>
      <c r="D2" s="14"/>
      <c r="E2" s="14"/>
      <c r="F2" s="14"/>
      <c r="G2" s="16"/>
      <c r="H2" s="14"/>
      <c r="I2" s="14" t="s">
        <v>0</v>
      </c>
    </row>
    <row r="3" spans="1:10" s="3" customFormat="1" ht="29.25" customHeight="1">
      <c r="A3" s="17" t="s">
        <v>1</v>
      </c>
      <c r="B3" s="18" t="s">
        <v>36</v>
      </c>
      <c r="C3" s="17" t="s">
        <v>5</v>
      </c>
      <c r="D3" s="17" t="s">
        <v>23</v>
      </c>
      <c r="E3" s="17" t="s">
        <v>24</v>
      </c>
      <c r="F3" s="17" t="s">
        <v>37</v>
      </c>
      <c r="G3" s="19" t="s">
        <v>5</v>
      </c>
      <c r="H3" s="17" t="s">
        <v>38</v>
      </c>
      <c r="I3" s="17" t="s">
        <v>16</v>
      </c>
    </row>
    <row r="4" spans="1:10" s="3" customFormat="1" ht="24.95" customHeight="1">
      <c r="A4" s="66" t="s">
        <v>39</v>
      </c>
      <c r="B4" s="71"/>
      <c r="C4" s="19">
        <f>C5+C25</f>
        <v>18015</v>
      </c>
      <c r="D4" s="19"/>
      <c r="E4" s="19"/>
      <c r="F4" s="17" t="s">
        <v>39</v>
      </c>
      <c r="G4" s="19">
        <f>G5+G25</f>
        <v>18265</v>
      </c>
      <c r="H4" s="17">
        <f>SUM(H6:H25)</f>
        <v>5674</v>
      </c>
      <c r="I4" s="19" t="s">
        <v>40</v>
      </c>
    </row>
    <row r="5" spans="1:10" s="4" customFormat="1" ht="19.5" customHeight="1">
      <c r="A5" s="20"/>
      <c r="B5" s="21" t="s">
        <v>41</v>
      </c>
      <c r="C5" s="22">
        <f>SUM(C6:C21)</f>
        <v>10715</v>
      </c>
      <c r="D5" s="23"/>
      <c r="E5" s="24" t="s">
        <v>29</v>
      </c>
      <c r="F5" s="23" t="s">
        <v>41</v>
      </c>
      <c r="G5" s="22">
        <f>SUM(G6:G24)</f>
        <v>10965</v>
      </c>
      <c r="H5" s="20"/>
      <c r="I5" s="56" t="s">
        <v>42</v>
      </c>
    </row>
    <row r="6" spans="1:10" s="5" customFormat="1" ht="21" customHeight="1">
      <c r="A6" s="25">
        <v>1</v>
      </c>
      <c r="B6" s="26" t="s">
        <v>18</v>
      </c>
      <c r="C6" s="24">
        <v>1200</v>
      </c>
      <c r="D6" s="24"/>
      <c r="E6" s="27" t="s">
        <v>25</v>
      </c>
      <c r="F6" s="26" t="s">
        <v>26</v>
      </c>
      <c r="G6" s="28">
        <v>300</v>
      </c>
      <c r="H6" s="25"/>
      <c r="I6" s="28" t="s">
        <v>52</v>
      </c>
    </row>
    <row r="7" spans="1:10" s="6" customFormat="1" ht="21" customHeight="1">
      <c r="A7" s="25">
        <v>2</v>
      </c>
      <c r="B7" s="29" t="s">
        <v>17</v>
      </c>
      <c r="C7" s="30">
        <v>120</v>
      </c>
      <c r="D7" s="30"/>
      <c r="E7" s="68" t="s">
        <v>25</v>
      </c>
      <c r="F7" s="67" t="s">
        <v>6</v>
      </c>
      <c r="G7" s="69">
        <v>3700</v>
      </c>
      <c r="H7" s="32"/>
      <c r="I7" s="73" t="s">
        <v>43</v>
      </c>
    </row>
    <row r="8" spans="1:10" s="6" customFormat="1" ht="21" customHeight="1">
      <c r="A8" s="25">
        <v>3</v>
      </c>
      <c r="B8" s="26" t="s">
        <v>6</v>
      </c>
      <c r="C8" s="24">
        <v>2500</v>
      </c>
      <c r="D8" s="24"/>
      <c r="E8" s="68"/>
      <c r="F8" s="67"/>
      <c r="G8" s="69"/>
      <c r="H8" s="32"/>
      <c r="I8" s="74"/>
    </row>
    <row r="9" spans="1:10" s="6" customFormat="1" ht="21" customHeight="1">
      <c r="A9" s="25">
        <v>4</v>
      </c>
      <c r="B9" s="26" t="s">
        <v>19</v>
      </c>
      <c r="C9" s="24">
        <v>250</v>
      </c>
      <c r="D9" s="24"/>
      <c r="E9" s="68"/>
      <c r="F9" s="67"/>
      <c r="G9" s="69"/>
      <c r="H9" s="32"/>
      <c r="I9" s="75"/>
    </row>
    <row r="10" spans="1:10" s="6" customFormat="1" ht="21" customHeight="1">
      <c r="A10" s="25">
        <v>5</v>
      </c>
      <c r="B10" s="33" t="s">
        <v>2</v>
      </c>
      <c r="C10" s="24">
        <v>1500</v>
      </c>
      <c r="D10" s="24"/>
      <c r="E10" s="24" t="s">
        <v>27</v>
      </c>
      <c r="F10" s="34" t="s">
        <v>2</v>
      </c>
      <c r="G10" s="24">
        <v>1200</v>
      </c>
      <c r="H10" s="35">
        <v>1500</v>
      </c>
      <c r="I10" s="25" t="s">
        <v>53</v>
      </c>
      <c r="J10" s="57"/>
    </row>
    <row r="11" spans="1:10" s="6" customFormat="1" ht="21" customHeight="1">
      <c r="A11" s="25">
        <v>6</v>
      </c>
      <c r="B11" s="26" t="s">
        <v>9</v>
      </c>
      <c r="C11" s="24">
        <v>200</v>
      </c>
      <c r="D11" s="24"/>
      <c r="E11" s="24" t="s">
        <v>27</v>
      </c>
      <c r="F11" s="36" t="s">
        <v>9</v>
      </c>
      <c r="G11" s="24">
        <v>100</v>
      </c>
      <c r="H11" s="35">
        <v>100</v>
      </c>
      <c r="I11" s="25" t="s">
        <v>20</v>
      </c>
    </row>
    <row r="12" spans="1:10" s="6" customFormat="1" ht="21" customHeight="1">
      <c r="A12" s="25">
        <v>7</v>
      </c>
      <c r="B12" s="33" t="s">
        <v>13</v>
      </c>
      <c r="C12" s="24">
        <v>30</v>
      </c>
      <c r="D12" s="24"/>
      <c r="E12" s="24" t="s">
        <v>29</v>
      </c>
      <c r="F12" s="37" t="s">
        <v>13</v>
      </c>
      <c r="G12" s="31">
        <v>30</v>
      </c>
      <c r="H12" s="32"/>
      <c r="I12" s="25" t="s">
        <v>28</v>
      </c>
    </row>
    <row r="13" spans="1:10" s="6" customFormat="1" ht="21" customHeight="1">
      <c r="A13" s="25">
        <v>8</v>
      </c>
      <c r="B13" s="38" t="s">
        <v>10</v>
      </c>
      <c r="C13" s="24">
        <v>400</v>
      </c>
      <c r="D13" s="24"/>
      <c r="E13" s="24" t="s">
        <v>29</v>
      </c>
      <c r="F13" s="39" t="s">
        <v>10</v>
      </c>
      <c r="G13" s="24">
        <v>400</v>
      </c>
      <c r="H13" s="35"/>
      <c r="I13" s="25" t="s">
        <v>28</v>
      </c>
    </row>
    <row r="14" spans="1:10" s="6" customFormat="1" ht="21" customHeight="1">
      <c r="A14" s="25">
        <v>9</v>
      </c>
      <c r="B14" s="38" t="s">
        <v>3</v>
      </c>
      <c r="C14" s="24">
        <v>300</v>
      </c>
      <c r="D14" s="24"/>
      <c r="E14" s="24" t="s">
        <v>29</v>
      </c>
      <c r="F14" s="39" t="s">
        <v>3</v>
      </c>
      <c r="G14" s="24">
        <v>300</v>
      </c>
      <c r="H14" s="35">
        <v>300</v>
      </c>
      <c r="I14" s="25" t="s">
        <v>28</v>
      </c>
    </row>
    <row r="15" spans="1:10" s="6" customFormat="1" ht="21" customHeight="1">
      <c r="A15" s="25">
        <v>10</v>
      </c>
      <c r="B15" s="40" t="s">
        <v>4</v>
      </c>
      <c r="C15" s="24">
        <v>365</v>
      </c>
      <c r="D15" s="24"/>
      <c r="E15" s="24" t="s">
        <v>29</v>
      </c>
      <c r="F15" s="41" t="s">
        <v>4</v>
      </c>
      <c r="G15" s="31">
        <v>300</v>
      </c>
      <c r="H15" s="32"/>
      <c r="I15" s="25" t="s">
        <v>54</v>
      </c>
    </row>
    <row r="16" spans="1:10" s="6" customFormat="1" ht="21" customHeight="1">
      <c r="A16" s="25">
        <v>11</v>
      </c>
      <c r="B16" s="40" t="s">
        <v>12</v>
      </c>
      <c r="C16" s="24">
        <v>150</v>
      </c>
      <c r="D16" s="24"/>
      <c r="E16" s="24" t="s">
        <v>30</v>
      </c>
      <c r="F16" s="41" t="s">
        <v>12</v>
      </c>
      <c r="G16" s="31">
        <v>335</v>
      </c>
      <c r="H16" s="32">
        <v>335</v>
      </c>
      <c r="I16" s="25" t="s">
        <v>31</v>
      </c>
    </row>
    <row r="17" spans="1:11" s="6" customFormat="1" ht="21" customHeight="1">
      <c r="A17" s="25">
        <v>12</v>
      </c>
      <c r="B17" s="33" t="s">
        <v>21</v>
      </c>
      <c r="C17" s="24">
        <v>200</v>
      </c>
      <c r="D17" s="24"/>
      <c r="E17" s="24" t="s">
        <v>29</v>
      </c>
      <c r="F17" s="42"/>
      <c r="G17" s="31"/>
      <c r="H17" s="32"/>
      <c r="I17" s="25"/>
    </row>
    <row r="18" spans="1:11" s="6" customFormat="1" ht="21" customHeight="1">
      <c r="A18" s="25">
        <v>13</v>
      </c>
      <c r="B18" s="26" t="s">
        <v>11</v>
      </c>
      <c r="C18" s="24">
        <v>150</v>
      </c>
      <c r="D18" s="24"/>
      <c r="E18" s="24" t="s">
        <v>32</v>
      </c>
      <c r="F18" s="36" t="s">
        <v>11</v>
      </c>
      <c r="G18" s="24">
        <v>50</v>
      </c>
      <c r="H18" s="35"/>
      <c r="I18" s="25" t="s">
        <v>20</v>
      </c>
    </row>
    <row r="19" spans="1:11" s="6" customFormat="1" ht="27" customHeight="1">
      <c r="A19" s="25">
        <v>14</v>
      </c>
      <c r="B19" s="40" t="s">
        <v>15</v>
      </c>
      <c r="C19" s="28">
        <v>3200</v>
      </c>
      <c r="D19" s="28"/>
      <c r="E19" s="24" t="s">
        <v>29</v>
      </c>
      <c r="F19" s="43" t="s">
        <v>56</v>
      </c>
      <c r="G19" s="31">
        <f>500+2818+178</f>
        <v>3496</v>
      </c>
      <c r="H19" s="32">
        <v>2953</v>
      </c>
      <c r="I19" s="50" t="s">
        <v>57</v>
      </c>
    </row>
    <row r="20" spans="1:11" s="6" customFormat="1" ht="21" customHeight="1">
      <c r="A20" s="25">
        <v>15</v>
      </c>
      <c r="B20" s="44" t="s">
        <v>14</v>
      </c>
      <c r="C20" s="28">
        <v>30</v>
      </c>
      <c r="D20" s="28"/>
      <c r="E20" s="28" t="s">
        <v>33</v>
      </c>
      <c r="F20" s="45" t="s">
        <v>14</v>
      </c>
      <c r="G20" s="31">
        <v>60</v>
      </c>
      <c r="H20" s="32"/>
      <c r="I20" s="25" t="s">
        <v>22</v>
      </c>
    </row>
    <row r="21" spans="1:11" s="6" customFormat="1" ht="24" customHeight="1">
      <c r="A21" s="25">
        <v>16</v>
      </c>
      <c r="B21" s="46" t="s">
        <v>7</v>
      </c>
      <c r="C21" s="28">
        <v>120</v>
      </c>
      <c r="D21" s="28"/>
      <c r="E21" s="28" t="s">
        <v>34</v>
      </c>
      <c r="F21" s="46" t="s">
        <v>7</v>
      </c>
      <c r="G21" s="31">
        <v>50</v>
      </c>
      <c r="H21" s="32"/>
      <c r="I21" s="64" t="s">
        <v>44</v>
      </c>
    </row>
    <row r="22" spans="1:11" s="6" customFormat="1" ht="21" customHeight="1">
      <c r="A22" s="25">
        <v>17</v>
      </c>
      <c r="B22" s="44"/>
      <c r="C22" s="25"/>
      <c r="D22" s="47"/>
      <c r="E22" s="28" t="s">
        <v>34</v>
      </c>
      <c r="F22" s="48" t="s">
        <v>8</v>
      </c>
      <c r="G22" s="28">
        <v>128</v>
      </c>
      <c r="H22" s="49"/>
      <c r="I22" s="64"/>
    </row>
    <row r="23" spans="1:11" s="6" customFormat="1" ht="21" customHeight="1">
      <c r="A23" s="25">
        <v>18</v>
      </c>
      <c r="B23" s="44"/>
      <c r="C23" s="25"/>
      <c r="D23" s="25" t="s">
        <v>35</v>
      </c>
      <c r="E23" s="50" t="s">
        <v>45</v>
      </c>
      <c r="F23" s="34" t="s">
        <v>46</v>
      </c>
      <c r="G23" s="31">
        <v>486</v>
      </c>
      <c r="H23" s="32">
        <v>486</v>
      </c>
      <c r="I23" s="25" t="s">
        <v>55</v>
      </c>
    </row>
    <row r="24" spans="1:11" s="6" customFormat="1" ht="21" customHeight="1">
      <c r="A24" s="25">
        <v>19</v>
      </c>
      <c r="B24" s="44"/>
      <c r="C24" s="59"/>
      <c r="D24" s="28" t="s">
        <v>35</v>
      </c>
      <c r="E24" s="59" t="s">
        <v>47</v>
      </c>
      <c r="F24" s="34" t="s">
        <v>48</v>
      </c>
      <c r="G24" s="61">
        <v>30</v>
      </c>
      <c r="H24" s="60"/>
      <c r="I24" s="59" t="s">
        <v>55</v>
      </c>
    </row>
    <row r="25" spans="1:11" s="7" customFormat="1" ht="23.25" customHeight="1">
      <c r="A25" s="51"/>
      <c r="B25" s="62" t="s">
        <v>49</v>
      </c>
      <c r="C25" s="52">
        <v>7300</v>
      </c>
      <c r="D25" s="53"/>
      <c r="E25" s="51"/>
      <c r="F25" s="63" t="s">
        <v>49</v>
      </c>
      <c r="G25" s="54">
        <v>7300</v>
      </c>
      <c r="H25" s="55"/>
      <c r="I25" s="59" t="s">
        <v>28</v>
      </c>
    </row>
    <row r="26" spans="1:11" s="8" customFormat="1" ht="27" customHeight="1">
      <c r="A26" s="72" t="s">
        <v>50</v>
      </c>
      <c r="B26" s="72"/>
      <c r="C26" s="72"/>
      <c r="D26" s="72"/>
      <c r="E26" s="72"/>
      <c r="F26" s="72"/>
      <c r="G26" s="72"/>
      <c r="H26" s="72"/>
      <c r="I26" s="72"/>
      <c r="J26" s="58"/>
      <c r="K26" s="58"/>
    </row>
    <row r="27" spans="1:11" ht="26.25" customHeight="1"/>
    <row r="30" spans="1:11" ht="19.5" customHeight="1"/>
  </sheetData>
  <mergeCells count="8">
    <mergeCell ref="A26:I26"/>
    <mergeCell ref="A1:I1"/>
    <mergeCell ref="A4:B4"/>
    <mergeCell ref="E7:E9"/>
    <mergeCell ref="F7:F9"/>
    <mergeCell ref="G7:G9"/>
    <mergeCell ref="I7:I9"/>
    <mergeCell ref="I21:I22"/>
  </mergeCells>
  <phoneticPr fontId="15" type="noConversion"/>
  <printOptions horizontalCentered="1" verticalCentered="1"/>
  <pageMargins left="0.54" right="0.38" top="0.56000000000000005" bottom="0.48" header="0.51181102362204722" footer="0.51181102362204722"/>
  <pageSetup paperSize="9" scale="84" orientation="landscape"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3月4日定表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2022-05-13T02:52:01Z</cp:lastPrinted>
  <dcterms:created xsi:type="dcterms:W3CDTF">2021-12-27T09:27:00Z</dcterms:created>
  <dcterms:modified xsi:type="dcterms:W3CDTF">2022-06-22T02:59:08Z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257D802AE64F4538948B90725E41AE10</vt:lpwstr>
  </property>
  <property fmtid="{D5CDD505-2E9C-101B-9397-08002B2CF9AE}" pid="3" name="KSOProductBuildVer">
    <vt:lpwstr>2052-11.1.0.11294</vt:lpwstr>
  </property>
</Properties>
</file>