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<sst xmlns="http://schemas.openxmlformats.org/spreadsheetml/2006/main" count="84">
  <si>
    <t>表八</t>
  </si>
  <si>
    <t>2017年政府性基金预算收支表</t>
  </si>
  <si>
    <t>单位：万元</t>
  </si>
  <si>
    <r>
      <rPr>
        <b/>
        <sz val="14"/>
        <rFont val="宋体"/>
        <charset val="134"/>
      </rPr>
      <t>收</t>
    </r>
    <r>
      <rPr>
        <b/>
        <sz val="14"/>
        <rFont val="宋体"/>
        <charset val="134"/>
      </rPr>
      <t>入</t>
    </r>
  </si>
  <si>
    <r>
      <rPr>
        <b/>
        <sz val="14"/>
        <rFont val="宋体"/>
        <charset val="134"/>
      </rPr>
      <t>支</t>
    </r>
    <r>
      <rPr>
        <b/>
        <sz val="14"/>
        <rFont val="宋体"/>
        <charset val="134"/>
      </rPr>
      <t>出</t>
    </r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</si>
  <si>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</si>
  <si>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预算数</t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</si>
  <si>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</si>
  <si>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</si>
  <si>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</si>
  <si>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</si>
  <si>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</si>
  <si>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>二、社会保障和就业支出</t>
  </si>
  <si>
    <t>四、国家电影事业发展专项资金收入</t>
  </si>
  <si>
    <t xml:space="preserve">    大中型水库移民后期扶持基金支出</t>
  </si>
  <si>
    <t>五、国有土地收益基金收入</t>
  </si>
  <si>
    <t xml:space="preserve">    小型水库移民扶助基金及对应专项债务收入安排的支出</t>
  </si>
  <si>
    <t>六、农业土地开发资金收入</t>
  </si>
  <si>
    <t>三、节能环保支出</t>
  </si>
  <si>
    <t>七、国有土地使用权出让收入</t>
  </si>
  <si>
    <t xml:space="preserve">    可再生能源电价附加收入安排的支出</t>
  </si>
  <si>
    <t>八、大中型水库库区基金收入</t>
  </si>
  <si>
    <t xml:space="preserve">    废弃电器电子产品处理基金支出</t>
  </si>
  <si>
    <t>九、彩票公益金收入</t>
  </si>
  <si>
    <t>四、城乡社区支出</t>
  </si>
  <si>
    <t>十、城市基础设施配套费收入</t>
  </si>
  <si>
    <t xml:space="preserve">    国有土地使用权出让收入及对应专项债务收入安排的支出</t>
  </si>
  <si>
    <t>十一、小型水库移民扶助基金收入</t>
  </si>
  <si>
    <t xml:space="preserve">    城市公用事业附加及对应专项债务收入安排的支出</t>
  </si>
  <si>
    <t>十二、国家重大水利工程建设基金收入</t>
  </si>
  <si>
    <t xml:space="preserve">    国有土地收益基金及对应专项债务收入安排的支出</t>
  </si>
  <si>
    <t>十三、车辆通行费</t>
  </si>
  <si>
    <t xml:space="preserve">    农业土地开发资金及对应专项债务收入安排的支出</t>
  </si>
  <si>
    <t>十四、污水处理费收入</t>
  </si>
  <si>
    <t xml:space="preserve">    城市基础设施配套费及对应专项债务收入安排的支出</t>
  </si>
  <si>
    <t>十五、彩票发行机构和彩票销售机构的业务费用</t>
  </si>
  <si>
    <t xml:space="preserve">    污水处理费收入及对应专项债务收入安排的支出</t>
  </si>
  <si>
    <t>十六、其他政府性基金收入</t>
  </si>
  <si>
    <t>五、农林水支出</t>
  </si>
  <si>
    <t>十七、专项债券对应项目专项收入</t>
  </si>
  <si>
    <t xml:space="preserve">    新菜地开发建设基金及对应专项债务收入安排的支出</t>
  </si>
  <si>
    <t xml:space="preserve">    大中型水库库区基金及对应专项债务收入安排的支出</t>
  </si>
  <si>
    <t xml:space="preserve">    三峡水库库区基金支出</t>
  </si>
  <si>
    <t xml:space="preserve">    国家重大水利工程建设基金及对应专项债务收入安排的支出</t>
  </si>
  <si>
    <t>六、交通运输支出</t>
  </si>
  <si>
    <t xml:space="preserve">    海南省高等级公路车辆通行附加费及对应专项债务收入安排的支出</t>
  </si>
  <si>
    <t xml:space="preserve">    车辆通行费及对应专项债务收入安排的支出</t>
  </si>
  <si>
    <t xml:space="preserve">    港口建设费及对应债务收入安排的支出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</si>
  <si>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</si>
  <si>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</si>
  <si>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</si>
  <si>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>七、资源勘探信息等支出</t>
  </si>
  <si>
    <t xml:space="preserve">    散装水泥专项资金及对应专项债务收入安排的支出</t>
  </si>
  <si>
    <t xml:space="preserve">    新型墙体材料专项基金及对应专项债务收入安排的支出</t>
  </si>
  <si>
    <t xml:space="preserve">    农网还贷资金支出</t>
  </si>
  <si>
    <t>八、商业服务业等支出</t>
  </si>
  <si>
    <t xml:space="preserve">    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</si>
  <si>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</si>
  <si>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</si>
  <si>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</si>
  <si>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彩票公益金及对应专项债务收入安排的支出</t>
  </si>
  <si>
    <t>十、债务付息支出</t>
  </si>
  <si>
    <t>十一、债务发行费用支出</t>
  </si>
  <si>
    <t>收入合计</t>
  </si>
  <si>
    <t>支出合计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</si>
  <si>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</si>
  <si>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</si>
  <si>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</si>
  <si>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</si>
  <si>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</si>
  <si>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</si>
  <si>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</si>
  <si>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</si>
  <si>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</si>
  <si>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</si>
  <si>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</si>
  <si>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</si>
  <si>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</si>
  <si>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 xml:space="preserve"> 地方政府专项债务还本支出</t>
  </si>
  <si>
    <t xml:space="preserve">  地方政府专项债务收入</t>
  </si>
  <si>
    <t xml:space="preserve"> 地方政府专项债务转贷支出</t>
  </si>
  <si>
    <t xml:space="preserve">  地方政府专项债务转贷收入</t>
  </si>
  <si>
    <t>收入总计</t>
  </si>
  <si>
    <t>支出总计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</si>
</sst>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24" fillId="21" borderId="2" applyNumberFormat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 applyProtection="1">
      <alignment horizontal="left" vertical="center"/>
    </xf>
    <xf numFmtId="3" fontId="7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vertical="center"/>
    </xf>
    <xf numFmtId="1" fontId="6" fillId="0" borderId="1" xfId="0" applyNumberFormat="1" applyFont="1" applyFill="1" applyBorder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"/>
  <sheetViews>
    <sheetView tabSelected="1" workbookViewId="0">
      <selection activeCell="C17" sqref="C17"/>
    </sheetView>
  </sheetViews>
  <sheetFormatPr defaultColWidth="9" defaultRowHeight="14.25" outlineLevelCol="3"/>
  <cols>
    <col min="1" max="1" width="42.625" style="1" customWidth="1"/>
    <col min="2" max="2" width="10.5" style="1" customWidth="1"/>
    <col min="3" max="3" width="60" style="1" customWidth="1"/>
    <col min="4" max="4" width="10.875" style="1" customWidth="1"/>
    <col min="5" max="16380" width="9" style="1"/>
  </cols>
  <sheetData>
    <row r="1" s="1" customFormat="1" spans="1:1">
      <c r="A1" s="3" t="s">
        <v>0</v>
      </c>
    </row>
    <row r="2" s="1" customFormat="1" ht="18" customHeight="1" spans="1:4">
      <c r="A2" s="4" t="s">
        <v>1</v>
      </c>
      <c r="B2" s="4"/>
      <c r="C2" s="4"/>
      <c r="D2" s="4"/>
    </row>
    <row r="3" s="1" customFormat="1" ht="18" customHeight="1" spans="1:4">
      <c r="A3" s="3"/>
      <c r="D3" s="1" t="s">
        <v>2</v>
      </c>
    </row>
    <row r="4" s="1" customFormat="1" ht="31.5" customHeight="1" spans="1:4">
      <c r="A4" s="5" t="s">
        <v>3</v>
      </c>
      <c r="B4" s="5"/>
      <c r="C4" s="5" t="s">
        <v>4</v>
      </c>
      <c r="D4" s="5"/>
    </row>
    <row r="5" s="1" customFormat="1" ht="35.25" customHeight="1" spans="1:4">
      <c r="A5" s="6" t="s">
        <v>5</v>
      </c>
      <c r="B5" s="6" t="s">
        <v>6</v>
      </c>
      <c r="C5" s="6" t="s">
        <v>5</v>
      </c>
      <c r="D5" s="6" t="s">
        <v>6</v>
      </c>
    </row>
    <row r="6" s="1" customFormat="1" ht="20.1" customHeight="1" spans="1:4">
      <c r="A6" s="7" t="s">
        <v>7</v>
      </c>
      <c r="B6" s="8"/>
      <c r="C6" s="7" t="s">
        <v>8</v>
      </c>
      <c r="D6" s="9">
        <f>D7</f>
        <v>0</v>
      </c>
    </row>
    <row r="7" s="1" customFormat="1" ht="20.1" customHeight="1" spans="1:4">
      <c r="A7" s="7" t="s">
        <v>9</v>
      </c>
      <c r="B7" s="8"/>
      <c r="C7" s="10" t="s">
        <v>10</v>
      </c>
      <c r="D7" s="9"/>
    </row>
    <row r="8" s="1" customFormat="1" ht="20.1" customHeight="1" spans="1:4">
      <c r="A8" s="7" t="s">
        <v>11</v>
      </c>
      <c r="B8" s="8"/>
      <c r="C8" s="7" t="s">
        <v>12</v>
      </c>
      <c r="D8" s="9">
        <f>SUM(D9:D10)</f>
        <v>0</v>
      </c>
    </row>
    <row r="9" s="1" customFormat="1" ht="20.1" customHeight="1" spans="1:4">
      <c r="A9" s="11" t="s">
        <v>13</v>
      </c>
      <c r="B9" s="8"/>
      <c r="C9" s="10" t="s">
        <v>14</v>
      </c>
      <c r="D9" s="9"/>
    </row>
    <row r="10" s="1" customFormat="1" ht="20.1" customHeight="1" spans="1:4">
      <c r="A10" s="7" t="s">
        <v>15</v>
      </c>
      <c r="B10" s="8"/>
      <c r="C10" s="10" t="s">
        <v>16</v>
      </c>
      <c r="D10" s="8"/>
    </row>
    <row r="11" s="1" customFormat="1" ht="20.1" customHeight="1" spans="1:4">
      <c r="A11" s="7" t="s">
        <v>17</v>
      </c>
      <c r="B11" s="8"/>
      <c r="C11" s="7" t="s">
        <v>18</v>
      </c>
      <c r="D11" s="8">
        <f>SUM(D12:D13)</f>
        <v>0</v>
      </c>
    </row>
    <row r="12" s="1" customFormat="1" ht="20.1" customHeight="1" spans="1:4">
      <c r="A12" s="7" t="s">
        <v>19</v>
      </c>
      <c r="B12" s="8">
        <v>63219</v>
      </c>
      <c r="C12" s="7" t="s">
        <v>20</v>
      </c>
      <c r="D12" s="8"/>
    </row>
    <row r="13" s="1" customFormat="1" ht="20.1" customHeight="1" spans="1:4">
      <c r="A13" s="7" t="s">
        <v>21</v>
      </c>
      <c r="B13" s="8"/>
      <c r="C13" s="7" t="s">
        <v>22</v>
      </c>
      <c r="D13" s="8"/>
    </row>
    <row r="14" s="1" customFormat="1" ht="20.1" customHeight="1" spans="1:4">
      <c r="A14" s="7" t="s">
        <v>23</v>
      </c>
      <c r="B14" s="8">
        <v>1543.8</v>
      </c>
      <c r="C14" s="7" t="s">
        <v>24</v>
      </c>
      <c r="D14" s="9">
        <f>SUM(D15:D20)</f>
        <v>64719</v>
      </c>
    </row>
    <row r="15" s="1" customFormat="1" ht="20.1" customHeight="1" spans="1:4">
      <c r="A15" s="7" t="s">
        <v>25</v>
      </c>
      <c r="B15" s="8">
        <v>1500</v>
      </c>
      <c r="C15" s="7" t="s">
        <v>26</v>
      </c>
      <c r="D15" s="9">
        <v>63219</v>
      </c>
    </row>
    <row r="16" s="1" customFormat="1" ht="20.1" customHeight="1" spans="1:4">
      <c r="A16" s="7" t="s">
        <v>27</v>
      </c>
      <c r="B16" s="8"/>
      <c r="C16" s="7" t="s">
        <v>28</v>
      </c>
      <c r="D16" s="8"/>
    </row>
    <row r="17" s="1" customFormat="1" ht="20.1" customHeight="1" spans="1:4">
      <c r="A17" s="7" t="s">
        <v>29</v>
      </c>
      <c r="B17" s="8"/>
      <c r="C17" s="7" t="s">
        <v>30</v>
      </c>
      <c r="D17" s="8"/>
    </row>
    <row r="18" s="1" customFormat="1" ht="20.1" customHeight="1" spans="1:4">
      <c r="A18" s="7" t="s">
        <v>31</v>
      </c>
      <c r="B18" s="8">
        <v>100</v>
      </c>
      <c r="C18" s="7" t="s">
        <v>32</v>
      </c>
      <c r="D18" s="9"/>
    </row>
    <row r="19" s="1" customFormat="1" ht="20.1" customHeight="1" spans="1:4">
      <c r="A19" s="7" t="s">
        <v>33</v>
      </c>
      <c r="B19" s="8"/>
      <c r="C19" s="7" t="s">
        <v>34</v>
      </c>
      <c r="D19" s="8">
        <v>1500</v>
      </c>
    </row>
    <row r="20" s="1" customFormat="1" ht="20.1" customHeight="1" spans="1:4">
      <c r="A20" s="7" t="s">
        <v>35</v>
      </c>
      <c r="B20" s="8"/>
      <c r="C20" s="7" t="s">
        <v>36</v>
      </c>
      <c r="D20" s="9"/>
    </row>
    <row r="21" s="1" customFormat="1" ht="20.1" customHeight="1" spans="1:4">
      <c r="A21" s="7" t="s">
        <v>37</v>
      </c>
      <c r="B21" s="8">
        <v>400</v>
      </c>
      <c r="C21" s="7" t="s">
        <v>38</v>
      </c>
      <c r="D21" s="9">
        <f>SUM(D22:D25)</f>
        <v>0</v>
      </c>
    </row>
    <row r="22" s="1" customFormat="1" ht="20.1" customHeight="1" spans="1:4">
      <c r="A22" s="7" t="s">
        <v>39</v>
      </c>
      <c r="B22" s="8"/>
      <c r="C22" s="12" t="s">
        <v>40</v>
      </c>
      <c r="D22" s="8"/>
    </row>
    <row r="23" s="1" customFormat="1" ht="20.1" customHeight="1" spans="1:4">
      <c r="A23" s="13"/>
      <c r="B23" s="8"/>
      <c r="C23" s="12" t="s">
        <v>41</v>
      </c>
      <c r="D23" s="9"/>
    </row>
    <row r="24" s="1" customFormat="1" ht="20.1" customHeight="1" spans="1:4">
      <c r="A24" s="7"/>
      <c r="B24" s="8"/>
      <c r="C24" s="12" t="s">
        <v>42</v>
      </c>
      <c r="D24" s="8"/>
    </row>
    <row r="25" s="1" customFormat="1" ht="20.1" customHeight="1" spans="1:4">
      <c r="A25" s="8"/>
      <c r="B25" s="8"/>
      <c r="C25" s="12" t="s">
        <v>43</v>
      </c>
      <c r="D25" s="14"/>
    </row>
    <row r="26" s="1" customFormat="1" ht="20.1" customHeight="1" spans="1:4">
      <c r="A26" s="8"/>
      <c r="B26" s="8"/>
      <c r="C26" s="10" t="s">
        <v>44</v>
      </c>
      <c r="D26" s="15">
        <f>SUM(D27:D32)</f>
        <v>240</v>
      </c>
    </row>
    <row r="27" s="1" customFormat="1" ht="20.1" customHeight="1" spans="1:4">
      <c r="A27" s="10"/>
      <c r="B27" s="8"/>
      <c r="C27" s="12" t="s">
        <v>45</v>
      </c>
      <c r="D27" s="14"/>
    </row>
    <row r="28" s="1" customFormat="1" ht="20.1" customHeight="1" spans="1:4">
      <c r="A28" s="10"/>
      <c r="B28" s="8"/>
      <c r="C28" s="12" t="s">
        <v>46</v>
      </c>
      <c r="D28" s="15">
        <v>240</v>
      </c>
    </row>
    <row r="29" s="1" customFormat="1" ht="20.1" customHeight="1" spans="1:4">
      <c r="A29" s="10"/>
      <c r="B29" s="8"/>
      <c r="C29" s="12" t="s">
        <v>47</v>
      </c>
      <c r="D29" s="14"/>
    </row>
    <row r="30" s="1" customFormat="1" ht="20.1" customHeight="1" spans="1:4">
      <c r="A30" s="10"/>
      <c r="B30" s="8"/>
      <c r="C30" s="12" t="s">
        <v>48</v>
      </c>
      <c r="D30" s="14"/>
    </row>
    <row r="31" s="1" customFormat="1" ht="20.1" customHeight="1" spans="1:4">
      <c r="A31" s="10"/>
      <c r="B31" s="8"/>
      <c r="C31" s="12" t="s">
        <v>49</v>
      </c>
      <c r="D31" s="14"/>
    </row>
    <row r="32" s="1" customFormat="1" ht="20.1" customHeight="1" spans="1:4">
      <c r="A32" s="10"/>
      <c r="B32" s="8"/>
      <c r="C32" s="12" t="s">
        <v>50</v>
      </c>
      <c r="D32" s="14"/>
    </row>
    <row r="33" s="1" customFormat="1" ht="20.1" customHeight="1" spans="1:4">
      <c r="A33" s="10"/>
      <c r="B33" s="8"/>
      <c r="C33" s="10" t="s">
        <v>51</v>
      </c>
      <c r="D33" s="15">
        <f>SUM(D34:D36)</f>
        <v>400</v>
      </c>
    </row>
    <row r="34" s="1" customFormat="1" ht="20.1" customHeight="1" spans="1:4">
      <c r="A34" s="10"/>
      <c r="B34" s="8"/>
      <c r="C34" s="12" t="s">
        <v>52</v>
      </c>
      <c r="D34" s="14"/>
    </row>
    <row r="35" s="1" customFormat="1" ht="20.1" customHeight="1" spans="1:4">
      <c r="A35" s="10"/>
      <c r="B35" s="8"/>
      <c r="C35" s="12" t="s">
        <v>53</v>
      </c>
      <c r="D35" s="15">
        <v>400</v>
      </c>
    </row>
    <row r="36" s="1" customFormat="1" ht="20.1" customHeight="1" spans="1:4">
      <c r="A36" s="10"/>
      <c r="B36" s="8"/>
      <c r="C36" s="12" t="s">
        <v>54</v>
      </c>
      <c r="D36" s="14"/>
    </row>
    <row r="37" s="2" customFormat="1" ht="20.1" customHeight="1" spans="1:4">
      <c r="A37" s="10"/>
      <c r="B37" s="8"/>
      <c r="C37" s="10" t="s">
        <v>55</v>
      </c>
      <c r="D37" s="14">
        <f>SUM(D38)</f>
        <v>0</v>
      </c>
    </row>
    <row r="38" s="1" customFormat="1" ht="20.1" customHeight="1" spans="1:4">
      <c r="A38" s="10"/>
      <c r="B38" s="8"/>
      <c r="C38" s="12" t="s">
        <v>56</v>
      </c>
      <c r="D38" s="14"/>
    </row>
    <row r="39" s="1" customFormat="1" ht="20.1" customHeight="1" spans="1:4">
      <c r="A39" s="7"/>
      <c r="B39" s="8"/>
      <c r="C39" s="10" t="s">
        <v>57</v>
      </c>
      <c r="D39" s="15">
        <f>SUM(D40:D42)</f>
        <v>2803.08</v>
      </c>
    </row>
    <row r="40" s="1" customFormat="1" ht="20.1" customHeight="1" spans="1:4">
      <c r="A40" s="7"/>
      <c r="B40" s="8"/>
      <c r="C40" s="12" t="s">
        <v>58</v>
      </c>
      <c r="D40" s="14"/>
    </row>
    <row r="41" s="1" customFormat="1" ht="20.1" customHeight="1" spans="1:4">
      <c r="A41" s="7"/>
      <c r="B41" s="8"/>
      <c r="C41" s="12" t="s">
        <v>59</v>
      </c>
      <c r="D41" s="14"/>
    </row>
    <row r="42" s="1" customFormat="1" ht="20.1" customHeight="1" spans="1:4">
      <c r="A42" s="7"/>
      <c r="B42" s="14"/>
      <c r="C42" s="12" t="s">
        <v>60</v>
      </c>
      <c r="D42" s="15">
        <v>2803.08</v>
      </c>
    </row>
    <row r="43" s="1" customFormat="1" ht="20.1" customHeight="1" spans="1:4">
      <c r="A43" s="7"/>
      <c r="B43" s="14"/>
      <c r="C43" s="10" t="s">
        <v>61</v>
      </c>
      <c r="D43" s="14"/>
    </row>
    <row r="44" s="1" customFormat="1" ht="20.1" customHeight="1" spans="1:4">
      <c r="A44" s="7"/>
      <c r="B44" s="14"/>
      <c r="C44" s="10" t="s">
        <v>62</v>
      </c>
      <c r="D44" s="14"/>
    </row>
    <row r="45" s="1" customFormat="1" ht="20.1" customHeight="1" spans="1:4">
      <c r="A45" s="16"/>
      <c r="B45" s="14"/>
      <c r="C45" s="16"/>
      <c r="D45" s="14"/>
    </row>
    <row r="46" s="1" customFormat="1" ht="20.1" customHeight="1" spans="1:4">
      <c r="A46" s="16" t="s">
        <v>63</v>
      </c>
      <c r="B46" s="14">
        <f>SUM(B6:B45)</f>
        <v>66762.8</v>
      </c>
      <c r="C46" s="16" t="s">
        <v>64</v>
      </c>
      <c r="D46" s="15">
        <f>D39+D37+D33+D26+D21+D14+D11+D8+D6+D43+D44</f>
        <v>68162.08</v>
      </c>
    </row>
    <row r="47" s="1" customFormat="1" ht="20.1" customHeight="1" spans="1:4">
      <c r="A47" s="17" t="s">
        <v>65</v>
      </c>
      <c r="B47" s="14">
        <f>B48+B51+B52+B54+B55</f>
        <v>1399.3</v>
      </c>
      <c r="C47" s="17" t="s">
        <v>66</v>
      </c>
      <c r="D47" s="14">
        <f>D48+D51+D52+D53+D54</f>
        <v>0.02</v>
      </c>
    </row>
    <row r="48" s="1" customFormat="1" ht="20.1" customHeight="1" spans="1:4">
      <c r="A48" s="8" t="s">
        <v>67</v>
      </c>
      <c r="B48" s="14"/>
      <c r="C48" s="8" t="s">
        <v>68</v>
      </c>
      <c r="D48" s="14">
        <f>SUM(D49:D50)</f>
        <v>0</v>
      </c>
    </row>
    <row r="49" s="1" customFormat="1" ht="20.1" customHeight="1" spans="1:4">
      <c r="A49" s="8" t="s">
        <v>69</v>
      </c>
      <c r="B49" s="14"/>
      <c r="C49" s="8" t="s">
        <v>70</v>
      </c>
      <c r="D49" s="14"/>
    </row>
    <row r="50" s="1" customFormat="1" ht="20.1" customHeight="1" spans="1:4">
      <c r="A50" s="8" t="s">
        <v>71</v>
      </c>
      <c r="B50" s="14"/>
      <c r="C50" s="8" t="s">
        <v>72</v>
      </c>
      <c r="D50" s="14"/>
    </row>
    <row r="51" s="1" customFormat="1" ht="20.1" customHeight="1" spans="1:4">
      <c r="A51" s="8" t="s">
        <v>73</v>
      </c>
      <c r="B51" s="14">
        <v>1399.3</v>
      </c>
      <c r="C51" s="8" t="s">
        <v>74</v>
      </c>
      <c r="D51" s="14"/>
    </row>
    <row r="52" s="1" customFormat="1" ht="20.1" customHeight="1" spans="1:4">
      <c r="A52" s="8" t="s">
        <v>75</v>
      </c>
      <c r="B52" s="14"/>
      <c r="C52" s="8" t="s">
        <v>76</v>
      </c>
      <c r="D52" s="14">
        <v>0.02</v>
      </c>
    </row>
    <row r="53" s="1" customFormat="1" ht="20.1" customHeight="1" spans="1:4">
      <c r="A53" s="8" t="s">
        <v>77</v>
      </c>
      <c r="B53" s="14"/>
      <c r="C53" s="18" t="s">
        <v>78</v>
      </c>
      <c r="D53" s="14"/>
    </row>
    <row r="54" s="1" customFormat="1" ht="20.1" customHeight="1" spans="1:4">
      <c r="A54" s="18" t="s">
        <v>79</v>
      </c>
      <c r="B54" s="14"/>
      <c r="C54" s="18" t="s">
        <v>80</v>
      </c>
      <c r="D54" s="14"/>
    </row>
    <row r="55" s="1" customFormat="1" ht="20.1" customHeight="1" spans="1:4">
      <c r="A55" s="18" t="s">
        <v>81</v>
      </c>
      <c r="B55" s="14"/>
      <c r="C55" s="18"/>
      <c r="D55" s="14"/>
    </row>
    <row r="56" s="1" customFormat="1" ht="20.1" customHeight="1" spans="1:4">
      <c r="A56" s="18"/>
      <c r="B56" s="14"/>
      <c r="C56" s="18"/>
      <c r="D56" s="14"/>
    </row>
    <row r="57" s="1" customFormat="1" ht="20.1" customHeight="1" spans="1:4">
      <c r="A57" s="16" t="s">
        <v>82</v>
      </c>
      <c r="B57" s="14">
        <f>B46+B47</f>
        <v>68162.1</v>
      </c>
      <c r="C57" s="16" t="s">
        <v>83</v>
      </c>
      <c r="D57" s="14">
        <f>D47+D46</f>
        <v>68162.1</v>
      </c>
    </row>
    <row r="58" s="1" customFormat="1" ht="20.1" customHeight="1"/>
    <row r="59" s="1" customFormat="1" ht="20.1" customHeight="1"/>
    <row r="60" s="1" customFormat="1" ht="20.1" customHeight="1"/>
    <row r="61" s="1" customFormat="1" ht="20.1" customHeight="1"/>
    <row r="62" s="1" customFormat="1" ht="20.1" customHeight="1"/>
    <row r="63" s="1" customFormat="1" ht="20.1" customHeight="1"/>
    <row r="64" s="1" customFormat="1" ht="20.1" customHeight="1"/>
    <row r="65" s="1" customFormat="1" ht="20.1" customHeight="1"/>
    <row r="66" s="1" customFormat="1" ht="20.1" customHeight="1"/>
    <row r="67" s="1" customFormat="1" ht="20.1" customHeight="1"/>
    <row r="68" s="1" customFormat="1" ht="20.1" customHeight="1"/>
    <row r="69" s="1" customFormat="1" ht="20.1" customHeight="1"/>
    <row r="70" s="1" customFormat="1" ht="20.1" customHeight="1"/>
    <row r="71" s="1" customFormat="1" ht="20.1" customHeight="1"/>
    <row r="72" s="1" customFormat="1" ht="20.1" customHeight="1"/>
  </sheetData>
  <mergeCells count="3">
    <mergeCell ref="A2:D2"/>
    <mergeCell ref="A4:B4"/>
    <mergeCell ref="C4:D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冰＆火*守夜人</cp:lastModifiedBy>
  <dcterms:created xsi:type="dcterms:W3CDTF">2018-02-27T11:14:00Z</dcterms:created>
  <dcterms:modified xsi:type="dcterms:W3CDTF">2018-11-21T06:43:38Z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