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 activeTab="2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<sst xmlns="http://schemas.openxmlformats.org/spreadsheetml/2006/main" count="97">
  <si>
    <t>潜江市2018年政府性基金预算情况表</t>
  </si>
  <si>
    <t>单位：万元</t>
  </si>
  <si>
    <t>项目名称</t>
  </si>
  <si>
    <t>本年收入</t>
  </si>
  <si>
    <t>本年支出</t>
  </si>
  <si>
    <t>本年结余</t>
  </si>
  <si>
    <t>备 注</t>
  </si>
  <si>
    <t>合 计</t>
  </si>
  <si>
    <t>国有土地使用权出让收入</t>
  </si>
  <si>
    <t>城市基础设施配套费</t>
  </si>
  <si>
    <t>污水处理费</t>
  </si>
  <si>
    <t>体票公益金</t>
  </si>
  <si>
    <t>福票公益金</t>
  </si>
  <si>
    <t>2018年政府性基金预算收入表</t>
  </si>
  <si>
    <t>项目</t>
  </si>
  <si>
    <t>2018年预算数</t>
  </si>
  <si>
    <t>一、农网还贷资金收入</t>
  </si>
  <si>
    <t>二、海南省高等级公路车辆通行附加费收入</t>
  </si>
  <si>
    <t>三、港口建设费收入</t>
  </si>
  <si>
    <t>四、新型墙体材料专项基金收入</t>
  </si>
  <si>
    <t>五、国家电影事业发展专项资金收入</t>
  </si>
  <si>
    <t>六、城市公用事业附加收入</t>
  </si>
  <si>
    <t>七、国有土地收益基金收入</t>
  </si>
  <si>
    <t>八、农业土地开发资金收入</t>
  </si>
  <si>
    <t>九、国有土地使用权出让收入</t>
  </si>
  <si>
    <t>十、大中型水库库区基金收入</t>
  </si>
  <si>
    <t>十一、彩票公益金收入</t>
  </si>
  <si>
    <t>十二、城市基础设施配套费收入</t>
  </si>
  <si>
    <t>十三、小型水库移民扶助基金收入</t>
  </si>
  <si>
    <t>十四、国家重大水利工程建设基金收入</t>
  </si>
  <si>
    <t>十五、车辆通行费</t>
  </si>
  <si>
    <t>十六、污水处理费收入</t>
  </si>
  <si>
    <t>十七、体育彩票发行机构和彩票销售机构的业务费用</t>
  </si>
  <si>
    <t>十八、其他政府性基金收入</t>
  </si>
  <si>
    <t>十九、福利彩票发行机构和彩票销售机构的业务费用</t>
  </si>
  <si>
    <t>二十、其他政府性基金收入</t>
  </si>
  <si>
    <t>收入合计</t>
  </si>
  <si>
    <t>转移性收入</t>
  </si>
  <si>
    <t>  政府性基金转移收入</t>
  </si>
  <si>
    <t>    政府性基金补助收入</t>
  </si>
  <si>
    <t>    政府性基金上解收入</t>
  </si>
  <si>
    <t>  上年结余收入</t>
  </si>
  <si>
    <t>  调入资金</t>
  </si>
  <si>
    <t>    其中：地方政府性基金调入专项收入</t>
  </si>
  <si>
    <t>  地方政府专项债务收入</t>
  </si>
  <si>
    <t>  地方政府专项债务转贷收入</t>
  </si>
  <si>
    <t>收入总计</t>
  </si>
  <si>
    <t>2018年政府性基金预算支出表</t>
  </si>
  <si>
    <t>一、文化体育与传媒支出</t>
  </si>
  <si>
    <t>    国家电影事业发展专项资金及对应专项债务收入安</t>
  </si>
  <si>
    <t>二、社会保障和就业支出</t>
  </si>
  <si>
    <t>    大中型水库移民后期扶持基金支出</t>
  </si>
  <si>
    <t>    小型水库移民扶助基金及对应专项债务收入安排的</t>
  </si>
  <si>
    <t>三、节能环保支出</t>
  </si>
  <si>
    <t>    可再生能源电价附加收入安排的支出</t>
  </si>
  <si>
    <t>    废弃电器电子产品处理基金支出</t>
  </si>
  <si>
    <t>四、城乡社区支出</t>
  </si>
  <si>
    <t>    国有土地使用权出让收入及对应专项债务收入安排</t>
  </si>
  <si>
    <t>    城市公用事业附加及对应专项债务收入安排的支出</t>
  </si>
  <si>
    <t>    国有土地收益基金及对应专项债务收入安排的支出</t>
  </si>
  <si>
    <t>    农业土地开发资金及对应专项债务收入安排的支出</t>
  </si>
  <si>
    <t>    城市基础设施配套费及对应专项债务收入安排的支</t>
  </si>
  <si>
    <t>    污水处理费收入及对应专项债务收入安排的支出</t>
  </si>
  <si>
    <t>五、农林水支出</t>
  </si>
  <si>
    <t>    新菜地开发建设基金及对应专项债务收入安排的支</t>
  </si>
  <si>
    <t>    大中型水库库区基金及对应债务专著收入安排的支</t>
  </si>
  <si>
    <t>    三峡水库库区基金支出</t>
  </si>
  <si>
    <t>    国家重大水利工程建设基金及对应专项债务收入安</t>
  </si>
  <si>
    <t>六、交通运输支出</t>
  </si>
  <si>
    <t>    海南省高等级公路车辆通行附加费及对应专项债务</t>
  </si>
  <si>
    <t>    车辆通行费及对应专项债务收入安排的支出</t>
  </si>
  <si>
    <t>    港口建设费及对应债务收入安排的支出</t>
  </si>
  <si>
    <t>    铁路建设基金支出</t>
  </si>
  <si>
    <t>    船舶油污损害赔偿基金支出</t>
  </si>
  <si>
    <t>    民航发展基金支出</t>
  </si>
  <si>
    <t>七、资源勘探信息等支出</t>
  </si>
  <si>
    <t>    散装水泥专项资金及对应专项债务收入安排的支出</t>
  </si>
  <si>
    <t>    新型墙体材料专项基金及对应专项债务收入安排的</t>
  </si>
  <si>
    <t>    农网还贷资金支出</t>
  </si>
  <si>
    <t>八、商业服务业等支出</t>
  </si>
  <si>
    <t>    旅游发展基金支出</t>
  </si>
  <si>
    <t>九、其他支出</t>
  </si>
  <si>
    <t>    其他政府性基金及对应专项债务收入安排的支出</t>
  </si>
  <si>
    <t>    彩票发行销售机构业务费安排的支出</t>
  </si>
  <si>
    <t>    彩票公益金及对应专项债务收入安排的支出</t>
  </si>
  <si>
    <t>十、债务付息支出</t>
  </si>
  <si>
    <t>十一、债务发行费用支出</t>
  </si>
  <si>
    <t>支出合计</t>
  </si>
  <si>
    <t>转移性支出</t>
  </si>
  <si>
    <t>  政府性基金转移支付</t>
  </si>
  <si>
    <t>    政府性基金补助支出</t>
  </si>
  <si>
    <t>    政府性基金上解支出</t>
  </si>
  <si>
    <t> 调出资金</t>
  </si>
  <si>
    <t> 年终结余</t>
  </si>
  <si>
    <t> 地方政府专项债务还本支出</t>
  </si>
  <si>
    <t> 地方政府专项债务转贷支出</t>
  </si>
  <si>
    <t>支出总计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</si>
</sst>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黑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黑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u/>
      <sz val="12"/>
      <color indexed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6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29" fillId="14" borderId="11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right" vertical="center"/>
    </xf>
    <xf numFmtId="0" fontId="5" fillId="0" borderId="2" xfId="0" applyFont="1" applyBorder="1">
      <alignment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7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1" fillId="0" borderId="1" xfId="0" applyFont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43" fontId="10" fillId="0" borderId="0" xfId="8" applyFont="1" applyAlignment="1" applyProtection="1">
      <alignment vertical="center"/>
    </xf>
    <xf numFmtId="0" fontId="4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A1" sqref="A1:E2"/>
    </sheetView>
  </sheetViews>
  <sheetFormatPr defaultColWidth="9" defaultRowHeight="11.25" outlineLevelCol="6"/>
  <cols>
    <col min="1" max="1" width="25.875" style="21" customWidth="1"/>
    <col min="2" max="2" width="18.875" style="21" customWidth="1"/>
    <col min="3" max="3" width="18" style="21" customWidth="1"/>
    <col min="4" max="4" width="13.375" style="21" customWidth="1"/>
    <col min="5" max="5" width="11.375" style="21" customWidth="1"/>
    <col min="6" max="6" width="9" style="21"/>
    <col min="7" max="7" width="13.75" style="21"/>
    <col min="8" max="16384" width="9" style="21"/>
  </cols>
  <sheetData>
    <row r="1" s="21" customFormat="1" spans="1:5">
      <c r="A1" s="22" t="s">
        <v>0</v>
      </c>
      <c r="B1" s="22"/>
      <c r="C1" s="22"/>
      <c r="D1" s="22"/>
      <c r="E1" s="22"/>
    </row>
    <row r="2" s="21" customFormat="1" ht="44.1" customHeight="1" spans="1:5">
      <c r="A2" s="22"/>
      <c r="B2" s="22"/>
      <c r="C2" s="22"/>
      <c r="D2" s="22"/>
      <c r="E2" s="22"/>
    </row>
    <row r="3" s="21" customFormat="1" ht="27" customHeight="1" spans="1:5">
      <c r="A3" s="23"/>
      <c r="B3" s="23"/>
      <c r="C3" s="23"/>
      <c r="D3" s="23"/>
      <c r="E3" s="24" t="s">
        <v>1</v>
      </c>
    </row>
    <row r="4" s="21" customFormat="1" ht="30.95" customHeight="1" spans="1:5">
      <c r="A4" s="25" t="s">
        <v>2</v>
      </c>
      <c r="B4" s="26" t="s">
        <v>3</v>
      </c>
      <c r="C4" s="25" t="s">
        <v>4</v>
      </c>
      <c r="D4" s="25" t="s">
        <v>5</v>
      </c>
      <c r="E4" s="25" t="s">
        <v>6</v>
      </c>
    </row>
    <row r="5" s="21" customFormat="1" ht="30" customHeight="1" spans="1:5">
      <c r="A5" s="25"/>
      <c r="B5" s="27"/>
      <c r="C5" s="25"/>
      <c r="D5" s="25"/>
      <c r="E5" s="25"/>
    </row>
    <row r="6" s="21" customFormat="1" ht="30" customHeight="1" spans="1:7">
      <c r="A6" s="25" t="s">
        <v>7</v>
      </c>
      <c r="B6" s="25">
        <f>SUM(B7:B11)</f>
        <v>83575.8</v>
      </c>
      <c r="C6" s="25">
        <f>SUM(C7:C11)</f>
        <v>83575.8</v>
      </c>
      <c r="D6" s="25">
        <f>SUM(D7:D11)</f>
        <v>0</v>
      </c>
      <c r="E6" s="28"/>
      <c r="G6" s="29"/>
    </row>
    <row r="7" s="21" customFormat="1" ht="30" customHeight="1" spans="1:5">
      <c r="A7" s="30" t="s">
        <v>8</v>
      </c>
      <c r="B7" s="31">
        <v>78109</v>
      </c>
      <c r="C7" s="31">
        <v>78109</v>
      </c>
      <c r="D7" s="31">
        <f t="shared" ref="D7:D11" si="0">B7-C7</f>
        <v>0</v>
      </c>
      <c r="E7" s="32"/>
    </row>
    <row r="8" s="21" customFormat="1" ht="30" customHeight="1" spans="1:5">
      <c r="A8" s="33" t="s">
        <v>9</v>
      </c>
      <c r="B8" s="31">
        <v>2800</v>
      </c>
      <c r="C8" s="31">
        <v>2800</v>
      </c>
      <c r="D8" s="31">
        <f t="shared" si="0"/>
        <v>0</v>
      </c>
      <c r="E8" s="32"/>
    </row>
    <row r="9" s="21" customFormat="1" ht="30" customHeight="1" spans="1:5">
      <c r="A9" s="30" t="s">
        <v>10</v>
      </c>
      <c r="B9" s="31">
        <v>800</v>
      </c>
      <c r="C9" s="31">
        <v>800</v>
      </c>
      <c r="D9" s="31">
        <f t="shared" si="0"/>
        <v>0</v>
      </c>
      <c r="E9" s="32"/>
    </row>
    <row r="10" s="21" customFormat="1" ht="30" customHeight="1" spans="1:5">
      <c r="A10" s="33" t="s">
        <v>11</v>
      </c>
      <c r="B10" s="34">
        <v>866.8</v>
      </c>
      <c r="C10" s="34">
        <v>866.8</v>
      </c>
      <c r="D10" s="31">
        <f t="shared" si="0"/>
        <v>0</v>
      </c>
      <c r="E10" s="28"/>
    </row>
    <row r="11" s="21" customFormat="1" ht="30" customHeight="1" spans="1:5">
      <c r="A11" s="33" t="s">
        <v>12</v>
      </c>
      <c r="B11" s="34">
        <v>1000</v>
      </c>
      <c r="C11" s="34">
        <v>1000</v>
      </c>
      <c r="D11" s="31">
        <f t="shared" si="0"/>
        <v>0</v>
      </c>
      <c r="E11" s="28"/>
    </row>
    <row r="12" s="21" customFormat="1" ht="30" customHeight="1"/>
    <row r="13" s="21" customFormat="1" ht="30" customHeight="1"/>
    <row r="14" s="21" customFormat="1" ht="30" customHeight="1"/>
    <row r="15" s="21" customFormat="1" ht="30" customHeight="1"/>
    <row r="16" s="21" customFormat="1" ht="30" customHeight="1"/>
    <row r="17" s="21" customFormat="1" ht="30" customHeight="1"/>
    <row r="18" s="21" customFormat="1" ht="30" customHeight="1"/>
  </sheetData>
  <mergeCells count="6">
    <mergeCell ref="A4:A5"/>
    <mergeCell ref="B4:B5"/>
    <mergeCell ref="C4:C5"/>
    <mergeCell ref="D4:D5"/>
    <mergeCell ref="E4:E5"/>
    <mergeCell ref="A1:E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6"/>
  <sheetViews>
    <sheetView topLeftCell="A19" workbookViewId="0">
      <selection activeCell="B14" sqref="B14"/>
    </sheetView>
  </sheetViews>
  <sheetFormatPr defaultColWidth="9" defaultRowHeight="13.5" outlineLevelCol="1"/>
  <cols>
    <col min="1" max="1" width="49.75" customWidth="1"/>
    <col min="2" max="2" width="25.375" customWidth="1"/>
  </cols>
  <sheetData>
    <row r="1" ht="88" customHeight="1" spans="1:2">
      <c r="A1" s="2" t="s">
        <v>13</v>
      </c>
      <c r="B1" s="2"/>
    </row>
    <row r="2" ht="14.25" spans="1:2">
      <c r="A2" s="15"/>
      <c r="B2" s="16" t="s">
        <v>1</v>
      </c>
    </row>
    <row r="3" ht="14.25" spans="1:2">
      <c r="A3" s="4" t="s">
        <v>14</v>
      </c>
      <c r="B3" s="5" t="s">
        <v>15</v>
      </c>
    </row>
    <row r="4" spans="1:2">
      <c r="A4" s="6" t="s">
        <v>16</v>
      </c>
      <c r="B4" s="6"/>
    </row>
    <row r="5" spans="1:2">
      <c r="A5" s="6" t="s">
        <v>17</v>
      </c>
      <c r="B5" s="6"/>
    </row>
    <row r="6" spans="1:2">
      <c r="A6" s="6" t="s">
        <v>18</v>
      </c>
      <c r="B6" s="6"/>
    </row>
    <row r="7" spans="1:2">
      <c r="A7" s="17" t="s">
        <v>19</v>
      </c>
      <c r="B7" s="7"/>
    </row>
    <row r="8" spans="1:2">
      <c r="A8" s="17" t="s">
        <v>20</v>
      </c>
      <c r="B8" s="6"/>
    </row>
    <row r="9" spans="1:2">
      <c r="A9" s="6" t="s">
        <v>21</v>
      </c>
      <c r="B9" s="6"/>
    </row>
    <row r="10" spans="1:2">
      <c r="A10" s="6" t="s">
        <v>22</v>
      </c>
      <c r="B10" s="6"/>
    </row>
    <row r="11" spans="1:2">
      <c r="A11" s="6" t="s">
        <v>23</v>
      </c>
      <c r="B11" s="7"/>
    </row>
    <row r="12" spans="1:2">
      <c r="A12" s="6" t="s">
        <v>24</v>
      </c>
      <c r="B12" s="7">
        <v>78109</v>
      </c>
    </row>
    <row r="13" spans="1:2">
      <c r="A13" s="6" t="s">
        <v>25</v>
      </c>
      <c r="B13" s="6"/>
    </row>
    <row r="14" spans="1:2">
      <c r="A14" s="6" t="s">
        <v>26</v>
      </c>
      <c r="B14" s="6"/>
    </row>
    <row r="15" spans="1:2">
      <c r="A15" s="6" t="s">
        <v>27</v>
      </c>
      <c r="B15" s="7">
        <v>2800</v>
      </c>
    </row>
    <row r="16" spans="1:2">
      <c r="A16" s="6" t="s">
        <v>28</v>
      </c>
      <c r="B16" s="6"/>
    </row>
    <row r="17" spans="1:2">
      <c r="A17" s="6" t="s">
        <v>29</v>
      </c>
      <c r="B17" s="6"/>
    </row>
    <row r="18" spans="1:2">
      <c r="A18" s="6" t="s">
        <v>30</v>
      </c>
      <c r="B18" s="6"/>
    </row>
    <row r="19" spans="1:2">
      <c r="A19" s="6" t="s">
        <v>31</v>
      </c>
      <c r="B19" s="7">
        <v>800</v>
      </c>
    </row>
    <row r="20" spans="1:2">
      <c r="A20" s="6" t="s">
        <v>32</v>
      </c>
      <c r="B20" s="6">
        <v>866.8</v>
      </c>
    </row>
    <row r="21" spans="1:2">
      <c r="A21" s="6" t="s">
        <v>33</v>
      </c>
      <c r="B21" s="6"/>
    </row>
    <row r="22" spans="1:2">
      <c r="A22" s="6" t="s">
        <v>34</v>
      </c>
      <c r="B22" s="6">
        <v>1000</v>
      </c>
    </row>
    <row r="23" ht="14.25" spans="1:2">
      <c r="A23" s="6" t="s">
        <v>35</v>
      </c>
      <c r="B23" s="6"/>
    </row>
    <row r="24" spans="1:2">
      <c r="A24" s="6"/>
      <c r="B24" s="6"/>
    </row>
    <row r="25" spans="1:2">
      <c r="A25" s="6"/>
      <c r="B25" s="6"/>
    </row>
    <row r="26" ht="14.25" spans="1:2">
      <c r="A26" s="6"/>
      <c r="B26" s="18"/>
    </row>
    <row r="27" ht="14.25" spans="1:2">
      <c r="A27" s="6"/>
      <c r="B27" s="18"/>
    </row>
    <row r="28" ht="14.25" spans="1:2">
      <c r="A28" s="6"/>
      <c r="B28" s="18"/>
    </row>
    <row r="29" ht="14.25" spans="1:2">
      <c r="A29" s="19"/>
      <c r="B29" s="18"/>
    </row>
    <row r="30" ht="14.25" spans="1:2">
      <c r="A30" s="19" t="s">
        <v>36</v>
      </c>
      <c r="B30" s="20">
        <f>SUM(B4:B23)</f>
        <v>83575.8</v>
      </c>
    </row>
    <row r="31" ht="14.25" spans="1:2">
      <c r="A31" s="19" t="s">
        <v>37</v>
      </c>
      <c r="B31" s="20"/>
    </row>
    <row r="32" ht="14.25" spans="1:2">
      <c r="A32" s="6" t="s">
        <v>38</v>
      </c>
      <c r="B32" s="20"/>
    </row>
    <row r="33" ht="14.25" spans="1:2">
      <c r="A33" s="6" t="s">
        <v>39</v>
      </c>
      <c r="B33" s="20"/>
    </row>
    <row r="34" ht="14.25" spans="1:2">
      <c r="A34" s="6" t="s">
        <v>40</v>
      </c>
      <c r="B34" s="18"/>
    </row>
    <row r="35" ht="14.25" spans="1:2">
      <c r="A35" s="6" t="s">
        <v>41</v>
      </c>
      <c r="B35" s="18"/>
    </row>
    <row r="36" ht="14.25" spans="1:2">
      <c r="A36" s="6" t="s">
        <v>42</v>
      </c>
      <c r="B36" s="18"/>
    </row>
    <row r="37" ht="14.25" spans="1:2">
      <c r="A37" s="6" t="s">
        <v>43</v>
      </c>
      <c r="B37" s="18"/>
    </row>
    <row r="38" ht="14.25" spans="1:2">
      <c r="A38" s="6" t="s">
        <v>44</v>
      </c>
      <c r="B38" s="18"/>
    </row>
    <row r="39" ht="14.25" spans="1:2">
      <c r="A39" s="6" t="s">
        <v>45</v>
      </c>
      <c r="B39" s="18"/>
    </row>
    <row r="40" ht="14.25" spans="1:2">
      <c r="A40" s="6"/>
      <c r="B40" s="18"/>
    </row>
    <row r="41" ht="14.25" spans="1:2">
      <c r="A41" s="19" t="s">
        <v>46</v>
      </c>
      <c r="B41" s="20">
        <f>B30</f>
        <v>83575.8</v>
      </c>
    </row>
    <row r="42" ht="14.25" spans="1:2">
      <c r="A42" s="1"/>
      <c r="B42" s="1"/>
    </row>
    <row r="43" ht="14.25" spans="1:2">
      <c r="A43" s="1"/>
      <c r="B43" s="1"/>
    </row>
    <row r="44" ht="14.25" spans="1:2">
      <c r="A44" s="1"/>
      <c r="B44" s="1"/>
    </row>
    <row r="45" ht="14.25" spans="1:2">
      <c r="A45" s="1"/>
      <c r="B45" s="1"/>
    </row>
    <row r="46" ht="14.25" spans="1:2">
      <c r="A46" s="1"/>
      <c r="B46" s="1"/>
    </row>
    <row r="47" ht="14.25" spans="1:2">
      <c r="A47" s="1"/>
      <c r="B47" s="1"/>
    </row>
    <row r="48" ht="14.25" spans="1:2">
      <c r="A48" s="1"/>
      <c r="B48" s="1"/>
    </row>
    <row r="49" ht="14.25" spans="1:2">
      <c r="A49" s="1"/>
      <c r="B49" s="1"/>
    </row>
    <row r="50" ht="14.25" spans="1:2">
      <c r="A50" s="1"/>
      <c r="B50" s="1"/>
    </row>
    <row r="51" ht="14.25" spans="1:2">
      <c r="A51" s="1"/>
      <c r="B51" s="1"/>
    </row>
    <row r="52" ht="14.25" spans="1:2">
      <c r="A52" s="1"/>
      <c r="B52" s="1"/>
    </row>
    <row r="53" ht="14.25" spans="1:2">
      <c r="A53" s="1"/>
      <c r="B53" s="1"/>
    </row>
    <row r="54" ht="14.25" spans="1:2">
      <c r="A54" s="1"/>
      <c r="B54" s="1"/>
    </row>
    <row r="55" ht="14.25" spans="1:2">
      <c r="A55" s="1"/>
      <c r="B55" s="1"/>
    </row>
    <row r="56" ht="14.25" spans="1:2">
      <c r="A56" s="1"/>
      <c r="B56" s="1"/>
    </row>
  </sheetData>
  <mergeCells count="1">
    <mergeCell ref="A1:B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1"/>
  <sheetViews>
    <sheetView tabSelected="1" workbookViewId="0">
      <selection activeCell="F23" sqref="F23"/>
    </sheetView>
  </sheetViews>
  <sheetFormatPr defaultColWidth="9" defaultRowHeight="13.5" outlineLevelCol="1"/>
  <cols>
    <col min="1" max="1" width="54.625" customWidth="1"/>
    <col min="2" max="2" width="18.75" customWidth="1"/>
  </cols>
  <sheetData>
    <row r="1" customFormat="1" ht="14.25" spans="1:2">
      <c r="A1" s="1"/>
      <c r="B1" s="1"/>
    </row>
    <row r="2" customFormat="1" ht="65" customHeight="1" spans="1:2">
      <c r="A2" s="2" t="s">
        <v>47</v>
      </c>
      <c r="B2" s="2"/>
    </row>
    <row r="3" customFormat="1" ht="14.25" spans="1:2">
      <c r="A3" s="1"/>
      <c r="B3" s="3" t="s">
        <v>1</v>
      </c>
    </row>
    <row r="4" customFormat="1" ht="14.25" spans="1:2">
      <c r="A4" s="4" t="s">
        <v>14</v>
      </c>
      <c r="B4" s="5" t="s">
        <v>15</v>
      </c>
    </row>
    <row r="5" customFormat="1" spans="1:2">
      <c r="A5" s="6" t="s">
        <v>48</v>
      </c>
      <c r="B5" s="7">
        <f>B6</f>
        <v>0</v>
      </c>
    </row>
    <row r="6" customFormat="1" spans="1:2">
      <c r="A6" s="8" t="s">
        <v>49</v>
      </c>
      <c r="B6" s="7"/>
    </row>
    <row r="7" customFormat="1" spans="1:2">
      <c r="A7" s="6" t="s">
        <v>50</v>
      </c>
      <c r="B7" s="7">
        <f>SUM(B8:B9)</f>
        <v>0</v>
      </c>
    </row>
    <row r="8" customFormat="1" spans="1:2">
      <c r="A8" s="8" t="s">
        <v>51</v>
      </c>
      <c r="B8" s="7"/>
    </row>
    <row r="9" customFormat="1" spans="1:2">
      <c r="A9" s="8" t="s">
        <v>52</v>
      </c>
      <c r="B9" s="6"/>
    </row>
    <row r="10" customFormat="1" spans="1:2">
      <c r="A10" s="6" t="s">
        <v>53</v>
      </c>
      <c r="B10" s="6">
        <f>SUM(B11:B12)</f>
        <v>0</v>
      </c>
    </row>
    <row r="11" customFormat="1" spans="1:2">
      <c r="A11" s="6" t="s">
        <v>54</v>
      </c>
      <c r="B11" s="6"/>
    </row>
    <row r="12" customFormat="1" spans="1:2">
      <c r="A12" s="9" t="s">
        <v>55</v>
      </c>
      <c r="B12" s="9"/>
    </row>
    <row r="13" customFormat="1" spans="1:2">
      <c r="A13" s="9" t="s">
        <v>56</v>
      </c>
      <c r="B13" s="10">
        <f>SUM(B14:B19)</f>
        <v>81709</v>
      </c>
    </row>
    <row r="14" customFormat="1" spans="1:2">
      <c r="A14" s="9" t="s">
        <v>57</v>
      </c>
      <c r="B14" s="10">
        <v>78109</v>
      </c>
    </row>
    <row r="15" customFormat="1" spans="1:2">
      <c r="A15" s="9" t="s">
        <v>58</v>
      </c>
      <c r="B15" s="9"/>
    </row>
    <row r="16" customFormat="1" spans="1:2">
      <c r="A16" s="9" t="s">
        <v>59</v>
      </c>
      <c r="B16" s="9"/>
    </row>
    <row r="17" customFormat="1" spans="1:2">
      <c r="A17" s="9" t="s">
        <v>60</v>
      </c>
      <c r="B17" s="10"/>
    </row>
    <row r="18" customFormat="1" spans="1:2">
      <c r="A18" s="9" t="s">
        <v>61</v>
      </c>
      <c r="B18" s="9">
        <v>2800</v>
      </c>
    </row>
    <row r="19" customFormat="1" spans="1:2">
      <c r="A19" s="9" t="s">
        <v>62</v>
      </c>
      <c r="B19" s="10">
        <v>800</v>
      </c>
    </row>
    <row r="20" customFormat="1" spans="1:2">
      <c r="A20" s="9" t="s">
        <v>63</v>
      </c>
      <c r="B20" s="10">
        <f>SUM(B21:B24)</f>
        <v>0</v>
      </c>
    </row>
    <row r="21" customFormat="1" spans="1:2">
      <c r="A21" s="11" t="s">
        <v>64</v>
      </c>
      <c r="B21" s="9"/>
    </row>
    <row r="22" customFormat="1" spans="1:2">
      <c r="A22" s="11" t="s">
        <v>65</v>
      </c>
      <c r="B22" s="10"/>
    </row>
    <row r="23" customFormat="1" spans="1:2">
      <c r="A23" s="11" t="s">
        <v>66</v>
      </c>
      <c r="B23" s="9"/>
    </row>
    <row r="24" customFormat="1" ht="14.25" spans="1:2">
      <c r="A24" s="11" t="s">
        <v>67</v>
      </c>
      <c r="B24" s="12"/>
    </row>
    <row r="25" customFormat="1" ht="14.25" spans="1:2">
      <c r="A25" s="11" t="s">
        <v>68</v>
      </c>
      <c r="B25" s="13">
        <f>SUM(B26:B31)</f>
        <v>0</v>
      </c>
    </row>
    <row r="26" customFormat="1" ht="14.25" spans="1:2">
      <c r="A26" s="11" t="s">
        <v>69</v>
      </c>
      <c r="B26" s="12"/>
    </row>
    <row r="27" customFormat="1" ht="14.25" spans="1:2">
      <c r="A27" s="11" t="s">
        <v>70</v>
      </c>
      <c r="B27" s="13"/>
    </row>
    <row r="28" customFormat="1" ht="14.25" spans="1:2">
      <c r="A28" s="11" t="s">
        <v>71</v>
      </c>
      <c r="B28" s="12"/>
    </row>
    <row r="29" customFormat="1" ht="14.25" spans="1:2">
      <c r="A29" s="11" t="s">
        <v>72</v>
      </c>
      <c r="B29" s="12"/>
    </row>
    <row r="30" customFormat="1" ht="14.25" spans="1:2">
      <c r="A30" s="11" t="s">
        <v>73</v>
      </c>
      <c r="B30" s="12"/>
    </row>
    <row r="31" customFormat="1" ht="14.25" spans="1:2">
      <c r="A31" s="11" t="s">
        <v>74</v>
      </c>
      <c r="B31" s="12"/>
    </row>
    <row r="32" customFormat="1" ht="14.25" spans="1:2">
      <c r="A32" s="11" t="s">
        <v>75</v>
      </c>
      <c r="B32" s="13">
        <f>SUM(B33:B35)</f>
        <v>0</v>
      </c>
    </row>
    <row r="33" customFormat="1" ht="14.25" spans="1:2">
      <c r="A33" s="11" t="s">
        <v>76</v>
      </c>
      <c r="B33" s="12"/>
    </row>
    <row r="34" customFormat="1" ht="14.25" spans="1:2">
      <c r="A34" s="11" t="s">
        <v>77</v>
      </c>
      <c r="B34" s="13"/>
    </row>
    <row r="35" customFormat="1" ht="14.25" spans="1:2">
      <c r="A35" s="11" t="s">
        <v>78</v>
      </c>
      <c r="B35" s="12"/>
    </row>
    <row r="36" customFormat="1" ht="14.25" spans="1:2">
      <c r="A36" s="11" t="s">
        <v>79</v>
      </c>
      <c r="B36" s="12">
        <f>SUM(B37)</f>
        <v>0</v>
      </c>
    </row>
    <row r="37" customFormat="1" ht="14.25" spans="1:2">
      <c r="A37" s="11" t="s">
        <v>80</v>
      </c>
      <c r="B37" s="12"/>
    </row>
    <row r="38" customFormat="1" ht="14.25" spans="1:2">
      <c r="A38" s="11" t="s">
        <v>81</v>
      </c>
      <c r="B38" s="13">
        <f>SUM(B39:B41)</f>
        <v>1866.8</v>
      </c>
    </row>
    <row r="39" customFormat="1" ht="14.25" spans="1:2">
      <c r="A39" s="11" t="s">
        <v>82</v>
      </c>
      <c r="B39" s="12">
        <v>1000</v>
      </c>
    </row>
    <row r="40" customFormat="1" ht="14.25" spans="1:2">
      <c r="A40" s="11" t="s">
        <v>83</v>
      </c>
      <c r="B40" s="12">
        <v>866.8</v>
      </c>
    </row>
    <row r="41" customFormat="1" ht="14.25" spans="1:2">
      <c r="A41" s="11" t="s">
        <v>84</v>
      </c>
      <c r="B41" s="13"/>
    </row>
    <row r="42" customFormat="1" ht="14.25" spans="1:2">
      <c r="A42" s="11" t="s">
        <v>85</v>
      </c>
      <c r="B42" s="12"/>
    </row>
    <row r="43" customFormat="1" ht="14.25" spans="1:2">
      <c r="A43" s="11" t="s">
        <v>86</v>
      </c>
      <c r="B43" s="12"/>
    </row>
    <row r="44" customFormat="1" ht="14.25" spans="1:2">
      <c r="A44" s="14"/>
      <c r="B44" s="12"/>
    </row>
    <row r="45" customFormat="1" ht="14.25" spans="1:2">
      <c r="A45" s="14" t="s">
        <v>87</v>
      </c>
      <c r="B45" s="13">
        <f>B38+B36+B32+B25+B20+B13+B10+B7+B5+B42+B43</f>
        <v>83575.8</v>
      </c>
    </row>
    <row r="46" customFormat="1" ht="14.25" spans="1:2">
      <c r="A46" s="14" t="s">
        <v>88</v>
      </c>
      <c r="B46" s="13"/>
    </row>
    <row r="47" customFormat="1" ht="14.25" spans="1:2">
      <c r="A47" s="9" t="s">
        <v>89</v>
      </c>
      <c r="B47" s="12"/>
    </row>
    <row r="48" customFormat="1" ht="14.25" spans="1:2">
      <c r="A48" s="9" t="s">
        <v>90</v>
      </c>
      <c r="B48" s="12"/>
    </row>
    <row r="49" customFormat="1" ht="14.25" spans="1:2">
      <c r="A49" s="9" t="s">
        <v>91</v>
      </c>
      <c r="B49" s="12"/>
    </row>
    <row r="50" customFormat="1" ht="14.25" spans="1:2">
      <c r="A50" s="9" t="s">
        <v>92</v>
      </c>
      <c r="B50" s="13"/>
    </row>
    <row r="51" customFormat="1" ht="14.25" spans="1:2">
      <c r="A51" s="9" t="s">
        <v>93</v>
      </c>
      <c r="B51" s="12"/>
    </row>
    <row r="52" customFormat="1" ht="14.25" spans="1:2">
      <c r="A52" s="9" t="s">
        <v>94</v>
      </c>
      <c r="B52" s="12"/>
    </row>
    <row r="53" customFormat="1" ht="14.25" spans="1:2">
      <c r="A53" s="9" t="s">
        <v>95</v>
      </c>
      <c r="B53" s="12"/>
    </row>
    <row r="54" customFormat="1" ht="14.25" spans="1:2">
      <c r="A54" s="9"/>
      <c r="B54" s="12"/>
    </row>
    <row r="55" customFormat="1" ht="14.25" spans="1:2">
      <c r="A55" s="9"/>
      <c r="B55" s="12"/>
    </row>
    <row r="56" customFormat="1" ht="14.25" spans="1:2">
      <c r="A56" s="14" t="s">
        <v>96</v>
      </c>
      <c r="B56" s="13">
        <f>B45</f>
        <v>83575.8</v>
      </c>
    </row>
    <row r="57" customFormat="1" ht="14.25" spans="1:2">
      <c r="A57" s="1"/>
      <c r="B57" s="1"/>
    </row>
    <row r="58" customFormat="1" ht="14.25" spans="1:2">
      <c r="A58" s="1"/>
      <c r="B58" s="1"/>
    </row>
    <row r="59" customFormat="1" ht="14.25" spans="1:2">
      <c r="A59" s="1"/>
      <c r="B59" s="1"/>
    </row>
    <row r="60" customFormat="1" ht="14.25" spans="1:2">
      <c r="A60" s="1"/>
      <c r="B60" s="1"/>
    </row>
    <row r="61" customFormat="1" ht="14.25" spans="1:2">
      <c r="A61" s="1"/>
      <c r="B61" s="1"/>
    </row>
    <row r="62" customFormat="1" ht="14.25" spans="1:2">
      <c r="A62" s="1"/>
      <c r="B62" s="1"/>
    </row>
    <row r="63" customFormat="1" ht="14.25" spans="1:2">
      <c r="A63" s="1"/>
      <c r="B63" s="1"/>
    </row>
    <row r="64" customFormat="1" ht="14.25" spans="1:2">
      <c r="A64" s="1"/>
      <c r="B64" s="1"/>
    </row>
    <row r="65" customFormat="1" ht="14.25" spans="1:2">
      <c r="A65" s="1"/>
      <c r="B65" s="1"/>
    </row>
    <row r="66" customFormat="1" ht="14.25" spans="1:2">
      <c r="A66" s="1"/>
      <c r="B66" s="1"/>
    </row>
    <row r="67" customFormat="1" ht="14.25" spans="1:2">
      <c r="A67" s="1"/>
      <c r="B67" s="1"/>
    </row>
    <row r="68" customFormat="1" ht="14.25" spans="1:2">
      <c r="A68" s="1"/>
      <c r="B68" s="1"/>
    </row>
    <row r="69" customFormat="1" ht="14.25" spans="1:2">
      <c r="A69" s="1"/>
      <c r="B69" s="1"/>
    </row>
    <row r="70" customFormat="1" ht="14.25" spans="1:2">
      <c r="A70" s="1"/>
      <c r="B70" s="1"/>
    </row>
    <row r="71" customFormat="1" ht="14.25" spans="1:2">
      <c r="A71" s="1"/>
      <c r="B71" s="1"/>
    </row>
  </sheetData>
  <mergeCells count="1">
    <mergeCell ref="A2:B2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冰＆火*守夜人</cp:lastModifiedBy>
  <dcterms:created xsi:type="dcterms:W3CDTF">2017-12-26T01:18:00Z</dcterms:created>
  <dcterms:modified xsi:type="dcterms:W3CDTF">2018-01-23T13:26:26Z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