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2号楼备案价" sheetId="11" r:id="rId1"/>
  </sheets>
  <definedNames>
    <definedName name="_xlnm._FilterDatabase" localSheetId="0" hidden="1">'22号楼备案价'!$A$7:$J$173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<sst xmlns="http://schemas.openxmlformats.org/spreadsheetml/2006/main" count="838" uniqueCount="221">
  <si>
    <t>中伦天悦府新建商品房预（销）售单套价格备案表</t>
  </si>
  <si>
    <t>开发企业（章）</t>
  </si>
  <si>
    <t>楼盘名称</t>
  </si>
  <si>
    <t>中伦天悦府</t>
  </si>
  <si>
    <t>楼盘地址</t>
  </si>
  <si>
    <t>潜江市园林办事处袁杨路东侧、育才路南侧</t>
  </si>
  <si>
    <t>销售栋号</t>
  </si>
  <si>
    <t>22#</t>
  </si>
  <si>
    <t>总 层 数</t>
  </si>
  <si>
    <t>房源数量</t>
  </si>
  <si>
    <t>（套）</t>
  </si>
  <si>
    <t>销售均价</t>
  </si>
  <si>
    <t>最高销售单价</t>
  </si>
  <si>
    <t>栋号</t>
  </si>
  <si>
    <t>单元</t>
  </si>
  <si>
    <t>楼层</t>
  </si>
  <si>
    <t>房号</t>
  </si>
  <si>
    <t>销售面积（㎡）</t>
  </si>
  <si>
    <t>用途</t>
  </si>
  <si>
    <t>单价（元/㎡）</t>
  </si>
  <si>
    <t>总价（元/套）</t>
  </si>
  <si>
    <t>合 计</t>
  </si>
  <si>
    <t>套内面积</t>
  </si>
  <si>
    <t>分摊面积</t>
  </si>
  <si>
    <t>21</t>
  </si>
  <si>
    <t>1</t>
  </si>
  <si>
    <t>1层</t>
  </si>
  <si>
    <t>1-101</t>
  </si>
  <si>
    <t>住宅</t>
  </si>
  <si>
    <t>1-102</t>
  </si>
  <si>
    <t>1-103</t>
  </si>
  <si>
    <t>2</t>
  </si>
  <si>
    <t>2-101</t>
  </si>
  <si>
    <t>2-102</t>
  </si>
  <si>
    <t>2-103</t>
  </si>
  <si>
    <t>2层</t>
  </si>
  <si>
    <t>1-201</t>
  </si>
  <si>
    <t>1-202</t>
  </si>
  <si>
    <t>1-203</t>
  </si>
  <si>
    <t>2-201</t>
  </si>
  <si>
    <t>2-202</t>
  </si>
  <si>
    <t>2-203</t>
  </si>
  <si>
    <t>3层</t>
  </si>
  <si>
    <t>1-301</t>
  </si>
  <si>
    <t>1-302</t>
  </si>
  <si>
    <t>1-303</t>
  </si>
  <si>
    <t>2-301</t>
  </si>
  <si>
    <t>2-302</t>
  </si>
  <si>
    <t>2-303</t>
  </si>
  <si>
    <t>4层</t>
  </si>
  <si>
    <t>1-401</t>
  </si>
  <si>
    <t>1-402</t>
  </si>
  <si>
    <t>1-403</t>
  </si>
  <si>
    <t>2-401</t>
  </si>
  <si>
    <t>2-402</t>
  </si>
  <si>
    <t>2-403</t>
  </si>
  <si>
    <t>5层</t>
  </si>
  <si>
    <t>1-501</t>
  </si>
  <si>
    <t>1-502</t>
  </si>
  <si>
    <t>1-503</t>
  </si>
  <si>
    <t>2-501</t>
  </si>
  <si>
    <t>2-502</t>
  </si>
  <si>
    <t>2-503</t>
  </si>
  <si>
    <t>6层</t>
  </si>
  <si>
    <t>1-601</t>
  </si>
  <si>
    <t>1-602</t>
  </si>
  <si>
    <t>1-603</t>
  </si>
  <si>
    <t>2-601</t>
  </si>
  <si>
    <t>2-602</t>
  </si>
  <si>
    <t>2-603</t>
  </si>
  <si>
    <t>7层</t>
  </si>
  <si>
    <t>1-701</t>
  </si>
  <si>
    <t>1-702</t>
  </si>
  <si>
    <t>1-703</t>
  </si>
  <si>
    <t>2-701</t>
  </si>
  <si>
    <t>2-702</t>
  </si>
  <si>
    <t>2-703</t>
  </si>
  <si>
    <t>8层</t>
  </si>
  <si>
    <t>1-801</t>
  </si>
  <si>
    <t>1-802</t>
  </si>
  <si>
    <t>1-803</t>
  </si>
  <si>
    <t>2-801</t>
  </si>
  <si>
    <t>2-802</t>
  </si>
  <si>
    <t>2-803</t>
  </si>
  <si>
    <t>9层</t>
  </si>
  <si>
    <t>1-901</t>
  </si>
  <si>
    <t>1-902</t>
  </si>
  <si>
    <t>1-903</t>
  </si>
  <si>
    <t>2-901</t>
  </si>
  <si>
    <t>2-902</t>
  </si>
  <si>
    <t>2-903</t>
  </si>
  <si>
    <t>10层</t>
  </si>
  <si>
    <t>1-1001</t>
  </si>
  <si>
    <t>1-1002</t>
  </si>
  <si>
    <t>1-1003</t>
  </si>
  <si>
    <t>2-1001</t>
  </si>
  <si>
    <t>2-1002</t>
  </si>
  <si>
    <t>2-1003</t>
  </si>
  <si>
    <t>11层</t>
  </si>
  <si>
    <t>1-1101</t>
  </si>
  <si>
    <t>1-1102</t>
  </si>
  <si>
    <t>1-1103</t>
  </si>
  <si>
    <t>2-1101</t>
  </si>
  <si>
    <t>2-1102</t>
  </si>
  <si>
    <t>2-1103</t>
  </si>
  <si>
    <t>12层</t>
  </si>
  <si>
    <t>1-1201</t>
  </si>
  <si>
    <t>1-1202</t>
  </si>
  <si>
    <t>1-1203</t>
  </si>
  <si>
    <t>2-1201</t>
  </si>
  <si>
    <t>2-1202</t>
  </si>
  <si>
    <t>2-1203</t>
  </si>
  <si>
    <t>13层</t>
  </si>
  <si>
    <t>1-1301</t>
  </si>
  <si>
    <t>1-1302</t>
  </si>
  <si>
    <t>1-1303</t>
  </si>
  <si>
    <t>2-1301</t>
  </si>
  <si>
    <t>2-1302</t>
  </si>
  <si>
    <t>2-1303</t>
  </si>
  <si>
    <t>14层</t>
  </si>
  <si>
    <t>1-1401</t>
  </si>
  <si>
    <t>1-1402</t>
  </si>
  <si>
    <t>1-1403</t>
  </si>
  <si>
    <t>2-1401</t>
  </si>
  <si>
    <t>2-1402</t>
  </si>
  <si>
    <t>2-1403</t>
  </si>
  <si>
    <t>15层</t>
  </si>
  <si>
    <t>1-1501</t>
  </si>
  <si>
    <t>1-1502</t>
  </si>
  <si>
    <t>1-1503</t>
  </si>
  <si>
    <t>2-1501</t>
  </si>
  <si>
    <t>2-1502</t>
  </si>
  <si>
    <t>2-1503</t>
  </si>
  <si>
    <t>16层</t>
  </si>
  <si>
    <t>1-1601</t>
  </si>
  <si>
    <t>1-1602</t>
  </si>
  <si>
    <t>1-1603</t>
  </si>
  <si>
    <t>2-1601</t>
  </si>
  <si>
    <t>2-1602</t>
  </si>
  <si>
    <t>2-1603</t>
  </si>
  <si>
    <t>17层</t>
  </si>
  <si>
    <t>1-1701</t>
  </si>
  <si>
    <t>1-1702</t>
  </si>
  <si>
    <t>1-1703</t>
  </si>
  <si>
    <t>2-1701</t>
  </si>
  <si>
    <t>2-1702</t>
  </si>
  <si>
    <t>2-1703</t>
  </si>
  <si>
    <t>18层</t>
  </si>
  <si>
    <t>1-1801</t>
  </si>
  <si>
    <t>1-1802</t>
  </si>
  <si>
    <t>1-1803</t>
  </si>
  <si>
    <t>2-1801</t>
  </si>
  <si>
    <t>2-1802</t>
  </si>
  <si>
    <t>2-1803</t>
  </si>
  <si>
    <t>19层</t>
  </si>
  <si>
    <t>1-1901</t>
  </si>
  <si>
    <t>1-1902</t>
  </si>
  <si>
    <t>1-1903</t>
  </si>
  <si>
    <t>2-1901</t>
  </si>
  <si>
    <t>2-1902</t>
  </si>
  <si>
    <t>2-1903</t>
  </si>
  <si>
    <t>20层</t>
  </si>
  <si>
    <t>1-2001</t>
  </si>
  <si>
    <t>1-2002</t>
  </si>
  <si>
    <t>1-2003</t>
  </si>
  <si>
    <t>2-2001</t>
  </si>
  <si>
    <t>2-2002</t>
  </si>
  <si>
    <t>2-2003</t>
  </si>
  <si>
    <t>21层</t>
  </si>
  <si>
    <t>1-2101</t>
  </si>
  <si>
    <t>1-2102</t>
  </si>
  <si>
    <t>1-2103</t>
  </si>
  <si>
    <t>2-2101</t>
  </si>
  <si>
    <t>2-2102</t>
  </si>
  <si>
    <t>2-2103</t>
  </si>
  <si>
    <t>22层</t>
  </si>
  <si>
    <t>1-2201</t>
  </si>
  <si>
    <t>1-2202</t>
  </si>
  <si>
    <t>1-2203</t>
  </si>
  <si>
    <t>2-2201</t>
  </si>
  <si>
    <t>2-2202</t>
  </si>
  <si>
    <t>2-2203</t>
  </si>
  <si>
    <t>23层</t>
  </si>
  <si>
    <t>1-2301</t>
  </si>
  <si>
    <t>1-2302</t>
  </si>
  <si>
    <t>1-2303</t>
  </si>
  <si>
    <t>2-2301</t>
  </si>
  <si>
    <t>2-2302</t>
  </si>
  <si>
    <t>2-2303</t>
  </si>
  <si>
    <t>24层</t>
  </si>
  <si>
    <t>1-2401</t>
  </si>
  <si>
    <t>1-2402</t>
  </si>
  <si>
    <t>1-2403</t>
  </si>
  <si>
    <t>2-2401</t>
  </si>
  <si>
    <t>2-2402</t>
  </si>
  <si>
    <t>2-2403</t>
  </si>
  <si>
    <t>25层</t>
  </si>
  <si>
    <t>1-2501</t>
  </si>
  <si>
    <t>1-2502</t>
  </si>
  <si>
    <t>1-2503</t>
  </si>
  <si>
    <t>2-2501</t>
  </si>
  <si>
    <t>2-2502</t>
  </si>
  <si>
    <t>2-2503</t>
  </si>
  <si>
    <t>26层</t>
  </si>
  <si>
    <t>1-2601</t>
  </si>
  <si>
    <t>1-2602</t>
  </si>
  <si>
    <t>1-2603</t>
  </si>
  <si>
    <t>2-2601</t>
  </si>
  <si>
    <t>2-2602</t>
  </si>
  <si>
    <t>2-2603</t>
  </si>
  <si>
    <t>27层</t>
  </si>
  <si>
    <t>1-2701</t>
  </si>
  <si>
    <t>1-2702</t>
  </si>
  <si>
    <t>1-2703</t>
  </si>
  <si>
    <t>2-2701</t>
  </si>
  <si>
    <t>2-2702</t>
  </si>
  <si>
    <t>2-2703</t>
  </si>
  <si>
    <t>均价</t>
  </si>
  <si>
    <t>备案
机构
意见</t>
  </si>
  <si>
    <t>年    月   日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</si>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</sst>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0_ ;\-0.000"/>
    <numFmt numFmtId="179" formatCode="0.000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黑体"/>
      <charset val="134"/>
    </font>
    <font>
      <sz val="11"/>
      <name val="等线"/>
      <charset val="134"/>
    </font>
    <font>
      <sz val="11"/>
      <name val="等线"/>
      <charset val="1"/>
    </font>
    <font>
      <b/>
      <sz val="11"/>
      <name val="黑体"/>
      <charset val="134"/>
    </font>
    <font>
      <b/>
      <sz val="11"/>
      <name val="宋体"/>
      <charset val="134"/>
      <scheme val="minor"/>
    </font>
    <font>
      <sz val="11"/>
      <name val="宋体"/>
      <charset val="1"/>
    </font>
    <font>
      <sz val="11"/>
      <color theme="1"/>
      <name val="黑体"/>
      <charset val="134"/>
    </font>
    <font>
      <sz val="11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3" applyNumberFormat="0" applyAlignment="0" applyProtection="0">
      <alignment vertical="center"/>
    </xf>
    <xf numFmtId="0" fontId="20" fillId="4" borderId="14" applyNumberFormat="0" applyAlignment="0" applyProtection="0">
      <alignment vertical="center"/>
    </xf>
    <xf numFmtId="0" fontId="21" fillId="4" borderId="13" applyNumberFormat="0" applyAlignment="0" applyProtection="0">
      <alignment vertical="center"/>
    </xf>
    <xf numFmtId="0" fontId="22" fillId="5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4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7" fontId="2" fillId="0" borderId="0" xfId="0" applyNumberFormat="1" applyFont="1" applyFill="1" applyAlignment="1">
      <alignment horizontal="center" vertical="center"/>
    </xf>
    <xf numFmtId="0" fontId="0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6" fillId="0" borderId="0" xfId="0" applyNumberFormat="1" applyFont="1" applyFill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right" vertical="center"/>
    </xf>
    <xf numFmtId="0" fontId="0" fillId="0" borderId="5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right" vertical="center"/>
    </xf>
    <xf numFmtId="0" fontId="0" fillId="0" borderId="7" xfId="0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 wrapText="1"/>
    </xf>
    <xf numFmtId="179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0" fillId="0" borderId="8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1"/>
  <sheetViews>
    <sheetView tabSelected="1" workbookViewId="0">
      <selection activeCell="H6" sqref="H6:H7"/>
    </sheetView>
  </sheetViews>
  <sheetFormatPr defaultColWidth="9" defaultRowHeight="13.5"/>
  <cols>
    <col min="1" max="3" width="5.725" style="1" customWidth="1"/>
    <col min="4" max="4" width="8" style="1" customWidth="1"/>
    <col min="5" max="5" width="10.275" style="3" customWidth="1"/>
    <col min="6" max="8" width="9.90833333333333" style="1" customWidth="1"/>
    <col min="9" max="10" width="15.9083333333333" style="4" customWidth="1"/>
    <col min="11" max="16384" width="9" style="5"/>
  </cols>
  <sheetData>
    <row r="1" s="1" customFormat="1" ht="40" customHeight="1" spans="1:10">
      <c r="A1" s="6" t="s">
        <v>0</v>
      </c>
      <c r="B1" s="6"/>
      <c r="C1" s="6"/>
      <c r="D1" s="6"/>
      <c r="E1" s="7"/>
      <c r="F1" s="6"/>
      <c r="G1" s="6"/>
      <c r="H1" s="6"/>
      <c r="I1" s="20"/>
      <c r="J1" s="20"/>
    </row>
    <row r="2" s="1" customFormat="1" ht="18" customHeight="1" spans="1:10">
      <c r="A2" s="8"/>
      <c r="B2" s="8"/>
      <c r="C2" s="8"/>
      <c r="D2" s="8"/>
      <c r="E2" s="9"/>
      <c r="F2" s="8"/>
      <c r="G2" s="8"/>
      <c r="H2" s="8"/>
      <c r="I2" s="21"/>
      <c r="J2" s="21"/>
    </row>
    <row r="3" s="1" customFormat="1" ht="34" customHeight="1" spans="1:10">
      <c r="A3" s="10" t="s">
        <v>1</v>
      </c>
      <c r="B3" s="10"/>
      <c r="C3" s="11"/>
      <c r="D3" s="11"/>
      <c r="E3" s="12" t="s">
        <v>2</v>
      </c>
      <c r="F3" s="11" t="s">
        <v>3</v>
      </c>
      <c r="G3" s="11"/>
      <c r="H3" s="11" t="s">
        <v>4</v>
      </c>
      <c r="I3" s="11" t="s">
        <v>5</v>
      </c>
      <c r="J3" s="11"/>
    </row>
    <row r="4" s="1" customFormat="1" ht="27" customHeight="1" spans="1:10">
      <c r="A4" s="11" t="s">
        <v>6</v>
      </c>
      <c r="B4" s="11"/>
      <c r="C4" s="11" t="s">
        <v>7</v>
      </c>
      <c r="D4" s="11"/>
      <c r="E4" s="12" t="s">
        <v>8</v>
      </c>
      <c r="F4" s="11">
        <v>27</v>
      </c>
      <c r="G4" s="11"/>
      <c r="H4" s="13" t="s">
        <v>9</v>
      </c>
      <c r="I4" s="22" t="s">
        <v>10</v>
      </c>
      <c r="J4" s="22">
        <v>162</v>
      </c>
    </row>
    <row r="5" s="1" customFormat="1" ht="27" customHeight="1" spans="1:10">
      <c r="A5" s="11" t="s">
        <v>11</v>
      </c>
      <c r="B5" s="11"/>
      <c r="C5" s="14">
        <f>I171</f>
        <v>5749.77416493483</v>
      </c>
      <c r="D5" s="11"/>
      <c r="E5" s="12"/>
      <c r="F5" s="11" t="s">
        <v>12</v>
      </c>
      <c r="G5" s="11"/>
      <c r="H5" s="15">
        <f>SUBTOTAL(4,I8:I169)</f>
        <v>6088</v>
      </c>
      <c r="I5" s="22"/>
      <c r="J5" s="22"/>
    </row>
    <row r="6" s="1" customFormat="1" ht="24" customHeight="1" spans="1:10">
      <c r="A6" s="11" t="s">
        <v>13</v>
      </c>
      <c r="B6" s="11" t="s">
        <v>14</v>
      </c>
      <c r="C6" s="11" t="s">
        <v>15</v>
      </c>
      <c r="D6" s="11" t="s">
        <v>16</v>
      </c>
      <c r="E6" s="12" t="s">
        <v>17</v>
      </c>
      <c r="F6" s="11"/>
      <c r="G6" s="11"/>
      <c r="H6" s="11" t="s">
        <v>18</v>
      </c>
      <c r="I6" s="22" t="s">
        <v>19</v>
      </c>
      <c r="J6" s="22" t="s">
        <v>20</v>
      </c>
    </row>
    <row r="7" s="1" customFormat="1" ht="24" customHeight="1" spans="1:10">
      <c r="A7" s="11"/>
      <c r="B7" s="11"/>
      <c r="C7" s="11"/>
      <c r="D7" s="11"/>
      <c r="E7" s="12" t="s">
        <v>21</v>
      </c>
      <c r="F7" s="11" t="s">
        <v>22</v>
      </c>
      <c r="G7" s="11" t="s">
        <v>23</v>
      </c>
      <c r="H7" s="11"/>
      <c r="I7" s="22"/>
      <c r="J7" s="22"/>
    </row>
    <row r="8" s="2" customFormat="1" ht="29" customHeight="1" spans="1:10">
      <c r="A8" s="16" t="s">
        <v>24</v>
      </c>
      <c r="B8" s="17" t="s">
        <v>25</v>
      </c>
      <c r="C8" s="17" t="s">
        <v>26</v>
      </c>
      <c r="D8" s="17" t="s">
        <v>27</v>
      </c>
      <c r="E8" s="17">
        <f>SUM(F8:G8)</f>
        <v>143.6</v>
      </c>
      <c r="F8" s="18">
        <v>107.35</v>
      </c>
      <c r="G8" s="18">
        <v>36.25</v>
      </c>
      <c r="H8" s="19" t="s">
        <v>28</v>
      </c>
      <c r="I8" s="23">
        <v>5046</v>
      </c>
      <c r="J8" s="23">
        <f>E8*I8</f>
        <v>724605.6</v>
      </c>
    </row>
    <row r="9" s="2" customFormat="1" ht="29" customHeight="1" spans="1:10">
      <c r="A9" s="16" t="s">
        <v>24</v>
      </c>
      <c r="B9" s="17" t="s">
        <v>25</v>
      </c>
      <c r="C9" s="17" t="s">
        <v>26</v>
      </c>
      <c r="D9" s="17" t="s">
        <v>29</v>
      </c>
      <c r="E9" s="17">
        <f t="shared" ref="E9:E72" si="0">SUM(F9:G9)</f>
        <v>107.96</v>
      </c>
      <c r="F9" s="18">
        <v>80.71</v>
      </c>
      <c r="G9" s="18">
        <v>27.25</v>
      </c>
      <c r="H9" s="19" t="s">
        <v>28</v>
      </c>
      <c r="I9" s="23">
        <v>5018</v>
      </c>
      <c r="J9" s="23">
        <f t="shared" ref="J9:J40" si="1">E9*I9</f>
        <v>541743.28</v>
      </c>
    </row>
    <row r="10" s="2" customFormat="1" ht="29" customHeight="1" spans="1:10">
      <c r="A10" s="16" t="s">
        <v>24</v>
      </c>
      <c r="B10" s="17" t="s">
        <v>25</v>
      </c>
      <c r="C10" s="17" t="s">
        <v>26</v>
      </c>
      <c r="D10" s="17" t="s">
        <v>30</v>
      </c>
      <c r="E10" s="17">
        <f t="shared" si="0"/>
        <v>132.91</v>
      </c>
      <c r="F10" s="18">
        <v>99.36</v>
      </c>
      <c r="G10" s="18">
        <v>33.55</v>
      </c>
      <c r="H10" s="19" t="s">
        <v>28</v>
      </c>
      <c r="I10" s="23">
        <v>5108</v>
      </c>
      <c r="J10" s="23">
        <f t="shared" si="1"/>
        <v>678904.28</v>
      </c>
    </row>
    <row r="11" s="2" customFormat="1" ht="29" customHeight="1" spans="1:10">
      <c r="A11" s="16" t="s">
        <v>24</v>
      </c>
      <c r="B11" s="17" t="s">
        <v>31</v>
      </c>
      <c r="C11" s="17" t="s">
        <v>26</v>
      </c>
      <c r="D11" s="17" t="s">
        <v>32</v>
      </c>
      <c r="E11" s="17">
        <f t="shared" si="0"/>
        <v>132.91</v>
      </c>
      <c r="F11" s="18">
        <v>99.36</v>
      </c>
      <c r="G11" s="18">
        <v>33.55</v>
      </c>
      <c r="H11" s="19" t="s">
        <v>28</v>
      </c>
      <c r="I11" s="23">
        <v>5108</v>
      </c>
      <c r="J11" s="23">
        <f t="shared" si="1"/>
        <v>678904.28</v>
      </c>
    </row>
    <row r="12" s="2" customFormat="1" ht="29" customHeight="1" spans="1:10">
      <c r="A12" s="16" t="s">
        <v>24</v>
      </c>
      <c r="B12" s="17" t="s">
        <v>31</v>
      </c>
      <c r="C12" s="17" t="s">
        <v>26</v>
      </c>
      <c r="D12" s="17" t="s">
        <v>33</v>
      </c>
      <c r="E12" s="17">
        <f t="shared" si="0"/>
        <v>107.96</v>
      </c>
      <c r="F12" s="18">
        <v>80.71</v>
      </c>
      <c r="G12" s="18">
        <v>27.25</v>
      </c>
      <c r="H12" s="19" t="s">
        <v>28</v>
      </c>
      <c r="I12" s="23">
        <v>5018</v>
      </c>
      <c r="J12" s="23">
        <f t="shared" si="1"/>
        <v>541743.28</v>
      </c>
    </row>
    <row r="13" s="2" customFormat="1" ht="29" customHeight="1" spans="1:10">
      <c r="A13" s="16" t="s">
        <v>24</v>
      </c>
      <c r="B13" s="17" t="s">
        <v>31</v>
      </c>
      <c r="C13" s="17" t="s">
        <v>26</v>
      </c>
      <c r="D13" s="17" t="s">
        <v>34</v>
      </c>
      <c r="E13" s="17">
        <f t="shared" si="0"/>
        <v>129.58</v>
      </c>
      <c r="F13" s="18">
        <v>96.87</v>
      </c>
      <c r="G13" s="18">
        <v>32.71</v>
      </c>
      <c r="H13" s="19" t="s">
        <v>28</v>
      </c>
      <c r="I13" s="23">
        <v>5018</v>
      </c>
      <c r="J13" s="23">
        <f t="shared" si="1"/>
        <v>650232.44</v>
      </c>
    </row>
    <row r="14" s="2" customFormat="1" ht="29" customHeight="1" spans="1:10">
      <c r="A14" s="16" t="s">
        <v>24</v>
      </c>
      <c r="B14" s="17" t="s">
        <v>25</v>
      </c>
      <c r="C14" s="17" t="s">
        <v>35</v>
      </c>
      <c r="D14" s="17" t="s">
        <v>36</v>
      </c>
      <c r="E14" s="17">
        <f t="shared" si="0"/>
        <v>143.6</v>
      </c>
      <c r="F14" s="18">
        <v>107.35</v>
      </c>
      <c r="G14" s="18">
        <v>36.25</v>
      </c>
      <c r="H14" s="19" t="s">
        <v>28</v>
      </c>
      <c r="I14" s="23">
        <v>5476</v>
      </c>
      <c r="J14" s="23">
        <f t="shared" si="1"/>
        <v>786353.6</v>
      </c>
    </row>
    <row r="15" s="2" customFormat="1" ht="29" customHeight="1" spans="1:10">
      <c r="A15" s="16" t="s">
        <v>24</v>
      </c>
      <c r="B15" s="17" t="s">
        <v>25</v>
      </c>
      <c r="C15" s="17" t="s">
        <v>35</v>
      </c>
      <c r="D15" s="17" t="s">
        <v>37</v>
      </c>
      <c r="E15" s="17">
        <f t="shared" si="0"/>
        <v>107.96</v>
      </c>
      <c r="F15" s="18">
        <v>80.71</v>
      </c>
      <c r="G15" s="18">
        <v>27.25</v>
      </c>
      <c r="H15" s="19" t="s">
        <v>28</v>
      </c>
      <c r="I15" s="23">
        <v>5248</v>
      </c>
      <c r="J15" s="23">
        <f t="shared" si="1"/>
        <v>566574.08</v>
      </c>
    </row>
    <row r="16" s="2" customFormat="1" ht="29" customHeight="1" spans="1:10">
      <c r="A16" s="16" t="s">
        <v>24</v>
      </c>
      <c r="B16" s="17" t="s">
        <v>25</v>
      </c>
      <c r="C16" s="17" t="s">
        <v>35</v>
      </c>
      <c r="D16" s="17" t="s">
        <v>38</v>
      </c>
      <c r="E16" s="17">
        <f t="shared" si="0"/>
        <v>132.91</v>
      </c>
      <c r="F16" s="18">
        <v>99.36</v>
      </c>
      <c r="G16" s="18">
        <v>33.55</v>
      </c>
      <c r="H16" s="19" t="s">
        <v>28</v>
      </c>
      <c r="I16" s="23">
        <v>5476</v>
      </c>
      <c r="J16" s="23">
        <f t="shared" si="1"/>
        <v>727815.16</v>
      </c>
    </row>
    <row r="17" s="2" customFormat="1" ht="29" customHeight="1" spans="1:10">
      <c r="A17" s="16" t="s">
        <v>24</v>
      </c>
      <c r="B17" s="17" t="s">
        <v>31</v>
      </c>
      <c r="C17" s="17" t="s">
        <v>35</v>
      </c>
      <c r="D17" s="17" t="s">
        <v>39</v>
      </c>
      <c r="E17" s="17">
        <f t="shared" si="0"/>
        <v>132.91</v>
      </c>
      <c r="F17" s="18">
        <v>99.36</v>
      </c>
      <c r="G17" s="18">
        <v>33.55</v>
      </c>
      <c r="H17" s="19" t="s">
        <v>28</v>
      </c>
      <c r="I17" s="23">
        <v>5476</v>
      </c>
      <c r="J17" s="23">
        <f t="shared" si="1"/>
        <v>727815.16</v>
      </c>
    </row>
    <row r="18" s="2" customFormat="1" ht="29" customHeight="1" spans="1:10">
      <c r="A18" s="16" t="s">
        <v>24</v>
      </c>
      <c r="B18" s="17" t="s">
        <v>31</v>
      </c>
      <c r="C18" s="17" t="s">
        <v>35</v>
      </c>
      <c r="D18" s="17" t="s">
        <v>40</v>
      </c>
      <c r="E18" s="17">
        <f t="shared" si="0"/>
        <v>107.96</v>
      </c>
      <c r="F18" s="18">
        <v>80.71</v>
      </c>
      <c r="G18" s="18">
        <v>27.25</v>
      </c>
      <c r="H18" s="19" t="s">
        <v>28</v>
      </c>
      <c r="I18" s="23">
        <v>5248</v>
      </c>
      <c r="J18" s="23">
        <f t="shared" si="1"/>
        <v>566574.08</v>
      </c>
    </row>
    <row r="19" s="2" customFormat="1" ht="29" customHeight="1" spans="1:10">
      <c r="A19" s="16" t="s">
        <v>24</v>
      </c>
      <c r="B19" s="17" t="s">
        <v>31</v>
      </c>
      <c r="C19" s="17" t="s">
        <v>35</v>
      </c>
      <c r="D19" s="17" t="s">
        <v>41</v>
      </c>
      <c r="E19" s="17">
        <f t="shared" si="0"/>
        <v>129.58</v>
      </c>
      <c r="F19" s="18">
        <v>96.87</v>
      </c>
      <c r="G19" s="18">
        <v>32.71</v>
      </c>
      <c r="H19" s="19" t="s">
        <v>28</v>
      </c>
      <c r="I19" s="23">
        <v>5363</v>
      </c>
      <c r="J19" s="23">
        <f t="shared" si="1"/>
        <v>694937.54</v>
      </c>
    </row>
    <row r="20" s="2" customFormat="1" ht="29" customHeight="1" spans="1:10">
      <c r="A20" s="16" t="s">
        <v>24</v>
      </c>
      <c r="B20" s="17" t="s">
        <v>25</v>
      </c>
      <c r="C20" s="17" t="s">
        <v>42</v>
      </c>
      <c r="D20" s="17" t="s">
        <v>43</v>
      </c>
      <c r="E20" s="17">
        <f t="shared" si="0"/>
        <v>143.6</v>
      </c>
      <c r="F20" s="18">
        <v>107.35</v>
      </c>
      <c r="G20" s="18">
        <v>36.25</v>
      </c>
      <c r="H20" s="19" t="s">
        <v>28</v>
      </c>
      <c r="I20" s="23">
        <v>5590</v>
      </c>
      <c r="J20" s="23">
        <f t="shared" si="1"/>
        <v>802724</v>
      </c>
    </row>
    <row r="21" s="2" customFormat="1" ht="29" customHeight="1" spans="1:10">
      <c r="A21" s="16" t="s">
        <v>24</v>
      </c>
      <c r="B21" s="17" t="s">
        <v>25</v>
      </c>
      <c r="C21" s="17" t="s">
        <v>42</v>
      </c>
      <c r="D21" s="17" t="s">
        <v>44</v>
      </c>
      <c r="E21" s="17">
        <f t="shared" si="0"/>
        <v>107.96</v>
      </c>
      <c r="F21" s="18">
        <v>80.71</v>
      </c>
      <c r="G21" s="18">
        <v>27.25</v>
      </c>
      <c r="H21" s="19" t="s">
        <v>28</v>
      </c>
      <c r="I21" s="23">
        <v>5362</v>
      </c>
      <c r="J21" s="23">
        <f t="shared" si="1"/>
        <v>578881.52</v>
      </c>
    </row>
    <row r="22" s="2" customFormat="1" ht="29" customHeight="1" spans="1:10">
      <c r="A22" s="16" t="s">
        <v>24</v>
      </c>
      <c r="B22" s="17" t="s">
        <v>25</v>
      </c>
      <c r="C22" s="17" t="s">
        <v>42</v>
      </c>
      <c r="D22" s="17" t="s">
        <v>45</v>
      </c>
      <c r="E22" s="17">
        <f t="shared" si="0"/>
        <v>132.91</v>
      </c>
      <c r="F22" s="18">
        <v>99.36</v>
      </c>
      <c r="G22" s="18">
        <v>33.55</v>
      </c>
      <c r="H22" s="19" t="s">
        <v>28</v>
      </c>
      <c r="I22" s="23">
        <v>5590</v>
      </c>
      <c r="J22" s="23">
        <f t="shared" si="1"/>
        <v>742966.9</v>
      </c>
    </row>
    <row r="23" s="2" customFormat="1" ht="29" customHeight="1" spans="1:10">
      <c r="A23" s="16" t="s">
        <v>24</v>
      </c>
      <c r="B23" s="17" t="s">
        <v>31</v>
      </c>
      <c r="C23" s="17" t="s">
        <v>42</v>
      </c>
      <c r="D23" s="17" t="s">
        <v>46</v>
      </c>
      <c r="E23" s="17">
        <f t="shared" si="0"/>
        <v>132.91</v>
      </c>
      <c r="F23" s="18">
        <v>99.36</v>
      </c>
      <c r="G23" s="18">
        <v>33.55</v>
      </c>
      <c r="H23" s="19" t="s">
        <v>28</v>
      </c>
      <c r="I23" s="23">
        <v>5590</v>
      </c>
      <c r="J23" s="23">
        <f t="shared" si="1"/>
        <v>742966.9</v>
      </c>
    </row>
    <row r="24" s="2" customFormat="1" ht="29" customHeight="1" spans="1:10">
      <c r="A24" s="16" t="s">
        <v>24</v>
      </c>
      <c r="B24" s="17" t="s">
        <v>31</v>
      </c>
      <c r="C24" s="17" t="s">
        <v>42</v>
      </c>
      <c r="D24" s="17" t="s">
        <v>47</v>
      </c>
      <c r="E24" s="17">
        <f t="shared" si="0"/>
        <v>107.96</v>
      </c>
      <c r="F24" s="18">
        <v>80.71</v>
      </c>
      <c r="G24" s="18">
        <v>27.25</v>
      </c>
      <c r="H24" s="19" t="s">
        <v>28</v>
      </c>
      <c r="I24" s="23">
        <v>5362</v>
      </c>
      <c r="J24" s="23">
        <f t="shared" si="1"/>
        <v>578881.52</v>
      </c>
    </row>
    <row r="25" s="2" customFormat="1" ht="29" customHeight="1" spans="1:10">
      <c r="A25" s="16" t="s">
        <v>24</v>
      </c>
      <c r="B25" s="17" t="s">
        <v>31</v>
      </c>
      <c r="C25" s="17" t="s">
        <v>42</v>
      </c>
      <c r="D25" s="17" t="s">
        <v>48</v>
      </c>
      <c r="E25" s="17">
        <f t="shared" si="0"/>
        <v>129.58</v>
      </c>
      <c r="F25" s="18">
        <v>96.87</v>
      </c>
      <c r="G25" s="18">
        <v>32.71</v>
      </c>
      <c r="H25" s="19" t="s">
        <v>28</v>
      </c>
      <c r="I25" s="23">
        <v>5476</v>
      </c>
      <c r="J25" s="23">
        <f t="shared" si="1"/>
        <v>709580.08</v>
      </c>
    </row>
    <row r="26" s="2" customFormat="1" ht="29" customHeight="1" spans="1:10">
      <c r="A26" s="16" t="s">
        <v>24</v>
      </c>
      <c r="B26" s="17" t="s">
        <v>25</v>
      </c>
      <c r="C26" s="17" t="s">
        <v>49</v>
      </c>
      <c r="D26" s="17" t="s">
        <v>50</v>
      </c>
      <c r="E26" s="17">
        <f t="shared" si="0"/>
        <v>143.6</v>
      </c>
      <c r="F26" s="18">
        <v>107.35</v>
      </c>
      <c r="G26" s="18">
        <v>36.25</v>
      </c>
      <c r="H26" s="19" t="s">
        <v>28</v>
      </c>
      <c r="I26" s="23">
        <v>5590</v>
      </c>
      <c r="J26" s="23">
        <f t="shared" si="1"/>
        <v>802724</v>
      </c>
    </row>
    <row r="27" s="2" customFormat="1" ht="29" customHeight="1" spans="1:10">
      <c r="A27" s="16" t="s">
        <v>24</v>
      </c>
      <c r="B27" s="17" t="s">
        <v>25</v>
      </c>
      <c r="C27" s="17" t="s">
        <v>49</v>
      </c>
      <c r="D27" s="17" t="s">
        <v>51</v>
      </c>
      <c r="E27" s="17">
        <f t="shared" si="0"/>
        <v>107.96</v>
      </c>
      <c r="F27" s="18">
        <v>80.71</v>
      </c>
      <c r="G27" s="18">
        <v>27.25</v>
      </c>
      <c r="H27" s="19" t="s">
        <v>28</v>
      </c>
      <c r="I27" s="23">
        <v>5362</v>
      </c>
      <c r="J27" s="23">
        <f t="shared" si="1"/>
        <v>578881.52</v>
      </c>
    </row>
    <row r="28" s="2" customFormat="1" ht="29" customHeight="1" spans="1:10">
      <c r="A28" s="16" t="s">
        <v>24</v>
      </c>
      <c r="B28" s="17" t="s">
        <v>25</v>
      </c>
      <c r="C28" s="17" t="s">
        <v>49</v>
      </c>
      <c r="D28" s="17" t="s">
        <v>52</v>
      </c>
      <c r="E28" s="17">
        <f t="shared" si="0"/>
        <v>132.91</v>
      </c>
      <c r="F28" s="18">
        <v>99.36</v>
      </c>
      <c r="G28" s="18">
        <v>33.55</v>
      </c>
      <c r="H28" s="19" t="s">
        <v>28</v>
      </c>
      <c r="I28" s="23">
        <v>5590</v>
      </c>
      <c r="J28" s="23">
        <f t="shared" si="1"/>
        <v>742966.9</v>
      </c>
    </row>
    <row r="29" s="2" customFormat="1" ht="29" customHeight="1" spans="1:10">
      <c r="A29" s="16" t="s">
        <v>24</v>
      </c>
      <c r="B29" s="17" t="s">
        <v>31</v>
      </c>
      <c r="C29" s="17" t="s">
        <v>49</v>
      </c>
      <c r="D29" s="17" t="s">
        <v>53</v>
      </c>
      <c r="E29" s="17">
        <f t="shared" si="0"/>
        <v>132.91</v>
      </c>
      <c r="F29" s="18">
        <v>99.36</v>
      </c>
      <c r="G29" s="18">
        <v>33.55</v>
      </c>
      <c r="H29" s="19" t="s">
        <v>28</v>
      </c>
      <c r="I29" s="23">
        <v>5590</v>
      </c>
      <c r="J29" s="23">
        <f t="shared" si="1"/>
        <v>742966.9</v>
      </c>
    </row>
    <row r="30" s="2" customFormat="1" ht="29" customHeight="1" spans="1:10">
      <c r="A30" s="16" t="s">
        <v>24</v>
      </c>
      <c r="B30" s="17" t="s">
        <v>31</v>
      </c>
      <c r="C30" s="17" t="s">
        <v>49</v>
      </c>
      <c r="D30" s="17" t="s">
        <v>54</v>
      </c>
      <c r="E30" s="17">
        <f t="shared" si="0"/>
        <v>107.96</v>
      </c>
      <c r="F30" s="18">
        <v>80.71</v>
      </c>
      <c r="G30" s="18">
        <v>27.25</v>
      </c>
      <c r="H30" s="19" t="s">
        <v>28</v>
      </c>
      <c r="I30" s="23">
        <v>5362</v>
      </c>
      <c r="J30" s="23">
        <f t="shared" si="1"/>
        <v>578881.52</v>
      </c>
    </row>
    <row r="31" s="2" customFormat="1" ht="29" customHeight="1" spans="1:10">
      <c r="A31" s="16" t="s">
        <v>24</v>
      </c>
      <c r="B31" s="17" t="s">
        <v>31</v>
      </c>
      <c r="C31" s="17" t="s">
        <v>49</v>
      </c>
      <c r="D31" s="17" t="s">
        <v>55</v>
      </c>
      <c r="E31" s="17">
        <f t="shared" si="0"/>
        <v>129.58</v>
      </c>
      <c r="F31" s="18">
        <v>96.87</v>
      </c>
      <c r="G31" s="18">
        <v>32.71</v>
      </c>
      <c r="H31" s="19" t="s">
        <v>28</v>
      </c>
      <c r="I31" s="23">
        <v>5475</v>
      </c>
      <c r="J31" s="23">
        <f t="shared" si="1"/>
        <v>709450.5</v>
      </c>
    </row>
    <row r="32" s="2" customFormat="1" ht="29" customHeight="1" spans="1:10">
      <c r="A32" s="16" t="s">
        <v>24</v>
      </c>
      <c r="B32" s="17" t="s">
        <v>25</v>
      </c>
      <c r="C32" s="17" t="s">
        <v>56</v>
      </c>
      <c r="D32" s="17" t="s">
        <v>57</v>
      </c>
      <c r="E32" s="17">
        <f t="shared" si="0"/>
        <v>143.6</v>
      </c>
      <c r="F32" s="18">
        <v>107.35</v>
      </c>
      <c r="G32" s="18">
        <v>36.25</v>
      </c>
      <c r="H32" s="19" t="s">
        <v>28</v>
      </c>
      <c r="I32" s="23">
        <v>5897</v>
      </c>
      <c r="J32" s="23">
        <f t="shared" si="1"/>
        <v>846809.2</v>
      </c>
    </row>
    <row r="33" s="2" customFormat="1" ht="29" customHeight="1" spans="1:10">
      <c r="A33" s="16" t="s">
        <v>24</v>
      </c>
      <c r="B33" s="17" t="s">
        <v>25</v>
      </c>
      <c r="C33" s="17" t="s">
        <v>56</v>
      </c>
      <c r="D33" s="17" t="s">
        <v>58</v>
      </c>
      <c r="E33" s="17">
        <f t="shared" si="0"/>
        <v>107.96</v>
      </c>
      <c r="F33" s="18">
        <v>80.71</v>
      </c>
      <c r="G33" s="18">
        <v>27.25</v>
      </c>
      <c r="H33" s="19" t="s">
        <v>28</v>
      </c>
      <c r="I33" s="23">
        <v>5670</v>
      </c>
      <c r="J33" s="23">
        <f t="shared" si="1"/>
        <v>612133.2</v>
      </c>
    </row>
    <row r="34" s="2" customFormat="1" ht="29" customHeight="1" spans="1:10">
      <c r="A34" s="16" t="s">
        <v>24</v>
      </c>
      <c r="B34" s="17" t="s">
        <v>25</v>
      </c>
      <c r="C34" s="17" t="s">
        <v>56</v>
      </c>
      <c r="D34" s="17" t="s">
        <v>59</v>
      </c>
      <c r="E34" s="17">
        <f t="shared" si="0"/>
        <v>132.91</v>
      </c>
      <c r="F34" s="18">
        <v>99.36</v>
      </c>
      <c r="G34" s="18">
        <v>33.55</v>
      </c>
      <c r="H34" s="19" t="s">
        <v>28</v>
      </c>
      <c r="I34" s="23">
        <v>5897</v>
      </c>
      <c r="J34" s="23">
        <f t="shared" si="1"/>
        <v>783770.27</v>
      </c>
    </row>
    <row r="35" s="2" customFormat="1" ht="29" customHeight="1" spans="1:10">
      <c r="A35" s="16" t="s">
        <v>24</v>
      </c>
      <c r="B35" s="17" t="s">
        <v>31</v>
      </c>
      <c r="C35" s="17" t="s">
        <v>56</v>
      </c>
      <c r="D35" s="17" t="s">
        <v>60</v>
      </c>
      <c r="E35" s="17">
        <f t="shared" si="0"/>
        <v>132.91</v>
      </c>
      <c r="F35" s="18">
        <v>99.36</v>
      </c>
      <c r="G35" s="18">
        <v>33.55</v>
      </c>
      <c r="H35" s="19" t="s">
        <v>28</v>
      </c>
      <c r="I35" s="23">
        <v>5897</v>
      </c>
      <c r="J35" s="23">
        <f t="shared" si="1"/>
        <v>783770.27</v>
      </c>
    </row>
    <row r="36" s="2" customFormat="1" ht="29" customHeight="1" spans="1:10">
      <c r="A36" s="16" t="s">
        <v>24</v>
      </c>
      <c r="B36" s="17" t="s">
        <v>31</v>
      </c>
      <c r="C36" s="17" t="s">
        <v>56</v>
      </c>
      <c r="D36" s="17" t="s">
        <v>61</v>
      </c>
      <c r="E36" s="17">
        <f t="shared" si="0"/>
        <v>107.96</v>
      </c>
      <c r="F36" s="18">
        <v>80.71</v>
      </c>
      <c r="G36" s="18">
        <v>27.25</v>
      </c>
      <c r="H36" s="19" t="s">
        <v>28</v>
      </c>
      <c r="I36" s="23">
        <v>5670</v>
      </c>
      <c r="J36" s="23">
        <f t="shared" si="1"/>
        <v>612133.2</v>
      </c>
    </row>
    <row r="37" s="2" customFormat="1" ht="29" customHeight="1" spans="1:10">
      <c r="A37" s="16" t="s">
        <v>24</v>
      </c>
      <c r="B37" s="17" t="s">
        <v>31</v>
      </c>
      <c r="C37" s="17" t="s">
        <v>56</v>
      </c>
      <c r="D37" s="17" t="s">
        <v>62</v>
      </c>
      <c r="E37" s="17">
        <f t="shared" si="0"/>
        <v>129.58</v>
      </c>
      <c r="F37" s="18">
        <v>96.87</v>
      </c>
      <c r="G37" s="18">
        <v>32.71</v>
      </c>
      <c r="H37" s="19" t="s">
        <v>28</v>
      </c>
      <c r="I37" s="23">
        <v>5782</v>
      </c>
      <c r="J37" s="23">
        <f t="shared" si="1"/>
        <v>749231.56</v>
      </c>
    </row>
    <row r="38" s="2" customFormat="1" ht="29" customHeight="1" spans="1:10">
      <c r="A38" s="16" t="s">
        <v>24</v>
      </c>
      <c r="B38" s="17" t="s">
        <v>25</v>
      </c>
      <c r="C38" s="17" t="s">
        <v>63</v>
      </c>
      <c r="D38" s="17" t="s">
        <v>64</v>
      </c>
      <c r="E38" s="17">
        <f t="shared" si="0"/>
        <v>143.6</v>
      </c>
      <c r="F38" s="18">
        <v>107.35</v>
      </c>
      <c r="G38" s="18">
        <v>36.25</v>
      </c>
      <c r="H38" s="19" t="s">
        <v>28</v>
      </c>
      <c r="I38" s="23">
        <v>5920</v>
      </c>
      <c r="J38" s="23">
        <f t="shared" si="1"/>
        <v>850112</v>
      </c>
    </row>
    <row r="39" s="2" customFormat="1" ht="29" customHeight="1" spans="1:10">
      <c r="A39" s="16" t="s">
        <v>24</v>
      </c>
      <c r="B39" s="17" t="s">
        <v>25</v>
      </c>
      <c r="C39" s="17" t="s">
        <v>63</v>
      </c>
      <c r="D39" s="17" t="s">
        <v>65</v>
      </c>
      <c r="E39" s="17">
        <f t="shared" si="0"/>
        <v>107.96</v>
      </c>
      <c r="F39" s="18">
        <v>80.71</v>
      </c>
      <c r="G39" s="18">
        <v>27.25</v>
      </c>
      <c r="H39" s="19" t="s">
        <v>28</v>
      </c>
      <c r="I39" s="23">
        <v>5692</v>
      </c>
      <c r="J39" s="23">
        <f t="shared" si="1"/>
        <v>614508.32</v>
      </c>
    </row>
    <row r="40" s="2" customFormat="1" ht="29" customHeight="1" spans="1:10">
      <c r="A40" s="16" t="s">
        <v>24</v>
      </c>
      <c r="B40" s="17" t="s">
        <v>25</v>
      </c>
      <c r="C40" s="17" t="s">
        <v>63</v>
      </c>
      <c r="D40" s="17" t="s">
        <v>66</v>
      </c>
      <c r="E40" s="17">
        <f t="shared" si="0"/>
        <v>132.91</v>
      </c>
      <c r="F40" s="18">
        <v>99.36</v>
      </c>
      <c r="G40" s="18">
        <v>33.55</v>
      </c>
      <c r="H40" s="19" t="s">
        <v>28</v>
      </c>
      <c r="I40" s="23">
        <v>5920</v>
      </c>
      <c r="J40" s="23">
        <f t="shared" si="1"/>
        <v>786827.2</v>
      </c>
    </row>
    <row r="41" s="2" customFormat="1" ht="29" customHeight="1" spans="1:10">
      <c r="A41" s="16" t="s">
        <v>24</v>
      </c>
      <c r="B41" s="17" t="s">
        <v>31</v>
      </c>
      <c r="C41" s="17" t="s">
        <v>63</v>
      </c>
      <c r="D41" s="17" t="s">
        <v>67</v>
      </c>
      <c r="E41" s="17">
        <f t="shared" si="0"/>
        <v>132.91</v>
      </c>
      <c r="F41" s="18">
        <v>99.36</v>
      </c>
      <c r="G41" s="18">
        <v>33.55</v>
      </c>
      <c r="H41" s="19" t="s">
        <v>28</v>
      </c>
      <c r="I41" s="23">
        <v>5920</v>
      </c>
      <c r="J41" s="23">
        <f t="shared" ref="J41:J72" si="2">E41*I41</f>
        <v>786827.2</v>
      </c>
    </row>
    <row r="42" s="2" customFormat="1" ht="29" customHeight="1" spans="1:10">
      <c r="A42" s="16" t="s">
        <v>24</v>
      </c>
      <c r="B42" s="17" t="s">
        <v>31</v>
      </c>
      <c r="C42" s="17" t="s">
        <v>63</v>
      </c>
      <c r="D42" s="17" t="s">
        <v>68</v>
      </c>
      <c r="E42" s="17">
        <f t="shared" si="0"/>
        <v>107.96</v>
      </c>
      <c r="F42" s="18">
        <v>80.71</v>
      </c>
      <c r="G42" s="18">
        <v>27.25</v>
      </c>
      <c r="H42" s="19" t="s">
        <v>28</v>
      </c>
      <c r="I42" s="23">
        <v>5692</v>
      </c>
      <c r="J42" s="23">
        <f t="shared" si="2"/>
        <v>614508.32</v>
      </c>
    </row>
    <row r="43" s="2" customFormat="1" ht="29" customHeight="1" spans="1:10">
      <c r="A43" s="16" t="s">
        <v>24</v>
      </c>
      <c r="B43" s="17" t="s">
        <v>31</v>
      </c>
      <c r="C43" s="17" t="s">
        <v>63</v>
      </c>
      <c r="D43" s="17" t="s">
        <v>69</v>
      </c>
      <c r="E43" s="17">
        <f t="shared" si="0"/>
        <v>129.58</v>
      </c>
      <c r="F43" s="18">
        <v>96.87</v>
      </c>
      <c r="G43" s="18">
        <v>32.71</v>
      </c>
      <c r="H43" s="19" t="s">
        <v>28</v>
      </c>
      <c r="I43" s="23">
        <v>5805</v>
      </c>
      <c r="J43" s="23">
        <f t="shared" si="2"/>
        <v>752211.9</v>
      </c>
    </row>
    <row r="44" s="2" customFormat="1" ht="29" customHeight="1" spans="1:10">
      <c r="A44" s="16" t="s">
        <v>24</v>
      </c>
      <c r="B44" s="17" t="s">
        <v>25</v>
      </c>
      <c r="C44" s="17" t="s">
        <v>70</v>
      </c>
      <c r="D44" s="17" t="s">
        <v>71</v>
      </c>
      <c r="E44" s="17">
        <f t="shared" si="0"/>
        <v>143.6</v>
      </c>
      <c r="F44" s="18">
        <v>107.35</v>
      </c>
      <c r="G44" s="18">
        <v>36.25</v>
      </c>
      <c r="H44" s="19" t="s">
        <v>28</v>
      </c>
      <c r="I44" s="23">
        <v>5942</v>
      </c>
      <c r="J44" s="23">
        <f t="shared" si="2"/>
        <v>853271.2</v>
      </c>
    </row>
    <row r="45" s="2" customFormat="1" ht="29" customHeight="1" spans="1:10">
      <c r="A45" s="16" t="s">
        <v>24</v>
      </c>
      <c r="B45" s="17" t="s">
        <v>25</v>
      </c>
      <c r="C45" s="17" t="s">
        <v>70</v>
      </c>
      <c r="D45" s="17" t="s">
        <v>72</v>
      </c>
      <c r="E45" s="17">
        <f t="shared" si="0"/>
        <v>107.96</v>
      </c>
      <c r="F45" s="18">
        <v>80.71</v>
      </c>
      <c r="G45" s="18">
        <v>27.25</v>
      </c>
      <c r="H45" s="19" t="s">
        <v>28</v>
      </c>
      <c r="I45" s="23">
        <v>5715</v>
      </c>
      <c r="J45" s="23">
        <f t="shared" si="2"/>
        <v>616991.4</v>
      </c>
    </row>
    <row r="46" s="2" customFormat="1" ht="29" customHeight="1" spans="1:10">
      <c r="A46" s="16" t="s">
        <v>24</v>
      </c>
      <c r="B46" s="17" t="s">
        <v>25</v>
      </c>
      <c r="C46" s="17" t="s">
        <v>70</v>
      </c>
      <c r="D46" s="17" t="s">
        <v>73</v>
      </c>
      <c r="E46" s="17">
        <f t="shared" si="0"/>
        <v>132.91</v>
      </c>
      <c r="F46" s="18">
        <v>99.36</v>
      </c>
      <c r="G46" s="18">
        <v>33.55</v>
      </c>
      <c r="H46" s="19" t="s">
        <v>28</v>
      </c>
      <c r="I46" s="23">
        <v>5942</v>
      </c>
      <c r="J46" s="23">
        <f t="shared" si="2"/>
        <v>789751.22</v>
      </c>
    </row>
    <row r="47" s="2" customFormat="1" ht="29" customHeight="1" spans="1:10">
      <c r="A47" s="16" t="s">
        <v>24</v>
      </c>
      <c r="B47" s="17" t="s">
        <v>31</v>
      </c>
      <c r="C47" s="17" t="s">
        <v>70</v>
      </c>
      <c r="D47" s="17" t="s">
        <v>74</v>
      </c>
      <c r="E47" s="17">
        <f t="shared" si="0"/>
        <v>132.91</v>
      </c>
      <c r="F47" s="18">
        <v>99.36</v>
      </c>
      <c r="G47" s="18">
        <v>33.55</v>
      </c>
      <c r="H47" s="19" t="s">
        <v>28</v>
      </c>
      <c r="I47" s="23">
        <v>5942</v>
      </c>
      <c r="J47" s="23">
        <f t="shared" si="2"/>
        <v>789751.22</v>
      </c>
    </row>
    <row r="48" s="2" customFormat="1" ht="29" customHeight="1" spans="1:10">
      <c r="A48" s="16" t="s">
        <v>24</v>
      </c>
      <c r="B48" s="17" t="s">
        <v>31</v>
      </c>
      <c r="C48" s="17" t="s">
        <v>70</v>
      </c>
      <c r="D48" s="17" t="s">
        <v>75</v>
      </c>
      <c r="E48" s="17">
        <f t="shared" si="0"/>
        <v>107.96</v>
      </c>
      <c r="F48" s="18">
        <v>80.71</v>
      </c>
      <c r="G48" s="18">
        <v>27.25</v>
      </c>
      <c r="H48" s="19" t="s">
        <v>28</v>
      </c>
      <c r="I48" s="23">
        <v>5715</v>
      </c>
      <c r="J48" s="23">
        <f t="shared" si="2"/>
        <v>616991.4</v>
      </c>
    </row>
    <row r="49" s="2" customFormat="1" ht="29" customHeight="1" spans="1:10">
      <c r="A49" s="16" t="s">
        <v>24</v>
      </c>
      <c r="B49" s="17" t="s">
        <v>31</v>
      </c>
      <c r="C49" s="17" t="s">
        <v>70</v>
      </c>
      <c r="D49" s="17" t="s">
        <v>76</v>
      </c>
      <c r="E49" s="17">
        <f t="shared" si="0"/>
        <v>129.58</v>
      </c>
      <c r="F49" s="18">
        <v>96.87</v>
      </c>
      <c r="G49" s="18">
        <v>32.71</v>
      </c>
      <c r="H49" s="19" t="s">
        <v>28</v>
      </c>
      <c r="I49" s="23">
        <v>5828</v>
      </c>
      <c r="J49" s="23">
        <f t="shared" si="2"/>
        <v>755192.24</v>
      </c>
    </row>
    <row r="50" s="2" customFormat="1" ht="29" customHeight="1" spans="1:10">
      <c r="A50" s="16" t="s">
        <v>24</v>
      </c>
      <c r="B50" s="17" t="s">
        <v>25</v>
      </c>
      <c r="C50" s="17" t="s">
        <v>77</v>
      </c>
      <c r="D50" s="17" t="s">
        <v>78</v>
      </c>
      <c r="E50" s="17">
        <f t="shared" si="0"/>
        <v>143.6</v>
      </c>
      <c r="F50" s="18">
        <v>107.35</v>
      </c>
      <c r="G50" s="18">
        <v>36.25</v>
      </c>
      <c r="H50" s="19" t="s">
        <v>28</v>
      </c>
      <c r="I50" s="23">
        <v>5965</v>
      </c>
      <c r="J50" s="23">
        <f t="shared" si="2"/>
        <v>856574</v>
      </c>
    </row>
    <row r="51" s="2" customFormat="1" ht="29" customHeight="1" spans="1:10">
      <c r="A51" s="16" t="s">
        <v>24</v>
      </c>
      <c r="B51" s="17" t="s">
        <v>25</v>
      </c>
      <c r="C51" s="17" t="s">
        <v>77</v>
      </c>
      <c r="D51" s="17" t="s">
        <v>79</v>
      </c>
      <c r="E51" s="17">
        <f t="shared" si="0"/>
        <v>107.96</v>
      </c>
      <c r="F51" s="18">
        <v>80.71</v>
      </c>
      <c r="G51" s="18">
        <v>27.25</v>
      </c>
      <c r="H51" s="19" t="s">
        <v>28</v>
      </c>
      <c r="I51" s="23">
        <v>5738</v>
      </c>
      <c r="J51" s="23">
        <f t="shared" si="2"/>
        <v>619474.48</v>
      </c>
    </row>
    <row r="52" s="2" customFormat="1" ht="29" customHeight="1" spans="1:10">
      <c r="A52" s="16" t="s">
        <v>24</v>
      </c>
      <c r="B52" s="17" t="s">
        <v>25</v>
      </c>
      <c r="C52" s="17" t="s">
        <v>77</v>
      </c>
      <c r="D52" s="17" t="s">
        <v>80</v>
      </c>
      <c r="E52" s="17">
        <f t="shared" si="0"/>
        <v>132.91</v>
      </c>
      <c r="F52" s="18">
        <v>99.36</v>
      </c>
      <c r="G52" s="18">
        <v>33.55</v>
      </c>
      <c r="H52" s="19" t="s">
        <v>28</v>
      </c>
      <c r="I52" s="23">
        <v>5965</v>
      </c>
      <c r="J52" s="23">
        <f t="shared" si="2"/>
        <v>792808.15</v>
      </c>
    </row>
    <row r="53" s="2" customFormat="1" ht="29" customHeight="1" spans="1:10">
      <c r="A53" s="16" t="s">
        <v>24</v>
      </c>
      <c r="B53" s="17" t="s">
        <v>31</v>
      </c>
      <c r="C53" s="17" t="s">
        <v>77</v>
      </c>
      <c r="D53" s="17" t="s">
        <v>81</v>
      </c>
      <c r="E53" s="17">
        <f t="shared" si="0"/>
        <v>132.91</v>
      </c>
      <c r="F53" s="18">
        <v>99.36</v>
      </c>
      <c r="G53" s="18">
        <v>33.55</v>
      </c>
      <c r="H53" s="19" t="s">
        <v>28</v>
      </c>
      <c r="I53" s="23">
        <v>5965</v>
      </c>
      <c r="J53" s="23">
        <f t="shared" si="2"/>
        <v>792808.15</v>
      </c>
    </row>
    <row r="54" s="2" customFormat="1" ht="29" customHeight="1" spans="1:10">
      <c r="A54" s="16" t="s">
        <v>24</v>
      </c>
      <c r="B54" s="17" t="s">
        <v>31</v>
      </c>
      <c r="C54" s="17" t="s">
        <v>77</v>
      </c>
      <c r="D54" s="17" t="s">
        <v>82</v>
      </c>
      <c r="E54" s="17">
        <f t="shared" si="0"/>
        <v>107.96</v>
      </c>
      <c r="F54" s="18">
        <v>80.71</v>
      </c>
      <c r="G54" s="18">
        <v>27.25</v>
      </c>
      <c r="H54" s="19" t="s">
        <v>28</v>
      </c>
      <c r="I54" s="23">
        <v>5738</v>
      </c>
      <c r="J54" s="23">
        <f t="shared" si="2"/>
        <v>619474.48</v>
      </c>
    </row>
    <row r="55" s="2" customFormat="1" ht="29" customHeight="1" spans="1:10">
      <c r="A55" s="16" t="s">
        <v>24</v>
      </c>
      <c r="B55" s="17" t="s">
        <v>31</v>
      </c>
      <c r="C55" s="17" t="s">
        <v>77</v>
      </c>
      <c r="D55" s="17" t="s">
        <v>83</v>
      </c>
      <c r="E55" s="17">
        <f t="shared" si="0"/>
        <v>129.58</v>
      </c>
      <c r="F55" s="18">
        <v>96.87</v>
      </c>
      <c r="G55" s="18">
        <v>32.71</v>
      </c>
      <c r="H55" s="19" t="s">
        <v>28</v>
      </c>
      <c r="I55" s="23">
        <v>5850</v>
      </c>
      <c r="J55" s="23">
        <f t="shared" si="2"/>
        <v>758043</v>
      </c>
    </row>
    <row r="56" s="2" customFormat="1" ht="29" customHeight="1" spans="1:10">
      <c r="A56" s="16" t="s">
        <v>24</v>
      </c>
      <c r="B56" s="17" t="s">
        <v>25</v>
      </c>
      <c r="C56" s="17" t="s">
        <v>84</v>
      </c>
      <c r="D56" s="17" t="s">
        <v>85</v>
      </c>
      <c r="E56" s="17">
        <f t="shared" si="0"/>
        <v>143.6</v>
      </c>
      <c r="F56" s="18">
        <v>107.35</v>
      </c>
      <c r="G56" s="18">
        <v>36.25</v>
      </c>
      <c r="H56" s="19" t="s">
        <v>28</v>
      </c>
      <c r="I56" s="23">
        <v>5988</v>
      </c>
      <c r="J56" s="23">
        <f t="shared" si="2"/>
        <v>859876.8</v>
      </c>
    </row>
    <row r="57" s="2" customFormat="1" ht="29" customHeight="1" spans="1:10">
      <c r="A57" s="16" t="s">
        <v>24</v>
      </c>
      <c r="B57" s="17" t="s">
        <v>25</v>
      </c>
      <c r="C57" s="17" t="s">
        <v>84</v>
      </c>
      <c r="D57" s="17" t="s">
        <v>86</v>
      </c>
      <c r="E57" s="17">
        <f t="shared" si="0"/>
        <v>107.96</v>
      </c>
      <c r="F57" s="18">
        <v>80.71</v>
      </c>
      <c r="G57" s="18">
        <v>27.25</v>
      </c>
      <c r="H57" s="19" t="s">
        <v>28</v>
      </c>
      <c r="I57" s="23">
        <v>5760</v>
      </c>
      <c r="J57" s="23">
        <f t="shared" si="2"/>
        <v>621849.6</v>
      </c>
    </row>
    <row r="58" s="2" customFormat="1" ht="29" customHeight="1" spans="1:10">
      <c r="A58" s="16" t="s">
        <v>24</v>
      </c>
      <c r="B58" s="17" t="s">
        <v>25</v>
      </c>
      <c r="C58" s="17" t="s">
        <v>84</v>
      </c>
      <c r="D58" s="17" t="s">
        <v>87</v>
      </c>
      <c r="E58" s="17">
        <f t="shared" si="0"/>
        <v>132.91</v>
      </c>
      <c r="F58" s="18">
        <v>99.36</v>
      </c>
      <c r="G58" s="18">
        <v>33.55</v>
      </c>
      <c r="H58" s="19" t="s">
        <v>28</v>
      </c>
      <c r="I58" s="23">
        <v>5988</v>
      </c>
      <c r="J58" s="23">
        <f t="shared" si="2"/>
        <v>795865.08</v>
      </c>
    </row>
    <row r="59" s="2" customFormat="1" ht="29" customHeight="1" spans="1:10">
      <c r="A59" s="16" t="s">
        <v>24</v>
      </c>
      <c r="B59" s="17" t="s">
        <v>31</v>
      </c>
      <c r="C59" s="17" t="s">
        <v>84</v>
      </c>
      <c r="D59" s="17" t="s">
        <v>88</v>
      </c>
      <c r="E59" s="17">
        <f t="shared" si="0"/>
        <v>132.91</v>
      </c>
      <c r="F59" s="18">
        <v>99.36</v>
      </c>
      <c r="G59" s="18">
        <v>33.55</v>
      </c>
      <c r="H59" s="19" t="s">
        <v>28</v>
      </c>
      <c r="I59" s="23">
        <v>5988</v>
      </c>
      <c r="J59" s="23">
        <f t="shared" si="2"/>
        <v>795865.08</v>
      </c>
    </row>
    <row r="60" s="2" customFormat="1" ht="29" customHeight="1" spans="1:10">
      <c r="A60" s="16" t="s">
        <v>24</v>
      </c>
      <c r="B60" s="17" t="s">
        <v>31</v>
      </c>
      <c r="C60" s="17" t="s">
        <v>84</v>
      </c>
      <c r="D60" s="17" t="s">
        <v>89</v>
      </c>
      <c r="E60" s="17">
        <f t="shared" si="0"/>
        <v>107.96</v>
      </c>
      <c r="F60" s="18">
        <v>80.71</v>
      </c>
      <c r="G60" s="18">
        <v>27.25</v>
      </c>
      <c r="H60" s="19" t="s">
        <v>28</v>
      </c>
      <c r="I60" s="23">
        <v>5760</v>
      </c>
      <c r="J60" s="23">
        <f t="shared" si="2"/>
        <v>621849.6</v>
      </c>
    </row>
    <row r="61" s="2" customFormat="1" ht="29" customHeight="1" spans="1:10">
      <c r="A61" s="16" t="s">
        <v>24</v>
      </c>
      <c r="B61" s="17" t="s">
        <v>31</v>
      </c>
      <c r="C61" s="17" t="s">
        <v>84</v>
      </c>
      <c r="D61" s="17" t="s">
        <v>90</v>
      </c>
      <c r="E61" s="17">
        <f t="shared" si="0"/>
        <v>129.58</v>
      </c>
      <c r="F61" s="18">
        <v>96.87</v>
      </c>
      <c r="G61" s="18">
        <v>32.71</v>
      </c>
      <c r="H61" s="19" t="s">
        <v>28</v>
      </c>
      <c r="I61" s="23">
        <v>5873</v>
      </c>
      <c r="J61" s="23">
        <f t="shared" si="2"/>
        <v>761023.34</v>
      </c>
    </row>
    <row r="62" s="2" customFormat="1" ht="29" customHeight="1" spans="1:10">
      <c r="A62" s="16" t="s">
        <v>24</v>
      </c>
      <c r="B62" s="17" t="s">
        <v>25</v>
      </c>
      <c r="C62" s="17" t="s">
        <v>91</v>
      </c>
      <c r="D62" s="17" t="s">
        <v>92</v>
      </c>
      <c r="E62" s="17">
        <f t="shared" si="0"/>
        <v>143.6</v>
      </c>
      <c r="F62" s="18">
        <v>107.35</v>
      </c>
      <c r="G62" s="18">
        <v>36.25</v>
      </c>
      <c r="H62" s="19" t="s">
        <v>28</v>
      </c>
      <c r="I62" s="23">
        <v>6010</v>
      </c>
      <c r="J62" s="23">
        <f t="shared" si="2"/>
        <v>863036</v>
      </c>
    </row>
    <row r="63" s="2" customFormat="1" ht="29" customHeight="1" spans="1:10">
      <c r="A63" s="16" t="s">
        <v>24</v>
      </c>
      <c r="B63" s="17" t="s">
        <v>25</v>
      </c>
      <c r="C63" s="17" t="s">
        <v>91</v>
      </c>
      <c r="D63" s="17" t="s">
        <v>93</v>
      </c>
      <c r="E63" s="17">
        <f t="shared" si="0"/>
        <v>107.96</v>
      </c>
      <c r="F63" s="18">
        <v>80.71</v>
      </c>
      <c r="G63" s="18">
        <v>27.25</v>
      </c>
      <c r="H63" s="19" t="s">
        <v>28</v>
      </c>
      <c r="I63" s="23">
        <v>5783</v>
      </c>
      <c r="J63" s="23">
        <f t="shared" si="2"/>
        <v>624332.68</v>
      </c>
    </row>
    <row r="64" s="2" customFormat="1" ht="29" customHeight="1" spans="1:10">
      <c r="A64" s="16" t="s">
        <v>24</v>
      </c>
      <c r="B64" s="17" t="s">
        <v>25</v>
      </c>
      <c r="C64" s="17" t="s">
        <v>91</v>
      </c>
      <c r="D64" s="17" t="s">
        <v>94</v>
      </c>
      <c r="E64" s="17">
        <f t="shared" si="0"/>
        <v>132.91</v>
      </c>
      <c r="F64" s="18">
        <v>99.36</v>
      </c>
      <c r="G64" s="18">
        <v>33.55</v>
      </c>
      <c r="H64" s="19" t="s">
        <v>28</v>
      </c>
      <c r="I64" s="23">
        <v>6010</v>
      </c>
      <c r="J64" s="23">
        <f t="shared" si="2"/>
        <v>798789.1</v>
      </c>
    </row>
    <row r="65" s="2" customFormat="1" ht="29" customHeight="1" spans="1:10">
      <c r="A65" s="16" t="s">
        <v>24</v>
      </c>
      <c r="B65" s="17" t="s">
        <v>31</v>
      </c>
      <c r="C65" s="17" t="s">
        <v>91</v>
      </c>
      <c r="D65" s="17" t="s">
        <v>95</v>
      </c>
      <c r="E65" s="17">
        <f t="shared" si="0"/>
        <v>132.91</v>
      </c>
      <c r="F65" s="18">
        <v>99.36</v>
      </c>
      <c r="G65" s="18">
        <v>33.55</v>
      </c>
      <c r="H65" s="19" t="s">
        <v>28</v>
      </c>
      <c r="I65" s="23">
        <v>6010</v>
      </c>
      <c r="J65" s="23">
        <f t="shared" si="2"/>
        <v>798789.1</v>
      </c>
    </row>
    <row r="66" s="2" customFormat="1" ht="29" customHeight="1" spans="1:10">
      <c r="A66" s="16" t="s">
        <v>24</v>
      </c>
      <c r="B66" s="17" t="s">
        <v>31</v>
      </c>
      <c r="C66" s="17" t="s">
        <v>91</v>
      </c>
      <c r="D66" s="17" t="s">
        <v>96</v>
      </c>
      <c r="E66" s="17">
        <f t="shared" si="0"/>
        <v>107.96</v>
      </c>
      <c r="F66" s="18">
        <v>80.71</v>
      </c>
      <c r="G66" s="18">
        <v>27.25</v>
      </c>
      <c r="H66" s="19" t="s">
        <v>28</v>
      </c>
      <c r="I66" s="23">
        <v>5783</v>
      </c>
      <c r="J66" s="23">
        <f t="shared" si="2"/>
        <v>624332.68</v>
      </c>
    </row>
    <row r="67" s="2" customFormat="1" ht="29" customHeight="1" spans="1:10">
      <c r="A67" s="16" t="s">
        <v>24</v>
      </c>
      <c r="B67" s="17" t="s">
        <v>31</v>
      </c>
      <c r="C67" s="17" t="s">
        <v>91</v>
      </c>
      <c r="D67" s="17" t="s">
        <v>97</v>
      </c>
      <c r="E67" s="17">
        <f t="shared" si="0"/>
        <v>129.58</v>
      </c>
      <c r="F67" s="18">
        <v>96.87</v>
      </c>
      <c r="G67" s="18">
        <v>32.71</v>
      </c>
      <c r="H67" s="19" t="s">
        <v>28</v>
      </c>
      <c r="I67" s="23">
        <v>5896</v>
      </c>
      <c r="J67" s="23">
        <f t="shared" si="2"/>
        <v>764003.68</v>
      </c>
    </row>
    <row r="68" s="2" customFormat="1" ht="29" customHeight="1" spans="1:10">
      <c r="A68" s="16" t="s">
        <v>24</v>
      </c>
      <c r="B68" s="17" t="s">
        <v>25</v>
      </c>
      <c r="C68" s="17" t="s">
        <v>98</v>
      </c>
      <c r="D68" s="17" t="s">
        <v>99</v>
      </c>
      <c r="E68" s="17">
        <f t="shared" si="0"/>
        <v>143.6</v>
      </c>
      <c r="F68" s="18">
        <v>107.35</v>
      </c>
      <c r="G68" s="18">
        <v>36.25</v>
      </c>
      <c r="H68" s="19" t="s">
        <v>28</v>
      </c>
      <c r="I68" s="23">
        <v>6033</v>
      </c>
      <c r="J68" s="23">
        <f t="shared" si="2"/>
        <v>866338.8</v>
      </c>
    </row>
    <row r="69" s="2" customFormat="1" ht="29" customHeight="1" spans="1:10">
      <c r="A69" s="16" t="s">
        <v>24</v>
      </c>
      <c r="B69" s="17" t="s">
        <v>25</v>
      </c>
      <c r="C69" s="17" t="s">
        <v>98</v>
      </c>
      <c r="D69" s="17" t="s">
        <v>100</v>
      </c>
      <c r="E69" s="17">
        <f t="shared" si="0"/>
        <v>107.96</v>
      </c>
      <c r="F69" s="18">
        <v>80.71</v>
      </c>
      <c r="G69" s="18">
        <v>27.25</v>
      </c>
      <c r="H69" s="19" t="s">
        <v>28</v>
      </c>
      <c r="I69" s="23">
        <v>5806</v>
      </c>
      <c r="J69" s="23">
        <f t="shared" si="2"/>
        <v>626815.76</v>
      </c>
    </row>
    <row r="70" s="2" customFormat="1" ht="29" customHeight="1" spans="1:10">
      <c r="A70" s="16" t="s">
        <v>24</v>
      </c>
      <c r="B70" s="17" t="s">
        <v>25</v>
      </c>
      <c r="C70" s="17" t="s">
        <v>98</v>
      </c>
      <c r="D70" s="17" t="s">
        <v>101</v>
      </c>
      <c r="E70" s="17">
        <f t="shared" si="0"/>
        <v>132.91</v>
      </c>
      <c r="F70" s="18">
        <v>99.36</v>
      </c>
      <c r="G70" s="18">
        <v>33.55</v>
      </c>
      <c r="H70" s="19" t="s">
        <v>28</v>
      </c>
      <c r="I70" s="23">
        <v>6033</v>
      </c>
      <c r="J70" s="23">
        <f t="shared" si="2"/>
        <v>801846.03</v>
      </c>
    </row>
    <row r="71" s="2" customFormat="1" ht="29" customHeight="1" spans="1:10">
      <c r="A71" s="16" t="s">
        <v>24</v>
      </c>
      <c r="B71" s="17" t="s">
        <v>31</v>
      </c>
      <c r="C71" s="17" t="s">
        <v>98</v>
      </c>
      <c r="D71" s="17" t="s">
        <v>102</v>
      </c>
      <c r="E71" s="17">
        <f t="shared" si="0"/>
        <v>132.91</v>
      </c>
      <c r="F71" s="18">
        <v>99.36</v>
      </c>
      <c r="G71" s="18">
        <v>33.55</v>
      </c>
      <c r="H71" s="19" t="s">
        <v>28</v>
      </c>
      <c r="I71" s="23">
        <v>6033</v>
      </c>
      <c r="J71" s="23">
        <f t="shared" si="2"/>
        <v>801846.03</v>
      </c>
    </row>
    <row r="72" s="2" customFormat="1" ht="29" customHeight="1" spans="1:10">
      <c r="A72" s="16" t="s">
        <v>24</v>
      </c>
      <c r="B72" s="17" t="s">
        <v>31</v>
      </c>
      <c r="C72" s="17" t="s">
        <v>98</v>
      </c>
      <c r="D72" s="17" t="s">
        <v>103</v>
      </c>
      <c r="E72" s="17">
        <f t="shared" si="0"/>
        <v>107.96</v>
      </c>
      <c r="F72" s="18">
        <v>80.71</v>
      </c>
      <c r="G72" s="18">
        <v>27.25</v>
      </c>
      <c r="H72" s="19" t="s">
        <v>28</v>
      </c>
      <c r="I72" s="23">
        <v>5806</v>
      </c>
      <c r="J72" s="23">
        <f t="shared" si="2"/>
        <v>626815.76</v>
      </c>
    </row>
    <row r="73" s="2" customFormat="1" ht="29" customHeight="1" spans="1:10">
      <c r="A73" s="16" t="s">
        <v>24</v>
      </c>
      <c r="B73" s="17" t="s">
        <v>31</v>
      </c>
      <c r="C73" s="17" t="s">
        <v>98</v>
      </c>
      <c r="D73" s="17" t="s">
        <v>104</v>
      </c>
      <c r="E73" s="17">
        <f t="shared" ref="E73:E136" si="3">SUM(F73:G73)</f>
        <v>129.58</v>
      </c>
      <c r="F73" s="18">
        <v>96.87</v>
      </c>
      <c r="G73" s="18">
        <v>32.71</v>
      </c>
      <c r="H73" s="19" t="s">
        <v>28</v>
      </c>
      <c r="I73" s="23">
        <v>5919</v>
      </c>
      <c r="J73" s="23">
        <f t="shared" ref="J73:J104" si="4">E73*I73</f>
        <v>766984.02</v>
      </c>
    </row>
    <row r="74" s="2" customFormat="1" ht="29" customHeight="1" spans="1:10">
      <c r="A74" s="16" t="s">
        <v>24</v>
      </c>
      <c r="B74" s="17" t="s">
        <v>25</v>
      </c>
      <c r="C74" s="17" t="s">
        <v>105</v>
      </c>
      <c r="D74" s="17" t="s">
        <v>106</v>
      </c>
      <c r="E74" s="17">
        <f t="shared" si="3"/>
        <v>143.6</v>
      </c>
      <c r="F74" s="18">
        <v>107.35</v>
      </c>
      <c r="G74" s="18">
        <v>36.25</v>
      </c>
      <c r="H74" s="19" t="s">
        <v>28</v>
      </c>
      <c r="I74" s="23">
        <v>6056</v>
      </c>
      <c r="J74" s="23">
        <f t="shared" si="4"/>
        <v>869641.6</v>
      </c>
    </row>
    <row r="75" s="2" customFormat="1" ht="29" customHeight="1" spans="1:10">
      <c r="A75" s="16" t="s">
        <v>24</v>
      </c>
      <c r="B75" s="17" t="s">
        <v>25</v>
      </c>
      <c r="C75" s="17" t="s">
        <v>105</v>
      </c>
      <c r="D75" s="17" t="s">
        <v>107</v>
      </c>
      <c r="E75" s="17">
        <f t="shared" si="3"/>
        <v>107.96</v>
      </c>
      <c r="F75" s="18">
        <v>80.71</v>
      </c>
      <c r="G75" s="18">
        <v>27.25</v>
      </c>
      <c r="H75" s="19" t="s">
        <v>28</v>
      </c>
      <c r="I75" s="23">
        <v>5828</v>
      </c>
      <c r="J75" s="23">
        <f t="shared" si="4"/>
        <v>629190.88</v>
      </c>
    </row>
    <row r="76" s="2" customFormat="1" ht="29" customHeight="1" spans="1:10">
      <c r="A76" s="16" t="s">
        <v>24</v>
      </c>
      <c r="B76" s="17" t="s">
        <v>25</v>
      </c>
      <c r="C76" s="17" t="s">
        <v>105</v>
      </c>
      <c r="D76" s="17" t="s">
        <v>108</v>
      </c>
      <c r="E76" s="17">
        <f t="shared" si="3"/>
        <v>132.91</v>
      </c>
      <c r="F76" s="18">
        <v>99.36</v>
      </c>
      <c r="G76" s="18">
        <v>33.55</v>
      </c>
      <c r="H76" s="19" t="s">
        <v>28</v>
      </c>
      <c r="I76" s="23">
        <v>6056</v>
      </c>
      <c r="J76" s="23">
        <f t="shared" si="4"/>
        <v>804902.96</v>
      </c>
    </row>
    <row r="77" s="2" customFormat="1" ht="29" customHeight="1" spans="1:10">
      <c r="A77" s="16" t="s">
        <v>24</v>
      </c>
      <c r="B77" s="17" t="s">
        <v>31</v>
      </c>
      <c r="C77" s="17" t="s">
        <v>105</v>
      </c>
      <c r="D77" s="17" t="s">
        <v>109</v>
      </c>
      <c r="E77" s="17">
        <f t="shared" si="3"/>
        <v>132.91</v>
      </c>
      <c r="F77" s="18">
        <v>99.36</v>
      </c>
      <c r="G77" s="18">
        <v>33.55</v>
      </c>
      <c r="H77" s="19" t="s">
        <v>28</v>
      </c>
      <c r="I77" s="23">
        <v>6056</v>
      </c>
      <c r="J77" s="23">
        <f t="shared" si="4"/>
        <v>804902.96</v>
      </c>
    </row>
    <row r="78" s="2" customFormat="1" ht="29" customHeight="1" spans="1:10">
      <c r="A78" s="16" t="s">
        <v>24</v>
      </c>
      <c r="B78" s="17" t="s">
        <v>31</v>
      </c>
      <c r="C78" s="17" t="s">
        <v>105</v>
      </c>
      <c r="D78" s="17" t="s">
        <v>110</v>
      </c>
      <c r="E78" s="17">
        <f t="shared" si="3"/>
        <v>107.96</v>
      </c>
      <c r="F78" s="18">
        <v>80.71</v>
      </c>
      <c r="G78" s="18">
        <v>27.25</v>
      </c>
      <c r="H78" s="19" t="s">
        <v>28</v>
      </c>
      <c r="I78" s="23">
        <v>5828</v>
      </c>
      <c r="J78" s="23">
        <f t="shared" si="4"/>
        <v>629190.88</v>
      </c>
    </row>
    <row r="79" s="2" customFormat="1" ht="29" customHeight="1" spans="1:10">
      <c r="A79" s="16" t="s">
        <v>24</v>
      </c>
      <c r="B79" s="17" t="s">
        <v>31</v>
      </c>
      <c r="C79" s="17" t="s">
        <v>105</v>
      </c>
      <c r="D79" s="17" t="s">
        <v>111</v>
      </c>
      <c r="E79" s="17">
        <f t="shared" si="3"/>
        <v>129.58</v>
      </c>
      <c r="F79" s="18">
        <v>96.87</v>
      </c>
      <c r="G79" s="18">
        <v>32.71</v>
      </c>
      <c r="H79" s="19" t="s">
        <v>28</v>
      </c>
      <c r="I79" s="23">
        <v>5941</v>
      </c>
      <c r="J79" s="23">
        <f t="shared" si="4"/>
        <v>769834.78</v>
      </c>
    </row>
    <row r="80" s="2" customFormat="1" ht="29" customHeight="1" spans="1:10">
      <c r="A80" s="16" t="s">
        <v>24</v>
      </c>
      <c r="B80" s="17" t="s">
        <v>25</v>
      </c>
      <c r="C80" s="17" t="s">
        <v>112</v>
      </c>
      <c r="D80" s="17" t="s">
        <v>113</v>
      </c>
      <c r="E80" s="17">
        <f t="shared" si="3"/>
        <v>143.6</v>
      </c>
      <c r="F80" s="18">
        <v>107.35</v>
      </c>
      <c r="G80" s="18">
        <v>36.25</v>
      </c>
      <c r="H80" s="19" t="s">
        <v>28</v>
      </c>
      <c r="I80" s="23">
        <v>6079</v>
      </c>
      <c r="J80" s="23">
        <f t="shared" si="4"/>
        <v>872944.4</v>
      </c>
    </row>
    <row r="81" s="2" customFormat="1" ht="29" customHeight="1" spans="1:10">
      <c r="A81" s="16" t="s">
        <v>24</v>
      </c>
      <c r="B81" s="17" t="s">
        <v>25</v>
      </c>
      <c r="C81" s="17" t="s">
        <v>112</v>
      </c>
      <c r="D81" s="17" t="s">
        <v>114</v>
      </c>
      <c r="E81" s="17">
        <f t="shared" si="3"/>
        <v>107.96</v>
      </c>
      <c r="F81" s="18">
        <v>80.71</v>
      </c>
      <c r="G81" s="18">
        <v>27.25</v>
      </c>
      <c r="H81" s="19" t="s">
        <v>28</v>
      </c>
      <c r="I81" s="23">
        <v>5848</v>
      </c>
      <c r="J81" s="23">
        <f t="shared" si="4"/>
        <v>631350.08</v>
      </c>
    </row>
    <row r="82" s="2" customFormat="1" ht="29" customHeight="1" spans="1:10">
      <c r="A82" s="16" t="s">
        <v>24</v>
      </c>
      <c r="B82" s="17" t="s">
        <v>25</v>
      </c>
      <c r="C82" s="17" t="s">
        <v>112</v>
      </c>
      <c r="D82" s="17" t="s">
        <v>115</v>
      </c>
      <c r="E82" s="17">
        <f t="shared" si="3"/>
        <v>132.91</v>
      </c>
      <c r="F82" s="18">
        <v>99.36</v>
      </c>
      <c r="G82" s="18">
        <v>33.55</v>
      </c>
      <c r="H82" s="19" t="s">
        <v>28</v>
      </c>
      <c r="I82" s="23">
        <v>6079</v>
      </c>
      <c r="J82" s="23">
        <f t="shared" si="4"/>
        <v>807959.89</v>
      </c>
    </row>
    <row r="83" s="2" customFormat="1" ht="29" customHeight="1" spans="1:10">
      <c r="A83" s="16" t="s">
        <v>24</v>
      </c>
      <c r="B83" s="17" t="s">
        <v>31</v>
      </c>
      <c r="C83" s="17" t="s">
        <v>112</v>
      </c>
      <c r="D83" s="17" t="s">
        <v>116</v>
      </c>
      <c r="E83" s="17">
        <f t="shared" si="3"/>
        <v>132.91</v>
      </c>
      <c r="F83" s="18">
        <v>99.36</v>
      </c>
      <c r="G83" s="18">
        <v>33.55</v>
      </c>
      <c r="H83" s="19" t="s">
        <v>28</v>
      </c>
      <c r="I83" s="23">
        <v>6079</v>
      </c>
      <c r="J83" s="23">
        <f t="shared" si="4"/>
        <v>807959.89</v>
      </c>
    </row>
    <row r="84" s="2" customFormat="1" ht="29" customHeight="1" spans="1:10">
      <c r="A84" s="16" t="s">
        <v>24</v>
      </c>
      <c r="B84" s="17" t="s">
        <v>31</v>
      </c>
      <c r="C84" s="17" t="s">
        <v>112</v>
      </c>
      <c r="D84" s="17" t="s">
        <v>117</v>
      </c>
      <c r="E84" s="17">
        <f t="shared" si="3"/>
        <v>107.96</v>
      </c>
      <c r="F84" s="18">
        <v>80.71</v>
      </c>
      <c r="G84" s="18">
        <v>27.25</v>
      </c>
      <c r="H84" s="19" t="s">
        <v>28</v>
      </c>
      <c r="I84" s="23">
        <v>5848</v>
      </c>
      <c r="J84" s="23">
        <f t="shared" si="4"/>
        <v>631350.08</v>
      </c>
    </row>
    <row r="85" s="2" customFormat="1" ht="29" customHeight="1" spans="1:10">
      <c r="A85" s="16" t="s">
        <v>24</v>
      </c>
      <c r="B85" s="17" t="s">
        <v>31</v>
      </c>
      <c r="C85" s="17" t="s">
        <v>112</v>
      </c>
      <c r="D85" s="17" t="s">
        <v>118</v>
      </c>
      <c r="E85" s="17">
        <f t="shared" si="3"/>
        <v>129.58</v>
      </c>
      <c r="F85" s="18">
        <v>96.87</v>
      </c>
      <c r="G85" s="18">
        <v>32.71</v>
      </c>
      <c r="H85" s="19" t="s">
        <v>28</v>
      </c>
      <c r="I85" s="23">
        <v>5964</v>
      </c>
      <c r="J85" s="23">
        <f t="shared" si="4"/>
        <v>772815.12</v>
      </c>
    </row>
    <row r="86" s="2" customFormat="1" ht="29" customHeight="1" spans="1:10">
      <c r="A86" s="16" t="s">
        <v>24</v>
      </c>
      <c r="B86" s="17" t="s">
        <v>25</v>
      </c>
      <c r="C86" s="17" t="s">
        <v>119</v>
      </c>
      <c r="D86" s="17" t="s">
        <v>120</v>
      </c>
      <c r="E86" s="17">
        <f t="shared" si="3"/>
        <v>143.6</v>
      </c>
      <c r="F86" s="18">
        <v>107.35</v>
      </c>
      <c r="G86" s="18">
        <v>36.25</v>
      </c>
      <c r="H86" s="19" t="s">
        <v>28</v>
      </c>
      <c r="I86" s="23">
        <v>5965</v>
      </c>
      <c r="J86" s="23">
        <f t="shared" si="4"/>
        <v>856574</v>
      </c>
    </row>
    <row r="87" s="2" customFormat="1" ht="29" customHeight="1" spans="1:10">
      <c r="A87" s="16" t="s">
        <v>24</v>
      </c>
      <c r="B87" s="17" t="s">
        <v>25</v>
      </c>
      <c r="C87" s="17" t="s">
        <v>119</v>
      </c>
      <c r="D87" s="17" t="s">
        <v>121</v>
      </c>
      <c r="E87" s="17">
        <f t="shared" si="3"/>
        <v>107.96</v>
      </c>
      <c r="F87" s="18">
        <v>80.71</v>
      </c>
      <c r="G87" s="18">
        <v>27.25</v>
      </c>
      <c r="H87" s="19" t="s">
        <v>28</v>
      </c>
      <c r="I87" s="23">
        <v>5738</v>
      </c>
      <c r="J87" s="23">
        <f t="shared" si="4"/>
        <v>619474.48</v>
      </c>
    </row>
    <row r="88" s="2" customFormat="1" ht="29" customHeight="1" spans="1:10">
      <c r="A88" s="16" t="s">
        <v>24</v>
      </c>
      <c r="B88" s="17" t="s">
        <v>25</v>
      </c>
      <c r="C88" s="17" t="s">
        <v>119</v>
      </c>
      <c r="D88" s="17" t="s">
        <v>122</v>
      </c>
      <c r="E88" s="17">
        <f t="shared" si="3"/>
        <v>132.91</v>
      </c>
      <c r="F88" s="18">
        <v>99.36</v>
      </c>
      <c r="G88" s="18">
        <v>33.55</v>
      </c>
      <c r="H88" s="19" t="s">
        <v>28</v>
      </c>
      <c r="I88" s="23">
        <v>5965</v>
      </c>
      <c r="J88" s="23">
        <f t="shared" si="4"/>
        <v>792808.15</v>
      </c>
    </row>
    <row r="89" s="2" customFormat="1" ht="29" customHeight="1" spans="1:10">
      <c r="A89" s="16" t="s">
        <v>24</v>
      </c>
      <c r="B89" s="17" t="s">
        <v>31</v>
      </c>
      <c r="C89" s="17" t="s">
        <v>119</v>
      </c>
      <c r="D89" s="17" t="s">
        <v>123</v>
      </c>
      <c r="E89" s="17">
        <f t="shared" si="3"/>
        <v>132.91</v>
      </c>
      <c r="F89" s="18">
        <v>99.36</v>
      </c>
      <c r="G89" s="18">
        <v>33.55</v>
      </c>
      <c r="H89" s="19" t="s">
        <v>28</v>
      </c>
      <c r="I89" s="23">
        <v>5965</v>
      </c>
      <c r="J89" s="23">
        <f t="shared" si="4"/>
        <v>792808.15</v>
      </c>
    </row>
    <row r="90" s="2" customFormat="1" ht="29" customHeight="1" spans="1:10">
      <c r="A90" s="16" t="s">
        <v>24</v>
      </c>
      <c r="B90" s="17" t="s">
        <v>31</v>
      </c>
      <c r="C90" s="17" t="s">
        <v>119</v>
      </c>
      <c r="D90" s="17" t="s">
        <v>124</v>
      </c>
      <c r="E90" s="17">
        <f t="shared" si="3"/>
        <v>107.96</v>
      </c>
      <c r="F90" s="18">
        <v>80.71</v>
      </c>
      <c r="G90" s="18">
        <v>27.25</v>
      </c>
      <c r="H90" s="19" t="s">
        <v>28</v>
      </c>
      <c r="I90" s="23">
        <v>5738</v>
      </c>
      <c r="J90" s="23">
        <f t="shared" si="4"/>
        <v>619474.48</v>
      </c>
    </row>
    <row r="91" s="2" customFormat="1" ht="29" customHeight="1" spans="1:10">
      <c r="A91" s="16" t="s">
        <v>24</v>
      </c>
      <c r="B91" s="17" t="s">
        <v>31</v>
      </c>
      <c r="C91" s="17" t="s">
        <v>119</v>
      </c>
      <c r="D91" s="17" t="s">
        <v>125</v>
      </c>
      <c r="E91" s="17">
        <f t="shared" si="3"/>
        <v>129.58</v>
      </c>
      <c r="F91" s="18">
        <v>96.87</v>
      </c>
      <c r="G91" s="18">
        <v>32.71</v>
      </c>
      <c r="H91" s="19" t="s">
        <v>28</v>
      </c>
      <c r="I91" s="23">
        <v>5850</v>
      </c>
      <c r="J91" s="23">
        <f t="shared" si="4"/>
        <v>758043</v>
      </c>
    </row>
    <row r="92" s="2" customFormat="1" ht="29" customHeight="1" spans="1:10">
      <c r="A92" s="16" t="s">
        <v>24</v>
      </c>
      <c r="B92" s="17" t="s">
        <v>25</v>
      </c>
      <c r="C92" s="17" t="s">
        <v>126</v>
      </c>
      <c r="D92" s="17" t="s">
        <v>127</v>
      </c>
      <c r="E92" s="17">
        <f t="shared" si="3"/>
        <v>143.6</v>
      </c>
      <c r="F92" s="18">
        <v>107.35</v>
      </c>
      <c r="G92" s="18">
        <v>36.25</v>
      </c>
      <c r="H92" s="19" t="s">
        <v>28</v>
      </c>
      <c r="I92" s="23">
        <v>6088</v>
      </c>
      <c r="J92" s="23">
        <f t="shared" si="4"/>
        <v>874236.8</v>
      </c>
    </row>
    <row r="93" s="2" customFormat="1" ht="29" customHeight="1" spans="1:10">
      <c r="A93" s="16" t="s">
        <v>24</v>
      </c>
      <c r="B93" s="17" t="s">
        <v>25</v>
      </c>
      <c r="C93" s="17" t="s">
        <v>126</v>
      </c>
      <c r="D93" s="17" t="s">
        <v>128</v>
      </c>
      <c r="E93" s="17">
        <f t="shared" si="3"/>
        <v>107.96</v>
      </c>
      <c r="F93" s="18">
        <v>80.71</v>
      </c>
      <c r="G93" s="18">
        <v>27.25</v>
      </c>
      <c r="H93" s="19" t="s">
        <v>28</v>
      </c>
      <c r="I93" s="23">
        <v>5860</v>
      </c>
      <c r="J93" s="23">
        <f t="shared" si="4"/>
        <v>632645.6</v>
      </c>
    </row>
    <row r="94" s="2" customFormat="1" ht="29" customHeight="1" spans="1:10">
      <c r="A94" s="16" t="s">
        <v>24</v>
      </c>
      <c r="B94" s="17" t="s">
        <v>25</v>
      </c>
      <c r="C94" s="17" t="s">
        <v>126</v>
      </c>
      <c r="D94" s="17" t="s">
        <v>129</v>
      </c>
      <c r="E94" s="17">
        <f t="shared" si="3"/>
        <v>132.91</v>
      </c>
      <c r="F94" s="18">
        <v>99.36</v>
      </c>
      <c r="G94" s="18">
        <v>33.55</v>
      </c>
      <c r="H94" s="19" t="s">
        <v>28</v>
      </c>
      <c r="I94" s="23">
        <v>6088</v>
      </c>
      <c r="J94" s="23">
        <f t="shared" si="4"/>
        <v>809156.08</v>
      </c>
    </row>
    <row r="95" s="2" customFormat="1" ht="29" customHeight="1" spans="1:10">
      <c r="A95" s="16" t="s">
        <v>24</v>
      </c>
      <c r="B95" s="17" t="s">
        <v>31</v>
      </c>
      <c r="C95" s="17" t="s">
        <v>126</v>
      </c>
      <c r="D95" s="17" t="s">
        <v>130</v>
      </c>
      <c r="E95" s="17">
        <f t="shared" si="3"/>
        <v>132.91</v>
      </c>
      <c r="F95" s="18">
        <v>99.36</v>
      </c>
      <c r="G95" s="18">
        <v>33.55</v>
      </c>
      <c r="H95" s="19" t="s">
        <v>28</v>
      </c>
      <c r="I95" s="23">
        <v>6088</v>
      </c>
      <c r="J95" s="23">
        <f t="shared" si="4"/>
        <v>809156.08</v>
      </c>
    </row>
    <row r="96" s="2" customFormat="1" ht="29" customHeight="1" spans="1:10">
      <c r="A96" s="16" t="s">
        <v>24</v>
      </c>
      <c r="B96" s="17" t="s">
        <v>31</v>
      </c>
      <c r="C96" s="17" t="s">
        <v>126</v>
      </c>
      <c r="D96" s="17" t="s">
        <v>131</v>
      </c>
      <c r="E96" s="17">
        <f t="shared" si="3"/>
        <v>107.96</v>
      </c>
      <c r="F96" s="18">
        <v>80.71</v>
      </c>
      <c r="G96" s="18">
        <v>27.25</v>
      </c>
      <c r="H96" s="19" t="s">
        <v>28</v>
      </c>
      <c r="I96" s="23">
        <v>5860</v>
      </c>
      <c r="J96" s="23">
        <f t="shared" si="4"/>
        <v>632645.6</v>
      </c>
    </row>
    <row r="97" s="2" customFormat="1" ht="29" customHeight="1" spans="1:10">
      <c r="A97" s="16" t="s">
        <v>24</v>
      </c>
      <c r="B97" s="17" t="s">
        <v>31</v>
      </c>
      <c r="C97" s="17" t="s">
        <v>126</v>
      </c>
      <c r="D97" s="17" t="s">
        <v>132</v>
      </c>
      <c r="E97" s="17">
        <f t="shared" si="3"/>
        <v>129.58</v>
      </c>
      <c r="F97" s="18">
        <v>96.87</v>
      </c>
      <c r="G97" s="18">
        <v>32.71</v>
      </c>
      <c r="H97" s="19" t="s">
        <v>28</v>
      </c>
      <c r="I97" s="23">
        <v>5973</v>
      </c>
      <c r="J97" s="23">
        <f t="shared" si="4"/>
        <v>773981.34</v>
      </c>
    </row>
    <row r="98" s="2" customFormat="1" ht="29" customHeight="1" spans="1:10">
      <c r="A98" s="16" t="s">
        <v>24</v>
      </c>
      <c r="B98" s="17" t="s">
        <v>25</v>
      </c>
      <c r="C98" s="17" t="s">
        <v>133</v>
      </c>
      <c r="D98" s="17" t="s">
        <v>134</v>
      </c>
      <c r="E98" s="17">
        <f t="shared" si="3"/>
        <v>143.6</v>
      </c>
      <c r="F98" s="18">
        <v>107.35</v>
      </c>
      <c r="G98" s="18">
        <v>36.25</v>
      </c>
      <c r="H98" s="19" t="s">
        <v>28</v>
      </c>
      <c r="I98" s="23">
        <v>6088</v>
      </c>
      <c r="J98" s="23">
        <f t="shared" si="4"/>
        <v>874236.8</v>
      </c>
    </row>
    <row r="99" s="2" customFormat="1" ht="29" customHeight="1" spans="1:10">
      <c r="A99" s="16" t="s">
        <v>24</v>
      </c>
      <c r="B99" s="17" t="s">
        <v>25</v>
      </c>
      <c r="C99" s="17" t="s">
        <v>133</v>
      </c>
      <c r="D99" s="17" t="s">
        <v>135</v>
      </c>
      <c r="E99" s="17">
        <f t="shared" si="3"/>
        <v>107.96</v>
      </c>
      <c r="F99" s="18">
        <v>80.71</v>
      </c>
      <c r="G99" s="18">
        <v>27.25</v>
      </c>
      <c r="H99" s="19" t="s">
        <v>28</v>
      </c>
      <c r="I99" s="23">
        <v>5860</v>
      </c>
      <c r="J99" s="23">
        <f t="shared" si="4"/>
        <v>632645.6</v>
      </c>
    </row>
    <row r="100" s="2" customFormat="1" ht="29" customHeight="1" spans="1:10">
      <c r="A100" s="16" t="s">
        <v>24</v>
      </c>
      <c r="B100" s="17" t="s">
        <v>25</v>
      </c>
      <c r="C100" s="17" t="s">
        <v>133</v>
      </c>
      <c r="D100" s="17" t="s">
        <v>136</v>
      </c>
      <c r="E100" s="17">
        <f t="shared" si="3"/>
        <v>132.91</v>
      </c>
      <c r="F100" s="18">
        <v>99.36</v>
      </c>
      <c r="G100" s="18">
        <v>33.55</v>
      </c>
      <c r="H100" s="19" t="s">
        <v>28</v>
      </c>
      <c r="I100" s="23">
        <v>6088</v>
      </c>
      <c r="J100" s="23">
        <f t="shared" si="4"/>
        <v>809156.08</v>
      </c>
    </row>
    <row r="101" s="2" customFormat="1" ht="29" customHeight="1" spans="1:10">
      <c r="A101" s="16" t="s">
        <v>24</v>
      </c>
      <c r="B101" s="17" t="s">
        <v>31</v>
      </c>
      <c r="C101" s="17" t="s">
        <v>133</v>
      </c>
      <c r="D101" s="17" t="s">
        <v>137</v>
      </c>
      <c r="E101" s="17">
        <f t="shared" si="3"/>
        <v>132.91</v>
      </c>
      <c r="F101" s="18">
        <v>99.36</v>
      </c>
      <c r="G101" s="18">
        <v>33.55</v>
      </c>
      <c r="H101" s="19" t="s">
        <v>28</v>
      </c>
      <c r="I101" s="23">
        <v>6088</v>
      </c>
      <c r="J101" s="23">
        <f t="shared" si="4"/>
        <v>809156.08</v>
      </c>
    </row>
    <row r="102" s="2" customFormat="1" ht="29" customHeight="1" spans="1:10">
      <c r="A102" s="16" t="s">
        <v>24</v>
      </c>
      <c r="B102" s="17" t="s">
        <v>31</v>
      </c>
      <c r="C102" s="17" t="s">
        <v>133</v>
      </c>
      <c r="D102" s="17" t="s">
        <v>138</v>
      </c>
      <c r="E102" s="17">
        <f t="shared" si="3"/>
        <v>107.96</v>
      </c>
      <c r="F102" s="18">
        <v>80.71</v>
      </c>
      <c r="G102" s="18">
        <v>27.25</v>
      </c>
      <c r="H102" s="19" t="s">
        <v>28</v>
      </c>
      <c r="I102" s="23">
        <v>5860</v>
      </c>
      <c r="J102" s="23">
        <f t="shared" si="4"/>
        <v>632645.6</v>
      </c>
    </row>
    <row r="103" s="2" customFormat="1" ht="29" customHeight="1" spans="1:10">
      <c r="A103" s="16" t="s">
        <v>24</v>
      </c>
      <c r="B103" s="17" t="s">
        <v>31</v>
      </c>
      <c r="C103" s="17" t="s">
        <v>133</v>
      </c>
      <c r="D103" s="17" t="s">
        <v>139</v>
      </c>
      <c r="E103" s="17">
        <f t="shared" si="3"/>
        <v>129.58</v>
      </c>
      <c r="F103" s="18">
        <v>96.87</v>
      </c>
      <c r="G103" s="18">
        <v>32.71</v>
      </c>
      <c r="H103" s="19" t="s">
        <v>28</v>
      </c>
      <c r="I103" s="23">
        <v>5973</v>
      </c>
      <c r="J103" s="23">
        <f t="shared" si="4"/>
        <v>773981.34</v>
      </c>
    </row>
    <row r="104" s="2" customFormat="1" ht="29" customHeight="1" spans="1:10">
      <c r="A104" s="16" t="s">
        <v>24</v>
      </c>
      <c r="B104" s="17" t="s">
        <v>25</v>
      </c>
      <c r="C104" s="17" t="s">
        <v>140</v>
      </c>
      <c r="D104" s="17" t="s">
        <v>141</v>
      </c>
      <c r="E104" s="17">
        <f t="shared" si="3"/>
        <v>143.6</v>
      </c>
      <c r="F104" s="18">
        <v>107.35</v>
      </c>
      <c r="G104" s="18">
        <v>36.25</v>
      </c>
      <c r="H104" s="19" t="s">
        <v>28</v>
      </c>
      <c r="I104" s="23">
        <v>6088</v>
      </c>
      <c r="J104" s="23">
        <f t="shared" si="4"/>
        <v>874236.8</v>
      </c>
    </row>
    <row r="105" s="2" customFormat="1" ht="29" customHeight="1" spans="1:10">
      <c r="A105" s="16" t="s">
        <v>24</v>
      </c>
      <c r="B105" s="17" t="s">
        <v>25</v>
      </c>
      <c r="C105" s="17" t="s">
        <v>140</v>
      </c>
      <c r="D105" s="17" t="s">
        <v>142</v>
      </c>
      <c r="E105" s="17">
        <f t="shared" si="3"/>
        <v>107.96</v>
      </c>
      <c r="F105" s="18">
        <v>80.71</v>
      </c>
      <c r="G105" s="18">
        <v>27.25</v>
      </c>
      <c r="H105" s="19" t="s">
        <v>28</v>
      </c>
      <c r="I105" s="23">
        <v>5860</v>
      </c>
      <c r="J105" s="23">
        <f t="shared" ref="J105:J136" si="5">E105*I105</f>
        <v>632645.6</v>
      </c>
    </row>
    <row r="106" s="2" customFormat="1" ht="29" customHeight="1" spans="1:10">
      <c r="A106" s="16" t="s">
        <v>24</v>
      </c>
      <c r="B106" s="17" t="s">
        <v>25</v>
      </c>
      <c r="C106" s="17" t="s">
        <v>140</v>
      </c>
      <c r="D106" s="17" t="s">
        <v>143</v>
      </c>
      <c r="E106" s="17">
        <f t="shared" si="3"/>
        <v>132.91</v>
      </c>
      <c r="F106" s="18">
        <v>99.36</v>
      </c>
      <c r="G106" s="18">
        <v>33.55</v>
      </c>
      <c r="H106" s="19" t="s">
        <v>28</v>
      </c>
      <c r="I106" s="23">
        <v>6088</v>
      </c>
      <c r="J106" s="23">
        <f t="shared" si="5"/>
        <v>809156.08</v>
      </c>
    </row>
    <row r="107" s="2" customFormat="1" ht="29" customHeight="1" spans="1:10">
      <c r="A107" s="16" t="s">
        <v>24</v>
      </c>
      <c r="B107" s="17" t="s">
        <v>31</v>
      </c>
      <c r="C107" s="17" t="s">
        <v>140</v>
      </c>
      <c r="D107" s="17" t="s">
        <v>144</v>
      </c>
      <c r="E107" s="17">
        <f t="shared" si="3"/>
        <v>132.91</v>
      </c>
      <c r="F107" s="18">
        <v>99.36</v>
      </c>
      <c r="G107" s="18">
        <v>33.55</v>
      </c>
      <c r="H107" s="19" t="s">
        <v>28</v>
      </c>
      <c r="I107" s="23">
        <v>6088</v>
      </c>
      <c r="J107" s="23">
        <f t="shared" si="5"/>
        <v>809156.08</v>
      </c>
    </row>
    <row r="108" s="2" customFormat="1" ht="29" customHeight="1" spans="1:10">
      <c r="A108" s="16" t="s">
        <v>24</v>
      </c>
      <c r="B108" s="17" t="s">
        <v>31</v>
      </c>
      <c r="C108" s="17" t="s">
        <v>140</v>
      </c>
      <c r="D108" s="17" t="s">
        <v>145</v>
      </c>
      <c r="E108" s="17">
        <f t="shared" si="3"/>
        <v>107.96</v>
      </c>
      <c r="F108" s="18">
        <v>80.71</v>
      </c>
      <c r="G108" s="18">
        <v>27.25</v>
      </c>
      <c r="H108" s="19" t="s">
        <v>28</v>
      </c>
      <c r="I108" s="23">
        <v>5860</v>
      </c>
      <c r="J108" s="23">
        <f t="shared" si="5"/>
        <v>632645.6</v>
      </c>
    </row>
    <row r="109" s="2" customFormat="1" ht="29" customHeight="1" spans="1:10">
      <c r="A109" s="16" t="s">
        <v>24</v>
      </c>
      <c r="B109" s="17" t="s">
        <v>31</v>
      </c>
      <c r="C109" s="17" t="s">
        <v>140</v>
      </c>
      <c r="D109" s="17" t="s">
        <v>146</v>
      </c>
      <c r="E109" s="17">
        <f t="shared" si="3"/>
        <v>129.58</v>
      </c>
      <c r="F109" s="18">
        <v>96.87</v>
      </c>
      <c r="G109" s="18">
        <v>32.71</v>
      </c>
      <c r="H109" s="19" t="s">
        <v>28</v>
      </c>
      <c r="I109" s="23">
        <v>5973</v>
      </c>
      <c r="J109" s="23">
        <f t="shared" si="5"/>
        <v>773981.34</v>
      </c>
    </row>
    <row r="110" s="2" customFormat="1" ht="29" customHeight="1" spans="1:10">
      <c r="A110" s="16" t="s">
        <v>24</v>
      </c>
      <c r="B110" s="17" t="s">
        <v>25</v>
      </c>
      <c r="C110" s="17" t="s">
        <v>147</v>
      </c>
      <c r="D110" s="17" t="s">
        <v>148</v>
      </c>
      <c r="E110" s="17">
        <f t="shared" si="3"/>
        <v>143.6</v>
      </c>
      <c r="F110" s="18">
        <v>107.35</v>
      </c>
      <c r="G110" s="18">
        <v>36.25</v>
      </c>
      <c r="H110" s="19" t="s">
        <v>28</v>
      </c>
      <c r="I110" s="23">
        <v>5863</v>
      </c>
      <c r="J110" s="23">
        <f t="shared" si="5"/>
        <v>841926.8</v>
      </c>
    </row>
    <row r="111" s="2" customFormat="1" ht="29" customHeight="1" spans="1:10">
      <c r="A111" s="16" t="s">
        <v>24</v>
      </c>
      <c r="B111" s="17" t="s">
        <v>25</v>
      </c>
      <c r="C111" s="17" t="s">
        <v>147</v>
      </c>
      <c r="D111" s="17" t="s">
        <v>149</v>
      </c>
      <c r="E111" s="17">
        <f t="shared" si="3"/>
        <v>107.96</v>
      </c>
      <c r="F111" s="18">
        <v>80.71</v>
      </c>
      <c r="G111" s="18">
        <v>27.25</v>
      </c>
      <c r="H111" s="19" t="s">
        <v>28</v>
      </c>
      <c r="I111" s="23">
        <v>5635</v>
      </c>
      <c r="J111" s="23">
        <f t="shared" si="5"/>
        <v>608354.6</v>
      </c>
    </row>
    <row r="112" s="2" customFormat="1" ht="29" customHeight="1" spans="1:10">
      <c r="A112" s="16" t="s">
        <v>24</v>
      </c>
      <c r="B112" s="17" t="s">
        <v>25</v>
      </c>
      <c r="C112" s="17" t="s">
        <v>147</v>
      </c>
      <c r="D112" s="17" t="s">
        <v>150</v>
      </c>
      <c r="E112" s="17">
        <f t="shared" si="3"/>
        <v>132.91</v>
      </c>
      <c r="F112" s="18">
        <v>99.36</v>
      </c>
      <c r="G112" s="18">
        <v>33.55</v>
      </c>
      <c r="H112" s="19" t="s">
        <v>28</v>
      </c>
      <c r="I112" s="23">
        <v>5863</v>
      </c>
      <c r="J112" s="23">
        <f t="shared" si="5"/>
        <v>779251.33</v>
      </c>
    </row>
    <row r="113" s="2" customFormat="1" ht="29" customHeight="1" spans="1:10">
      <c r="A113" s="16" t="s">
        <v>24</v>
      </c>
      <c r="B113" s="17" t="s">
        <v>31</v>
      </c>
      <c r="C113" s="17" t="s">
        <v>147</v>
      </c>
      <c r="D113" s="17" t="s">
        <v>151</v>
      </c>
      <c r="E113" s="17">
        <f t="shared" si="3"/>
        <v>132.91</v>
      </c>
      <c r="F113" s="18">
        <v>99.36</v>
      </c>
      <c r="G113" s="18">
        <v>33.55</v>
      </c>
      <c r="H113" s="19" t="s">
        <v>28</v>
      </c>
      <c r="I113" s="23">
        <v>5863</v>
      </c>
      <c r="J113" s="23">
        <f t="shared" si="5"/>
        <v>779251.33</v>
      </c>
    </row>
    <row r="114" s="2" customFormat="1" ht="29" customHeight="1" spans="1:10">
      <c r="A114" s="16" t="s">
        <v>24</v>
      </c>
      <c r="B114" s="17" t="s">
        <v>31</v>
      </c>
      <c r="C114" s="17" t="s">
        <v>147</v>
      </c>
      <c r="D114" s="17" t="s">
        <v>152</v>
      </c>
      <c r="E114" s="17">
        <f t="shared" si="3"/>
        <v>107.96</v>
      </c>
      <c r="F114" s="18">
        <v>80.71</v>
      </c>
      <c r="G114" s="18">
        <v>27.25</v>
      </c>
      <c r="H114" s="19" t="s">
        <v>28</v>
      </c>
      <c r="I114" s="23">
        <v>5635</v>
      </c>
      <c r="J114" s="23">
        <f t="shared" si="5"/>
        <v>608354.6</v>
      </c>
    </row>
    <row r="115" s="2" customFormat="1" ht="29" customHeight="1" spans="1:10">
      <c r="A115" s="16" t="s">
        <v>24</v>
      </c>
      <c r="B115" s="17" t="s">
        <v>31</v>
      </c>
      <c r="C115" s="17" t="s">
        <v>147</v>
      </c>
      <c r="D115" s="17" t="s">
        <v>153</v>
      </c>
      <c r="E115" s="17">
        <f t="shared" si="3"/>
        <v>129.58</v>
      </c>
      <c r="F115" s="18">
        <v>96.87</v>
      </c>
      <c r="G115" s="18">
        <v>32.71</v>
      </c>
      <c r="H115" s="19" t="s">
        <v>28</v>
      </c>
      <c r="I115" s="23">
        <v>5748</v>
      </c>
      <c r="J115" s="23">
        <f t="shared" si="5"/>
        <v>744825.84</v>
      </c>
    </row>
    <row r="116" s="2" customFormat="1" ht="29" customHeight="1" spans="1:10">
      <c r="A116" s="16" t="s">
        <v>24</v>
      </c>
      <c r="B116" s="17" t="s">
        <v>25</v>
      </c>
      <c r="C116" s="17" t="s">
        <v>154</v>
      </c>
      <c r="D116" s="17" t="s">
        <v>155</v>
      </c>
      <c r="E116" s="17">
        <f t="shared" si="3"/>
        <v>143.6</v>
      </c>
      <c r="F116" s="18">
        <v>107.35</v>
      </c>
      <c r="G116" s="18">
        <v>36.25</v>
      </c>
      <c r="H116" s="19" t="s">
        <v>28</v>
      </c>
      <c r="I116" s="23">
        <v>6056</v>
      </c>
      <c r="J116" s="23">
        <f t="shared" si="5"/>
        <v>869641.6</v>
      </c>
    </row>
    <row r="117" s="2" customFormat="1" ht="29" customHeight="1" spans="1:10">
      <c r="A117" s="16" t="s">
        <v>24</v>
      </c>
      <c r="B117" s="17" t="s">
        <v>25</v>
      </c>
      <c r="C117" s="17" t="s">
        <v>154</v>
      </c>
      <c r="D117" s="17" t="s">
        <v>156</v>
      </c>
      <c r="E117" s="17">
        <f t="shared" si="3"/>
        <v>107.96</v>
      </c>
      <c r="F117" s="18">
        <v>80.71</v>
      </c>
      <c r="G117" s="18">
        <v>27.25</v>
      </c>
      <c r="H117" s="19" t="s">
        <v>28</v>
      </c>
      <c r="I117" s="23">
        <v>5828</v>
      </c>
      <c r="J117" s="23">
        <f t="shared" si="5"/>
        <v>629190.88</v>
      </c>
    </row>
    <row r="118" s="2" customFormat="1" ht="29" customHeight="1" spans="1:10">
      <c r="A118" s="16" t="s">
        <v>24</v>
      </c>
      <c r="B118" s="17" t="s">
        <v>25</v>
      </c>
      <c r="C118" s="17" t="s">
        <v>154</v>
      </c>
      <c r="D118" s="17" t="s">
        <v>157</v>
      </c>
      <c r="E118" s="17">
        <f t="shared" si="3"/>
        <v>132.91</v>
      </c>
      <c r="F118" s="18">
        <v>99.36</v>
      </c>
      <c r="G118" s="18">
        <v>33.55</v>
      </c>
      <c r="H118" s="19" t="s">
        <v>28</v>
      </c>
      <c r="I118" s="23">
        <v>6056</v>
      </c>
      <c r="J118" s="23">
        <f t="shared" si="5"/>
        <v>804902.96</v>
      </c>
    </row>
    <row r="119" s="2" customFormat="1" ht="29" customHeight="1" spans="1:10">
      <c r="A119" s="16" t="s">
        <v>24</v>
      </c>
      <c r="B119" s="17" t="s">
        <v>31</v>
      </c>
      <c r="C119" s="17" t="s">
        <v>154</v>
      </c>
      <c r="D119" s="17" t="s">
        <v>158</v>
      </c>
      <c r="E119" s="17">
        <f t="shared" si="3"/>
        <v>132.91</v>
      </c>
      <c r="F119" s="18">
        <v>99.36</v>
      </c>
      <c r="G119" s="18">
        <v>33.55</v>
      </c>
      <c r="H119" s="19" t="s">
        <v>28</v>
      </c>
      <c r="I119" s="23">
        <v>6056</v>
      </c>
      <c r="J119" s="23">
        <f t="shared" si="5"/>
        <v>804902.96</v>
      </c>
    </row>
    <row r="120" s="2" customFormat="1" ht="29" customHeight="1" spans="1:10">
      <c r="A120" s="16" t="s">
        <v>24</v>
      </c>
      <c r="B120" s="17" t="s">
        <v>31</v>
      </c>
      <c r="C120" s="17" t="s">
        <v>154</v>
      </c>
      <c r="D120" s="17" t="s">
        <v>159</v>
      </c>
      <c r="E120" s="17">
        <f t="shared" si="3"/>
        <v>107.96</v>
      </c>
      <c r="F120" s="18">
        <v>80.71</v>
      </c>
      <c r="G120" s="18">
        <v>27.25</v>
      </c>
      <c r="H120" s="19" t="s">
        <v>28</v>
      </c>
      <c r="I120" s="23">
        <v>5828</v>
      </c>
      <c r="J120" s="23">
        <f t="shared" si="5"/>
        <v>629190.88</v>
      </c>
    </row>
    <row r="121" s="2" customFormat="1" ht="29" customHeight="1" spans="1:10">
      <c r="A121" s="16" t="s">
        <v>24</v>
      </c>
      <c r="B121" s="17" t="s">
        <v>31</v>
      </c>
      <c r="C121" s="17" t="s">
        <v>154</v>
      </c>
      <c r="D121" s="17" t="s">
        <v>160</v>
      </c>
      <c r="E121" s="17">
        <f t="shared" si="3"/>
        <v>129.58</v>
      </c>
      <c r="F121" s="18">
        <v>96.87</v>
      </c>
      <c r="G121" s="18">
        <v>32.71</v>
      </c>
      <c r="H121" s="19" t="s">
        <v>28</v>
      </c>
      <c r="I121" s="23">
        <v>5941</v>
      </c>
      <c r="J121" s="23">
        <f t="shared" si="5"/>
        <v>769834.78</v>
      </c>
    </row>
    <row r="122" s="2" customFormat="1" ht="29" customHeight="1" spans="1:10">
      <c r="A122" s="16" t="s">
        <v>24</v>
      </c>
      <c r="B122" s="17" t="s">
        <v>25</v>
      </c>
      <c r="C122" s="17" t="s">
        <v>161</v>
      </c>
      <c r="D122" s="17" t="s">
        <v>162</v>
      </c>
      <c r="E122" s="17">
        <f t="shared" si="3"/>
        <v>143.6</v>
      </c>
      <c r="F122" s="18">
        <v>107.35</v>
      </c>
      <c r="G122" s="18">
        <v>36.25</v>
      </c>
      <c r="H122" s="19" t="s">
        <v>28</v>
      </c>
      <c r="I122" s="23">
        <v>5999</v>
      </c>
      <c r="J122" s="23">
        <f t="shared" si="5"/>
        <v>861456.4</v>
      </c>
    </row>
    <row r="123" s="2" customFormat="1" ht="29" customHeight="1" spans="1:10">
      <c r="A123" s="16" t="s">
        <v>24</v>
      </c>
      <c r="B123" s="17" t="s">
        <v>25</v>
      </c>
      <c r="C123" s="17" t="s">
        <v>161</v>
      </c>
      <c r="D123" s="17" t="s">
        <v>163</v>
      </c>
      <c r="E123" s="17">
        <f t="shared" si="3"/>
        <v>107.96</v>
      </c>
      <c r="F123" s="18">
        <v>80.71</v>
      </c>
      <c r="G123" s="18">
        <v>27.25</v>
      </c>
      <c r="H123" s="19" t="s">
        <v>28</v>
      </c>
      <c r="I123" s="23">
        <v>5772</v>
      </c>
      <c r="J123" s="23">
        <f t="shared" si="5"/>
        <v>623145.12</v>
      </c>
    </row>
    <row r="124" s="2" customFormat="1" ht="29" customHeight="1" spans="1:10">
      <c r="A124" s="16" t="s">
        <v>24</v>
      </c>
      <c r="B124" s="17" t="s">
        <v>25</v>
      </c>
      <c r="C124" s="17" t="s">
        <v>161</v>
      </c>
      <c r="D124" s="17" t="s">
        <v>164</v>
      </c>
      <c r="E124" s="17">
        <f t="shared" si="3"/>
        <v>132.91</v>
      </c>
      <c r="F124" s="18">
        <v>99.36</v>
      </c>
      <c r="G124" s="18">
        <v>33.55</v>
      </c>
      <c r="H124" s="19" t="s">
        <v>28</v>
      </c>
      <c r="I124" s="23">
        <v>5999</v>
      </c>
      <c r="J124" s="23">
        <f t="shared" si="5"/>
        <v>797327.09</v>
      </c>
    </row>
    <row r="125" s="2" customFormat="1" ht="29" customHeight="1" spans="1:10">
      <c r="A125" s="16" t="s">
        <v>24</v>
      </c>
      <c r="B125" s="17" t="s">
        <v>31</v>
      </c>
      <c r="C125" s="17" t="s">
        <v>161</v>
      </c>
      <c r="D125" s="17" t="s">
        <v>165</v>
      </c>
      <c r="E125" s="17">
        <f t="shared" si="3"/>
        <v>132.91</v>
      </c>
      <c r="F125" s="18">
        <v>99.36</v>
      </c>
      <c r="G125" s="18">
        <v>33.55</v>
      </c>
      <c r="H125" s="19" t="s">
        <v>28</v>
      </c>
      <c r="I125" s="23">
        <v>5999</v>
      </c>
      <c r="J125" s="23">
        <f t="shared" si="5"/>
        <v>797327.09</v>
      </c>
    </row>
    <row r="126" s="2" customFormat="1" ht="29" customHeight="1" spans="1:10">
      <c r="A126" s="16" t="s">
        <v>24</v>
      </c>
      <c r="B126" s="17" t="s">
        <v>31</v>
      </c>
      <c r="C126" s="17" t="s">
        <v>161</v>
      </c>
      <c r="D126" s="17" t="s">
        <v>166</v>
      </c>
      <c r="E126" s="17">
        <f t="shared" si="3"/>
        <v>107.96</v>
      </c>
      <c r="F126" s="18">
        <v>80.71</v>
      </c>
      <c r="G126" s="18">
        <v>27.25</v>
      </c>
      <c r="H126" s="19" t="s">
        <v>28</v>
      </c>
      <c r="I126" s="23">
        <v>5772</v>
      </c>
      <c r="J126" s="23">
        <f t="shared" si="5"/>
        <v>623145.12</v>
      </c>
    </row>
    <row r="127" s="2" customFormat="1" ht="29" customHeight="1" spans="1:10">
      <c r="A127" s="16" t="s">
        <v>24</v>
      </c>
      <c r="B127" s="17" t="s">
        <v>31</v>
      </c>
      <c r="C127" s="17" t="s">
        <v>161</v>
      </c>
      <c r="D127" s="17" t="s">
        <v>167</v>
      </c>
      <c r="E127" s="17">
        <f t="shared" si="3"/>
        <v>129.58</v>
      </c>
      <c r="F127" s="18">
        <v>96.87</v>
      </c>
      <c r="G127" s="18">
        <v>32.71</v>
      </c>
      <c r="H127" s="19" t="s">
        <v>28</v>
      </c>
      <c r="I127" s="23">
        <v>5884</v>
      </c>
      <c r="J127" s="23">
        <f t="shared" si="5"/>
        <v>762448.72</v>
      </c>
    </row>
    <row r="128" s="2" customFormat="1" ht="29" customHeight="1" spans="1:10">
      <c r="A128" s="16" t="s">
        <v>24</v>
      </c>
      <c r="B128" s="17" t="s">
        <v>25</v>
      </c>
      <c r="C128" s="17" t="s">
        <v>168</v>
      </c>
      <c r="D128" s="17" t="s">
        <v>169</v>
      </c>
      <c r="E128" s="17">
        <f t="shared" si="3"/>
        <v>143.6</v>
      </c>
      <c r="F128" s="18">
        <v>107.35</v>
      </c>
      <c r="G128" s="18">
        <v>36.25</v>
      </c>
      <c r="H128" s="19" t="s">
        <v>28</v>
      </c>
      <c r="I128" s="23">
        <v>5942</v>
      </c>
      <c r="J128" s="23">
        <f t="shared" si="5"/>
        <v>853271.2</v>
      </c>
    </row>
    <row r="129" s="2" customFormat="1" ht="29" customHeight="1" spans="1:10">
      <c r="A129" s="16" t="s">
        <v>24</v>
      </c>
      <c r="B129" s="17" t="s">
        <v>25</v>
      </c>
      <c r="C129" s="17" t="s">
        <v>168</v>
      </c>
      <c r="D129" s="17" t="s">
        <v>170</v>
      </c>
      <c r="E129" s="17">
        <f t="shared" si="3"/>
        <v>107.96</v>
      </c>
      <c r="F129" s="18">
        <v>80.71</v>
      </c>
      <c r="G129" s="18">
        <v>27.25</v>
      </c>
      <c r="H129" s="19" t="s">
        <v>28</v>
      </c>
      <c r="I129" s="23">
        <v>5715</v>
      </c>
      <c r="J129" s="23">
        <f t="shared" si="5"/>
        <v>616991.4</v>
      </c>
    </row>
    <row r="130" s="2" customFormat="1" ht="29" customHeight="1" spans="1:10">
      <c r="A130" s="16" t="s">
        <v>24</v>
      </c>
      <c r="B130" s="17" t="s">
        <v>25</v>
      </c>
      <c r="C130" s="17" t="s">
        <v>168</v>
      </c>
      <c r="D130" s="17" t="s">
        <v>171</v>
      </c>
      <c r="E130" s="17">
        <f t="shared" si="3"/>
        <v>132.91</v>
      </c>
      <c r="F130" s="18">
        <v>99.36</v>
      </c>
      <c r="G130" s="18">
        <v>33.55</v>
      </c>
      <c r="H130" s="19" t="s">
        <v>28</v>
      </c>
      <c r="I130" s="23">
        <v>5942</v>
      </c>
      <c r="J130" s="23">
        <f t="shared" si="5"/>
        <v>789751.22</v>
      </c>
    </row>
    <row r="131" s="2" customFormat="1" ht="29" customHeight="1" spans="1:10">
      <c r="A131" s="16" t="s">
        <v>24</v>
      </c>
      <c r="B131" s="17" t="s">
        <v>31</v>
      </c>
      <c r="C131" s="17" t="s">
        <v>168</v>
      </c>
      <c r="D131" s="17" t="s">
        <v>172</v>
      </c>
      <c r="E131" s="17">
        <f t="shared" si="3"/>
        <v>132.91</v>
      </c>
      <c r="F131" s="18">
        <v>99.36</v>
      </c>
      <c r="G131" s="18">
        <v>33.55</v>
      </c>
      <c r="H131" s="19" t="s">
        <v>28</v>
      </c>
      <c r="I131" s="23">
        <v>5942</v>
      </c>
      <c r="J131" s="23">
        <f t="shared" si="5"/>
        <v>789751.22</v>
      </c>
    </row>
    <row r="132" s="2" customFormat="1" ht="29" customHeight="1" spans="1:10">
      <c r="A132" s="16" t="s">
        <v>24</v>
      </c>
      <c r="B132" s="17" t="s">
        <v>31</v>
      </c>
      <c r="C132" s="17" t="s">
        <v>168</v>
      </c>
      <c r="D132" s="17" t="s">
        <v>173</v>
      </c>
      <c r="E132" s="17">
        <f t="shared" si="3"/>
        <v>107.96</v>
      </c>
      <c r="F132" s="18">
        <v>80.71</v>
      </c>
      <c r="G132" s="18">
        <v>27.25</v>
      </c>
      <c r="H132" s="19" t="s">
        <v>28</v>
      </c>
      <c r="I132" s="23">
        <v>5715</v>
      </c>
      <c r="J132" s="23">
        <f t="shared" si="5"/>
        <v>616991.4</v>
      </c>
    </row>
    <row r="133" s="2" customFormat="1" ht="29" customHeight="1" spans="1:10">
      <c r="A133" s="16" t="s">
        <v>24</v>
      </c>
      <c r="B133" s="17" t="s">
        <v>31</v>
      </c>
      <c r="C133" s="17" t="s">
        <v>168</v>
      </c>
      <c r="D133" s="17" t="s">
        <v>174</v>
      </c>
      <c r="E133" s="17">
        <f t="shared" si="3"/>
        <v>129.58</v>
      </c>
      <c r="F133" s="18">
        <v>96.87</v>
      </c>
      <c r="G133" s="18">
        <v>32.71</v>
      </c>
      <c r="H133" s="19" t="s">
        <v>28</v>
      </c>
      <c r="I133" s="23">
        <v>5828</v>
      </c>
      <c r="J133" s="23">
        <f t="shared" si="5"/>
        <v>755192.24</v>
      </c>
    </row>
    <row r="134" s="2" customFormat="1" ht="29" customHeight="1" spans="1:10">
      <c r="A134" s="16" t="s">
        <v>24</v>
      </c>
      <c r="B134" s="17" t="s">
        <v>25</v>
      </c>
      <c r="C134" s="17" t="s">
        <v>175</v>
      </c>
      <c r="D134" s="17" t="s">
        <v>176</v>
      </c>
      <c r="E134" s="17">
        <f t="shared" si="3"/>
        <v>143.6</v>
      </c>
      <c r="F134" s="18">
        <v>107.35</v>
      </c>
      <c r="G134" s="18">
        <v>36.25</v>
      </c>
      <c r="H134" s="19" t="s">
        <v>28</v>
      </c>
      <c r="I134" s="23">
        <v>5885</v>
      </c>
      <c r="J134" s="23">
        <f t="shared" si="5"/>
        <v>845086</v>
      </c>
    </row>
    <row r="135" s="2" customFormat="1" ht="29" customHeight="1" spans="1:10">
      <c r="A135" s="16" t="s">
        <v>24</v>
      </c>
      <c r="B135" s="17" t="s">
        <v>25</v>
      </c>
      <c r="C135" s="17" t="s">
        <v>175</v>
      </c>
      <c r="D135" s="17" t="s">
        <v>177</v>
      </c>
      <c r="E135" s="17">
        <f t="shared" si="3"/>
        <v>107.96</v>
      </c>
      <c r="F135" s="18">
        <v>80.71</v>
      </c>
      <c r="G135" s="18">
        <v>27.25</v>
      </c>
      <c r="H135" s="19" t="s">
        <v>28</v>
      </c>
      <c r="I135" s="23">
        <v>5658</v>
      </c>
      <c r="J135" s="23">
        <f t="shared" si="5"/>
        <v>610837.68</v>
      </c>
    </row>
    <row r="136" s="2" customFormat="1" ht="29" customHeight="1" spans="1:10">
      <c r="A136" s="16" t="s">
        <v>24</v>
      </c>
      <c r="B136" s="17" t="s">
        <v>25</v>
      </c>
      <c r="C136" s="17" t="s">
        <v>175</v>
      </c>
      <c r="D136" s="17" t="s">
        <v>178</v>
      </c>
      <c r="E136" s="17">
        <f t="shared" si="3"/>
        <v>132.91</v>
      </c>
      <c r="F136" s="18">
        <v>99.36</v>
      </c>
      <c r="G136" s="18">
        <v>33.55</v>
      </c>
      <c r="H136" s="19" t="s">
        <v>28</v>
      </c>
      <c r="I136" s="23">
        <v>5885</v>
      </c>
      <c r="J136" s="23">
        <f t="shared" si="5"/>
        <v>782175.35</v>
      </c>
    </row>
    <row r="137" s="2" customFormat="1" ht="29" customHeight="1" spans="1:10">
      <c r="A137" s="16" t="s">
        <v>24</v>
      </c>
      <c r="B137" s="17" t="s">
        <v>31</v>
      </c>
      <c r="C137" s="17" t="s">
        <v>175</v>
      </c>
      <c r="D137" s="17" t="s">
        <v>179</v>
      </c>
      <c r="E137" s="17">
        <f t="shared" ref="E137:E169" si="6">SUM(F137:G137)</f>
        <v>132.91</v>
      </c>
      <c r="F137" s="18">
        <v>99.36</v>
      </c>
      <c r="G137" s="18">
        <v>33.55</v>
      </c>
      <c r="H137" s="19" t="s">
        <v>28</v>
      </c>
      <c r="I137" s="23">
        <v>5885</v>
      </c>
      <c r="J137" s="23">
        <f t="shared" ref="J137:J169" si="7">E137*I137</f>
        <v>782175.35</v>
      </c>
    </row>
    <row r="138" s="2" customFormat="1" ht="29" customHeight="1" spans="1:10">
      <c r="A138" s="16" t="s">
        <v>24</v>
      </c>
      <c r="B138" s="17" t="s">
        <v>31</v>
      </c>
      <c r="C138" s="17" t="s">
        <v>175</v>
      </c>
      <c r="D138" s="17" t="s">
        <v>180</v>
      </c>
      <c r="E138" s="17">
        <f t="shared" si="6"/>
        <v>107.96</v>
      </c>
      <c r="F138" s="18">
        <v>80.71</v>
      </c>
      <c r="G138" s="18">
        <v>27.25</v>
      </c>
      <c r="H138" s="19" t="s">
        <v>28</v>
      </c>
      <c r="I138" s="23">
        <v>5658</v>
      </c>
      <c r="J138" s="23">
        <f t="shared" si="7"/>
        <v>610837.68</v>
      </c>
    </row>
    <row r="139" s="2" customFormat="1" ht="29" customHeight="1" spans="1:10">
      <c r="A139" s="16" t="s">
        <v>24</v>
      </c>
      <c r="B139" s="17" t="s">
        <v>31</v>
      </c>
      <c r="C139" s="17" t="s">
        <v>175</v>
      </c>
      <c r="D139" s="17" t="s">
        <v>181</v>
      </c>
      <c r="E139" s="17">
        <f t="shared" si="6"/>
        <v>129.58</v>
      </c>
      <c r="F139" s="18">
        <v>96.87</v>
      </c>
      <c r="G139" s="18">
        <v>32.71</v>
      </c>
      <c r="H139" s="19" t="s">
        <v>28</v>
      </c>
      <c r="I139" s="23">
        <v>5771</v>
      </c>
      <c r="J139" s="23">
        <f t="shared" si="7"/>
        <v>747806.18</v>
      </c>
    </row>
    <row r="140" s="2" customFormat="1" ht="29" customHeight="1" spans="1:10">
      <c r="A140" s="16" t="s">
        <v>24</v>
      </c>
      <c r="B140" s="17" t="s">
        <v>25</v>
      </c>
      <c r="C140" s="17" t="s">
        <v>182</v>
      </c>
      <c r="D140" s="17" t="s">
        <v>183</v>
      </c>
      <c r="E140" s="17">
        <f t="shared" si="6"/>
        <v>143.6</v>
      </c>
      <c r="F140" s="18">
        <v>107.35</v>
      </c>
      <c r="G140" s="18">
        <v>36.25</v>
      </c>
      <c r="H140" s="19" t="s">
        <v>28</v>
      </c>
      <c r="I140" s="23">
        <v>5817</v>
      </c>
      <c r="J140" s="23">
        <f t="shared" si="7"/>
        <v>835321.2</v>
      </c>
    </row>
    <row r="141" s="2" customFormat="1" ht="29" customHeight="1" spans="1:10">
      <c r="A141" s="16" t="s">
        <v>24</v>
      </c>
      <c r="B141" s="17" t="s">
        <v>25</v>
      </c>
      <c r="C141" s="17" t="s">
        <v>182</v>
      </c>
      <c r="D141" s="17" t="s">
        <v>184</v>
      </c>
      <c r="E141" s="17">
        <f t="shared" si="6"/>
        <v>107.96</v>
      </c>
      <c r="F141" s="18">
        <v>80.71</v>
      </c>
      <c r="G141" s="18">
        <v>27.25</v>
      </c>
      <c r="H141" s="19" t="s">
        <v>28</v>
      </c>
      <c r="I141" s="23">
        <v>5590</v>
      </c>
      <c r="J141" s="23">
        <f t="shared" si="7"/>
        <v>603496.4</v>
      </c>
    </row>
    <row r="142" s="2" customFormat="1" ht="29" customHeight="1" spans="1:10">
      <c r="A142" s="16" t="s">
        <v>24</v>
      </c>
      <c r="B142" s="17" t="s">
        <v>25</v>
      </c>
      <c r="C142" s="17" t="s">
        <v>182</v>
      </c>
      <c r="D142" s="17" t="s">
        <v>185</v>
      </c>
      <c r="E142" s="17">
        <f t="shared" si="6"/>
        <v>132.91</v>
      </c>
      <c r="F142" s="18">
        <v>99.36</v>
      </c>
      <c r="G142" s="18">
        <v>33.55</v>
      </c>
      <c r="H142" s="19" t="s">
        <v>28</v>
      </c>
      <c r="I142" s="23">
        <v>5817</v>
      </c>
      <c r="J142" s="23">
        <f t="shared" si="7"/>
        <v>773137.47</v>
      </c>
    </row>
    <row r="143" s="2" customFormat="1" ht="29" customHeight="1" spans="1:10">
      <c r="A143" s="16" t="s">
        <v>24</v>
      </c>
      <c r="B143" s="17" t="s">
        <v>31</v>
      </c>
      <c r="C143" s="17" t="s">
        <v>182</v>
      </c>
      <c r="D143" s="17" t="s">
        <v>186</v>
      </c>
      <c r="E143" s="17">
        <f t="shared" si="6"/>
        <v>132.91</v>
      </c>
      <c r="F143" s="18">
        <v>99.36</v>
      </c>
      <c r="G143" s="18">
        <v>33.55</v>
      </c>
      <c r="H143" s="19" t="s">
        <v>28</v>
      </c>
      <c r="I143" s="23">
        <v>5817</v>
      </c>
      <c r="J143" s="23">
        <f t="shared" si="7"/>
        <v>773137.47</v>
      </c>
    </row>
    <row r="144" s="2" customFormat="1" ht="29" customHeight="1" spans="1:10">
      <c r="A144" s="16" t="s">
        <v>24</v>
      </c>
      <c r="B144" s="17" t="s">
        <v>31</v>
      </c>
      <c r="C144" s="17" t="s">
        <v>182</v>
      </c>
      <c r="D144" s="17" t="s">
        <v>187</v>
      </c>
      <c r="E144" s="17">
        <f t="shared" si="6"/>
        <v>107.96</v>
      </c>
      <c r="F144" s="18">
        <v>80.71</v>
      </c>
      <c r="G144" s="18">
        <v>27.25</v>
      </c>
      <c r="H144" s="19" t="s">
        <v>28</v>
      </c>
      <c r="I144" s="23">
        <v>5590</v>
      </c>
      <c r="J144" s="23">
        <f t="shared" si="7"/>
        <v>603496.4</v>
      </c>
    </row>
    <row r="145" s="2" customFormat="1" ht="29" customHeight="1" spans="1:10">
      <c r="A145" s="16" t="s">
        <v>24</v>
      </c>
      <c r="B145" s="17" t="s">
        <v>31</v>
      </c>
      <c r="C145" s="17" t="s">
        <v>182</v>
      </c>
      <c r="D145" s="17" t="s">
        <v>188</v>
      </c>
      <c r="E145" s="17">
        <f t="shared" si="6"/>
        <v>129.58</v>
      </c>
      <c r="F145" s="18">
        <v>96.87</v>
      </c>
      <c r="G145" s="18">
        <v>32.71</v>
      </c>
      <c r="H145" s="19" t="s">
        <v>28</v>
      </c>
      <c r="I145" s="23">
        <v>5703</v>
      </c>
      <c r="J145" s="23">
        <f t="shared" si="7"/>
        <v>738994.74</v>
      </c>
    </row>
    <row r="146" s="2" customFormat="1" ht="29" customHeight="1" spans="1:10">
      <c r="A146" s="16" t="s">
        <v>24</v>
      </c>
      <c r="B146" s="17" t="s">
        <v>25</v>
      </c>
      <c r="C146" s="17" t="s">
        <v>189</v>
      </c>
      <c r="D146" s="17" t="s">
        <v>190</v>
      </c>
      <c r="E146" s="17">
        <f t="shared" si="6"/>
        <v>143.6</v>
      </c>
      <c r="F146" s="18">
        <v>107.35</v>
      </c>
      <c r="G146" s="18">
        <v>36.25</v>
      </c>
      <c r="H146" s="19" t="s">
        <v>28</v>
      </c>
      <c r="I146" s="23">
        <v>5738</v>
      </c>
      <c r="J146" s="23">
        <f t="shared" si="7"/>
        <v>823976.8</v>
      </c>
    </row>
    <row r="147" s="2" customFormat="1" ht="29" customHeight="1" spans="1:10">
      <c r="A147" s="16" t="s">
        <v>24</v>
      </c>
      <c r="B147" s="17" t="s">
        <v>25</v>
      </c>
      <c r="C147" s="17" t="s">
        <v>189</v>
      </c>
      <c r="D147" s="17" t="s">
        <v>191</v>
      </c>
      <c r="E147" s="17">
        <f t="shared" si="6"/>
        <v>107.96</v>
      </c>
      <c r="F147" s="18">
        <v>80.71</v>
      </c>
      <c r="G147" s="18">
        <v>27.25</v>
      </c>
      <c r="H147" s="19" t="s">
        <v>28</v>
      </c>
      <c r="I147" s="23">
        <v>5510</v>
      </c>
      <c r="J147" s="23">
        <f t="shared" si="7"/>
        <v>594859.6</v>
      </c>
    </row>
    <row r="148" s="2" customFormat="1" ht="29" customHeight="1" spans="1:10">
      <c r="A148" s="16" t="s">
        <v>24</v>
      </c>
      <c r="B148" s="17" t="s">
        <v>25</v>
      </c>
      <c r="C148" s="17" t="s">
        <v>189</v>
      </c>
      <c r="D148" s="17" t="s">
        <v>192</v>
      </c>
      <c r="E148" s="17">
        <f t="shared" si="6"/>
        <v>132.91</v>
      </c>
      <c r="F148" s="18">
        <v>99.36</v>
      </c>
      <c r="G148" s="18">
        <v>33.55</v>
      </c>
      <c r="H148" s="19" t="s">
        <v>28</v>
      </c>
      <c r="I148" s="23">
        <v>5738</v>
      </c>
      <c r="J148" s="23">
        <f t="shared" si="7"/>
        <v>762637.58</v>
      </c>
    </row>
    <row r="149" s="2" customFormat="1" ht="29" customHeight="1" spans="1:10">
      <c r="A149" s="16" t="s">
        <v>24</v>
      </c>
      <c r="B149" s="17" t="s">
        <v>31</v>
      </c>
      <c r="C149" s="17" t="s">
        <v>189</v>
      </c>
      <c r="D149" s="17" t="s">
        <v>193</v>
      </c>
      <c r="E149" s="17">
        <f t="shared" si="6"/>
        <v>132.91</v>
      </c>
      <c r="F149" s="18">
        <v>99.36</v>
      </c>
      <c r="G149" s="18">
        <v>33.55</v>
      </c>
      <c r="H149" s="19" t="s">
        <v>28</v>
      </c>
      <c r="I149" s="23">
        <v>5738</v>
      </c>
      <c r="J149" s="23">
        <f t="shared" si="7"/>
        <v>762637.58</v>
      </c>
    </row>
    <row r="150" s="2" customFormat="1" ht="29" customHeight="1" spans="1:10">
      <c r="A150" s="16" t="s">
        <v>24</v>
      </c>
      <c r="B150" s="17" t="s">
        <v>31</v>
      </c>
      <c r="C150" s="17" t="s">
        <v>189</v>
      </c>
      <c r="D150" s="17" t="s">
        <v>194</v>
      </c>
      <c r="E150" s="17">
        <f t="shared" si="6"/>
        <v>107.96</v>
      </c>
      <c r="F150" s="18">
        <v>80.71</v>
      </c>
      <c r="G150" s="18">
        <v>27.25</v>
      </c>
      <c r="H150" s="19" t="s">
        <v>28</v>
      </c>
      <c r="I150" s="23">
        <v>5510</v>
      </c>
      <c r="J150" s="23">
        <f t="shared" si="7"/>
        <v>594859.6</v>
      </c>
    </row>
    <row r="151" s="2" customFormat="1" ht="29" customHeight="1" spans="1:10">
      <c r="A151" s="16" t="s">
        <v>24</v>
      </c>
      <c r="B151" s="17" t="s">
        <v>31</v>
      </c>
      <c r="C151" s="17" t="s">
        <v>189</v>
      </c>
      <c r="D151" s="17" t="s">
        <v>195</v>
      </c>
      <c r="E151" s="17">
        <f t="shared" si="6"/>
        <v>129.58</v>
      </c>
      <c r="F151" s="18">
        <v>96.87</v>
      </c>
      <c r="G151" s="18">
        <v>32.71</v>
      </c>
      <c r="H151" s="19" t="s">
        <v>28</v>
      </c>
      <c r="I151" s="23">
        <v>5623</v>
      </c>
      <c r="J151" s="23">
        <f t="shared" si="7"/>
        <v>728628.34</v>
      </c>
    </row>
    <row r="152" s="2" customFormat="1" ht="29" customHeight="1" spans="1:10">
      <c r="A152" s="16" t="s">
        <v>24</v>
      </c>
      <c r="B152" s="17" t="s">
        <v>25</v>
      </c>
      <c r="C152" s="17" t="s">
        <v>196</v>
      </c>
      <c r="D152" s="17" t="s">
        <v>197</v>
      </c>
      <c r="E152" s="17">
        <f t="shared" si="6"/>
        <v>143.6</v>
      </c>
      <c r="F152" s="18">
        <v>107.35</v>
      </c>
      <c r="G152" s="18">
        <v>36.25</v>
      </c>
      <c r="H152" s="19" t="s">
        <v>28</v>
      </c>
      <c r="I152" s="23">
        <v>5635</v>
      </c>
      <c r="J152" s="23">
        <f t="shared" si="7"/>
        <v>809186</v>
      </c>
    </row>
    <row r="153" s="2" customFormat="1" ht="29" customHeight="1" spans="1:10">
      <c r="A153" s="16" t="s">
        <v>24</v>
      </c>
      <c r="B153" s="17" t="s">
        <v>25</v>
      </c>
      <c r="C153" s="17" t="s">
        <v>196</v>
      </c>
      <c r="D153" s="17" t="s">
        <v>198</v>
      </c>
      <c r="E153" s="17">
        <f t="shared" si="6"/>
        <v>107.96</v>
      </c>
      <c r="F153" s="18">
        <v>80.71</v>
      </c>
      <c r="G153" s="18">
        <v>27.25</v>
      </c>
      <c r="H153" s="19" t="s">
        <v>28</v>
      </c>
      <c r="I153" s="23">
        <v>5408</v>
      </c>
      <c r="J153" s="23">
        <f t="shared" si="7"/>
        <v>583847.68</v>
      </c>
    </row>
    <row r="154" s="2" customFormat="1" ht="29" customHeight="1" spans="1:10">
      <c r="A154" s="16" t="s">
        <v>24</v>
      </c>
      <c r="B154" s="17" t="s">
        <v>25</v>
      </c>
      <c r="C154" s="17" t="s">
        <v>196</v>
      </c>
      <c r="D154" s="17" t="s">
        <v>199</v>
      </c>
      <c r="E154" s="17">
        <f t="shared" si="6"/>
        <v>132.91</v>
      </c>
      <c r="F154" s="18">
        <v>99.36</v>
      </c>
      <c r="G154" s="18">
        <v>33.55</v>
      </c>
      <c r="H154" s="19" t="s">
        <v>28</v>
      </c>
      <c r="I154" s="23">
        <v>5635</v>
      </c>
      <c r="J154" s="23">
        <f t="shared" si="7"/>
        <v>748947.85</v>
      </c>
    </row>
    <row r="155" s="2" customFormat="1" ht="29" customHeight="1" spans="1:10">
      <c r="A155" s="16" t="s">
        <v>24</v>
      </c>
      <c r="B155" s="17" t="s">
        <v>31</v>
      </c>
      <c r="C155" s="17" t="s">
        <v>196</v>
      </c>
      <c r="D155" s="17" t="s">
        <v>200</v>
      </c>
      <c r="E155" s="17">
        <f t="shared" si="6"/>
        <v>132.91</v>
      </c>
      <c r="F155" s="18">
        <v>99.36</v>
      </c>
      <c r="G155" s="18">
        <v>33.55</v>
      </c>
      <c r="H155" s="19" t="s">
        <v>28</v>
      </c>
      <c r="I155" s="23">
        <v>5635</v>
      </c>
      <c r="J155" s="23">
        <f t="shared" si="7"/>
        <v>748947.85</v>
      </c>
    </row>
    <row r="156" s="2" customFormat="1" ht="29" customHeight="1" spans="1:10">
      <c r="A156" s="16" t="s">
        <v>24</v>
      </c>
      <c r="B156" s="17" t="s">
        <v>31</v>
      </c>
      <c r="C156" s="17" t="s">
        <v>196</v>
      </c>
      <c r="D156" s="17" t="s">
        <v>201</v>
      </c>
      <c r="E156" s="17">
        <f t="shared" si="6"/>
        <v>107.96</v>
      </c>
      <c r="F156" s="18">
        <v>80.71</v>
      </c>
      <c r="G156" s="18">
        <v>27.25</v>
      </c>
      <c r="H156" s="19" t="s">
        <v>28</v>
      </c>
      <c r="I156" s="23">
        <v>5408</v>
      </c>
      <c r="J156" s="23">
        <f t="shared" si="7"/>
        <v>583847.68</v>
      </c>
    </row>
    <row r="157" s="2" customFormat="1" ht="29" customHeight="1" spans="1:10">
      <c r="A157" s="16" t="s">
        <v>24</v>
      </c>
      <c r="B157" s="17" t="s">
        <v>31</v>
      </c>
      <c r="C157" s="17" t="s">
        <v>196</v>
      </c>
      <c r="D157" s="17" t="s">
        <v>202</v>
      </c>
      <c r="E157" s="17">
        <f t="shared" si="6"/>
        <v>129.58</v>
      </c>
      <c r="F157" s="18">
        <v>96.87</v>
      </c>
      <c r="G157" s="18">
        <v>32.71</v>
      </c>
      <c r="H157" s="19" t="s">
        <v>28</v>
      </c>
      <c r="I157" s="23">
        <v>5521</v>
      </c>
      <c r="J157" s="23">
        <f t="shared" si="7"/>
        <v>715411.18</v>
      </c>
    </row>
    <row r="158" s="2" customFormat="1" ht="29" customHeight="1" spans="1:10">
      <c r="A158" s="16" t="s">
        <v>24</v>
      </c>
      <c r="B158" s="17" t="s">
        <v>25</v>
      </c>
      <c r="C158" s="17" t="s">
        <v>203</v>
      </c>
      <c r="D158" s="17" t="s">
        <v>204</v>
      </c>
      <c r="E158" s="17">
        <f t="shared" si="6"/>
        <v>143.6</v>
      </c>
      <c r="F158" s="18">
        <v>107.35</v>
      </c>
      <c r="G158" s="18">
        <v>36.25</v>
      </c>
      <c r="H158" s="19" t="s">
        <v>28</v>
      </c>
      <c r="I158" s="23">
        <v>5543</v>
      </c>
      <c r="J158" s="23">
        <f t="shared" si="7"/>
        <v>795974.8</v>
      </c>
    </row>
    <row r="159" s="2" customFormat="1" ht="29" customHeight="1" spans="1:10">
      <c r="A159" s="16" t="s">
        <v>24</v>
      </c>
      <c r="B159" s="17" t="s">
        <v>25</v>
      </c>
      <c r="C159" s="17" t="s">
        <v>203</v>
      </c>
      <c r="D159" s="17" t="s">
        <v>205</v>
      </c>
      <c r="E159" s="17">
        <f t="shared" si="6"/>
        <v>107.96</v>
      </c>
      <c r="F159" s="18">
        <v>80.71</v>
      </c>
      <c r="G159" s="18">
        <v>27.25</v>
      </c>
      <c r="H159" s="19" t="s">
        <v>28</v>
      </c>
      <c r="I159" s="23">
        <v>5316</v>
      </c>
      <c r="J159" s="23">
        <f t="shared" si="7"/>
        <v>573915.36</v>
      </c>
    </row>
    <row r="160" s="2" customFormat="1" ht="29" customHeight="1" spans="1:10">
      <c r="A160" s="16" t="s">
        <v>24</v>
      </c>
      <c r="B160" s="17" t="s">
        <v>25</v>
      </c>
      <c r="C160" s="17" t="s">
        <v>203</v>
      </c>
      <c r="D160" s="17" t="s">
        <v>206</v>
      </c>
      <c r="E160" s="17">
        <f t="shared" si="6"/>
        <v>132.91</v>
      </c>
      <c r="F160" s="18">
        <v>99.36</v>
      </c>
      <c r="G160" s="18">
        <v>33.55</v>
      </c>
      <c r="H160" s="19" t="s">
        <v>28</v>
      </c>
      <c r="I160" s="23">
        <v>5543</v>
      </c>
      <c r="J160" s="23">
        <f t="shared" si="7"/>
        <v>736720.13</v>
      </c>
    </row>
    <row r="161" s="2" customFormat="1" ht="29" customHeight="1" spans="1:10">
      <c r="A161" s="16" t="s">
        <v>24</v>
      </c>
      <c r="B161" s="17" t="s">
        <v>31</v>
      </c>
      <c r="C161" s="17" t="s">
        <v>203</v>
      </c>
      <c r="D161" s="17" t="s">
        <v>207</v>
      </c>
      <c r="E161" s="17">
        <f t="shared" si="6"/>
        <v>132.91</v>
      </c>
      <c r="F161" s="18">
        <v>99.36</v>
      </c>
      <c r="G161" s="18">
        <v>33.55</v>
      </c>
      <c r="H161" s="19" t="s">
        <v>28</v>
      </c>
      <c r="I161" s="23">
        <v>5543</v>
      </c>
      <c r="J161" s="23">
        <f t="shared" si="7"/>
        <v>736720.13</v>
      </c>
    </row>
    <row r="162" s="2" customFormat="1" ht="29" customHeight="1" spans="1:10">
      <c r="A162" s="16" t="s">
        <v>24</v>
      </c>
      <c r="B162" s="17" t="s">
        <v>31</v>
      </c>
      <c r="C162" s="17" t="s">
        <v>203</v>
      </c>
      <c r="D162" s="17" t="s">
        <v>208</v>
      </c>
      <c r="E162" s="17">
        <f t="shared" si="6"/>
        <v>107.96</v>
      </c>
      <c r="F162" s="18">
        <v>80.71</v>
      </c>
      <c r="G162" s="18">
        <v>27.25</v>
      </c>
      <c r="H162" s="19" t="s">
        <v>28</v>
      </c>
      <c r="I162" s="23">
        <v>5316</v>
      </c>
      <c r="J162" s="23">
        <f t="shared" si="7"/>
        <v>573915.36</v>
      </c>
    </row>
    <row r="163" s="2" customFormat="1" ht="29" customHeight="1" spans="1:10">
      <c r="A163" s="16" t="s">
        <v>24</v>
      </c>
      <c r="B163" s="17" t="s">
        <v>31</v>
      </c>
      <c r="C163" s="17" t="s">
        <v>203</v>
      </c>
      <c r="D163" s="17" t="s">
        <v>209</v>
      </c>
      <c r="E163" s="17">
        <f t="shared" si="6"/>
        <v>129.58</v>
      </c>
      <c r="F163" s="18">
        <v>96.87</v>
      </c>
      <c r="G163" s="18">
        <v>32.71</v>
      </c>
      <c r="H163" s="19" t="s">
        <v>28</v>
      </c>
      <c r="I163" s="23">
        <v>5429</v>
      </c>
      <c r="J163" s="23">
        <f t="shared" si="7"/>
        <v>703489.82</v>
      </c>
    </row>
    <row r="164" s="2" customFormat="1" ht="29" customHeight="1" spans="1:10">
      <c r="A164" s="16" t="s">
        <v>24</v>
      </c>
      <c r="B164" s="17" t="s">
        <v>25</v>
      </c>
      <c r="C164" s="17" t="s">
        <v>210</v>
      </c>
      <c r="D164" s="17" t="s">
        <v>211</v>
      </c>
      <c r="E164" s="17">
        <f t="shared" si="6"/>
        <v>143.6</v>
      </c>
      <c r="F164" s="18">
        <v>107.35</v>
      </c>
      <c r="G164" s="18">
        <v>36.25</v>
      </c>
      <c r="H164" s="19" t="s">
        <v>28</v>
      </c>
      <c r="I164" s="23">
        <v>5047</v>
      </c>
      <c r="J164" s="23">
        <f t="shared" si="7"/>
        <v>724749.2</v>
      </c>
    </row>
    <row r="165" s="2" customFormat="1" ht="29" customHeight="1" spans="1:10">
      <c r="A165" s="16" t="s">
        <v>24</v>
      </c>
      <c r="B165" s="17" t="s">
        <v>25</v>
      </c>
      <c r="C165" s="17" t="s">
        <v>210</v>
      </c>
      <c r="D165" s="17" t="s">
        <v>212</v>
      </c>
      <c r="E165" s="17">
        <f t="shared" si="6"/>
        <v>107.96</v>
      </c>
      <c r="F165" s="18">
        <v>80.71</v>
      </c>
      <c r="G165" s="18">
        <v>27.25</v>
      </c>
      <c r="H165" s="19" t="s">
        <v>28</v>
      </c>
      <c r="I165" s="23">
        <v>5018</v>
      </c>
      <c r="J165" s="23">
        <f t="shared" si="7"/>
        <v>541743.28</v>
      </c>
    </row>
    <row r="166" s="2" customFormat="1" ht="29" customHeight="1" spans="1:10">
      <c r="A166" s="16" t="s">
        <v>24</v>
      </c>
      <c r="B166" s="17" t="s">
        <v>25</v>
      </c>
      <c r="C166" s="17" t="s">
        <v>210</v>
      </c>
      <c r="D166" s="17" t="s">
        <v>213</v>
      </c>
      <c r="E166" s="17">
        <f t="shared" si="6"/>
        <v>132.91</v>
      </c>
      <c r="F166" s="18">
        <v>99.36</v>
      </c>
      <c r="G166" s="18">
        <v>33.55</v>
      </c>
      <c r="H166" s="19" t="s">
        <v>28</v>
      </c>
      <c r="I166" s="23">
        <v>5108</v>
      </c>
      <c r="J166" s="23">
        <f t="shared" si="7"/>
        <v>678904.28</v>
      </c>
    </row>
    <row r="167" s="2" customFormat="1" ht="29" customHeight="1" spans="1:10">
      <c r="A167" s="17" t="s">
        <v>24</v>
      </c>
      <c r="B167" s="17" t="s">
        <v>31</v>
      </c>
      <c r="C167" s="17" t="s">
        <v>210</v>
      </c>
      <c r="D167" s="17" t="s">
        <v>214</v>
      </c>
      <c r="E167" s="17">
        <f t="shared" si="6"/>
        <v>132.91</v>
      </c>
      <c r="F167" s="18">
        <v>99.36</v>
      </c>
      <c r="G167" s="18">
        <v>33.55</v>
      </c>
      <c r="H167" s="19" t="s">
        <v>28</v>
      </c>
      <c r="I167" s="23">
        <v>5108</v>
      </c>
      <c r="J167" s="23">
        <f t="shared" si="7"/>
        <v>678904.28</v>
      </c>
    </row>
    <row r="168" s="2" customFormat="1" ht="29" customHeight="1" spans="1:10">
      <c r="A168" s="17" t="s">
        <v>24</v>
      </c>
      <c r="B168" s="17" t="s">
        <v>31</v>
      </c>
      <c r="C168" s="17" t="s">
        <v>210</v>
      </c>
      <c r="D168" s="17" t="s">
        <v>215</v>
      </c>
      <c r="E168" s="17">
        <f t="shared" si="6"/>
        <v>107.96</v>
      </c>
      <c r="F168" s="18">
        <v>80.71</v>
      </c>
      <c r="G168" s="18">
        <v>27.25</v>
      </c>
      <c r="H168" s="19" t="s">
        <v>28</v>
      </c>
      <c r="I168" s="23">
        <v>5018</v>
      </c>
      <c r="J168" s="23">
        <f t="shared" si="7"/>
        <v>541743.28</v>
      </c>
    </row>
    <row r="169" s="2" customFormat="1" ht="29" customHeight="1" spans="1:10">
      <c r="A169" s="17" t="s">
        <v>24</v>
      </c>
      <c r="B169" s="17" t="s">
        <v>31</v>
      </c>
      <c r="C169" s="17" t="s">
        <v>210</v>
      </c>
      <c r="D169" s="17" t="s">
        <v>216</v>
      </c>
      <c r="E169" s="17">
        <f t="shared" si="6"/>
        <v>129.58</v>
      </c>
      <c r="F169" s="18">
        <v>96.87</v>
      </c>
      <c r="G169" s="18">
        <v>32.71</v>
      </c>
      <c r="H169" s="19" t="s">
        <v>28</v>
      </c>
      <c r="I169" s="23">
        <v>5018</v>
      </c>
      <c r="J169" s="23">
        <f t="shared" si="7"/>
        <v>650232.44</v>
      </c>
    </row>
    <row r="170" s="2" customFormat="1" ht="29" customHeight="1" spans="1:10">
      <c r="A170" s="17"/>
      <c r="B170" s="24"/>
      <c r="C170" s="24"/>
      <c r="D170" s="24"/>
      <c r="E170" s="17">
        <f>SUBTOTAL(9,E8:E169)</f>
        <v>20382.84</v>
      </c>
      <c r="F170" s="17"/>
      <c r="G170" s="17"/>
      <c r="H170" s="17"/>
      <c r="I170" s="38">
        <f>J170/E170</f>
        <v>5749.77416493483</v>
      </c>
      <c r="J170" s="38">
        <f>SUM(J8:J169)</f>
        <v>117196726.84</v>
      </c>
    </row>
    <row r="171" s="1" customFormat="1" ht="30" customHeight="1" spans="1:10">
      <c r="A171" s="25"/>
      <c r="B171" s="25"/>
      <c r="C171" s="25"/>
      <c r="D171" s="26"/>
      <c r="E171" s="17"/>
      <c r="F171" s="17"/>
      <c r="G171" s="17"/>
      <c r="H171" s="17" t="s">
        <v>217</v>
      </c>
      <c r="I171" s="38">
        <f>I170</f>
        <v>5749.77416493483</v>
      </c>
      <c r="J171" s="38"/>
    </row>
    <row r="172" s="1" customFormat="1" ht="27" customHeight="1" spans="1:10">
      <c r="A172" s="27" t="s">
        <v>218</v>
      </c>
      <c r="B172" s="28" t="s">
        <v>219</v>
      </c>
      <c r="C172" s="29"/>
      <c r="D172" s="29"/>
      <c r="E172" s="29"/>
      <c r="F172" s="29"/>
      <c r="G172" s="29"/>
      <c r="H172" s="29"/>
      <c r="I172" s="29"/>
      <c r="J172" s="39"/>
    </row>
    <row r="173" s="1" customFormat="1" ht="46" customHeight="1" spans="1:10">
      <c r="A173" s="30"/>
      <c r="B173" s="31"/>
      <c r="C173" s="32"/>
      <c r="D173" s="32"/>
      <c r="E173" s="32"/>
      <c r="F173" s="32"/>
      <c r="G173" s="32"/>
      <c r="H173" s="32"/>
      <c r="I173" s="32"/>
      <c r="J173" s="40"/>
    </row>
    <row r="174" s="1" customFormat="1" spans="5:10">
      <c r="E174" s="3"/>
      <c r="I174" s="4"/>
      <c r="J174" s="4"/>
    </row>
    <row r="175" s="1" customFormat="1" spans="5:10">
      <c r="E175" s="3"/>
      <c r="I175" s="4"/>
      <c r="J175" s="4"/>
    </row>
    <row r="176" s="1" customFormat="1" spans="5:10">
      <c r="E176" s="3"/>
      <c r="I176" s="4"/>
      <c r="J176" s="4"/>
    </row>
    <row r="177" s="1" customFormat="1" spans="5:10">
      <c r="E177" s="3"/>
      <c r="I177" s="4"/>
      <c r="J177" s="4"/>
    </row>
    <row r="178" s="1" customFormat="1" spans="5:10">
      <c r="E178" s="3"/>
      <c r="I178" s="4"/>
      <c r="J178" s="4"/>
    </row>
    <row r="179" s="1" customFormat="1" spans="5:10">
      <c r="E179" s="3"/>
      <c r="I179" s="4"/>
      <c r="J179" s="4"/>
    </row>
    <row r="180" s="1" customFormat="1" spans="5:10">
      <c r="E180" s="3"/>
      <c r="I180" s="4"/>
      <c r="J180" s="4"/>
    </row>
    <row r="181" s="1" customFormat="1" spans="5:10">
      <c r="E181" s="3"/>
      <c r="I181" s="4"/>
      <c r="J181" s="4"/>
    </row>
    <row r="182" s="1" customFormat="1" spans="5:10">
      <c r="E182" s="3"/>
      <c r="I182" s="4"/>
      <c r="J182" s="4"/>
    </row>
    <row r="183" s="1" customFormat="1" spans="5:10">
      <c r="E183" s="3"/>
      <c r="G183" s="1" t="s">
        <v>220</v>
      </c>
      <c r="I183" s="4"/>
      <c r="J183" s="4"/>
    </row>
    <row r="184" s="1" customFormat="1" spans="4:10">
      <c r="D184" s="33"/>
      <c r="E184" s="34"/>
      <c r="F184" s="33"/>
      <c r="G184" s="33"/>
      <c r="H184" s="33"/>
      <c r="I184" s="4"/>
      <c r="J184" s="4"/>
    </row>
    <row r="185" s="1" customFormat="1" spans="4:10">
      <c r="D185" s="33"/>
      <c r="E185" s="34"/>
      <c r="F185" s="33"/>
      <c r="G185" s="33"/>
      <c r="H185" s="33"/>
      <c r="I185" s="4"/>
      <c r="J185" s="4"/>
    </row>
    <row r="186" s="1" customFormat="1" spans="4:10">
      <c r="D186" s="33"/>
      <c r="E186" s="34"/>
      <c r="F186" s="33"/>
      <c r="G186" s="33"/>
      <c r="H186" s="33"/>
      <c r="I186" s="4"/>
      <c r="J186" s="4"/>
    </row>
    <row r="187" s="1" customFormat="1" spans="4:10">
      <c r="D187" s="33"/>
      <c r="E187" s="34"/>
      <c r="F187" s="33"/>
      <c r="G187" s="33"/>
      <c r="H187" s="33"/>
      <c r="I187" s="4"/>
      <c r="J187" s="4"/>
    </row>
    <row r="188" s="1" customFormat="1" spans="4:10">
      <c r="D188" s="33"/>
      <c r="E188" s="35"/>
      <c r="F188" s="36"/>
      <c r="G188" s="37"/>
      <c r="H188" s="33"/>
      <c r="I188" s="4"/>
      <c r="J188" s="4"/>
    </row>
    <row r="189" s="1" customFormat="1" spans="4:10">
      <c r="D189" s="33"/>
      <c r="E189" s="35"/>
      <c r="F189" s="36"/>
      <c r="G189" s="37"/>
      <c r="H189" s="33"/>
      <c r="I189" s="4"/>
      <c r="J189" s="4"/>
    </row>
    <row r="190" s="1" customFormat="1" spans="4:10">
      <c r="D190" s="33"/>
      <c r="E190" s="34"/>
      <c r="F190" s="33"/>
      <c r="G190" s="33"/>
      <c r="H190" s="33"/>
      <c r="I190" s="4"/>
      <c r="J190" s="4"/>
    </row>
    <row r="191" s="1" customFormat="1" spans="4:10">
      <c r="D191" s="33"/>
      <c r="E191" s="34"/>
      <c r="F191" s="33"/>
      <c r="G191" s="33"/>
      <c r="H191" s="33"/>
      <c r="I191" s="4"/>
      <c r="J191" s="4"/>
    </row>
  </sheetData>
  <mergeCells count="23">
    <mergeCell ref="A1:J1"/>
    <mergeCell ref="I2:J2"/>
    <mergeCell ref="A3:B3"/>
    <mergeCell ref="C3:D3"/>
    <mergeCell ref="F3:G3"/>
    <mergeCell ref="I3:J3"/>
    <mergeCell ref="A4:B4"/>
    <mergeCell ref="C4:D4"/>
    <mergeCell ref="F4:G4"/>
    <mergeCell ref="A5:B5"/>
    <mergeCell ref="C5:E5"/>
    <mergeCell ref="F5:G5"/>
    <mergeCell ref="H5:J5"/>
    <mergeCell ref="E6:G6"/>
    <mergeCell ref="A6:A7"/>
    <mergeCell ref="A172:A173"/>
    <mergeCell ref="B6:B7"/>
    <mergeCell ref="C6:C7"/>
    <mergeCell ref="D6:D7"/>
    <mergeCell ref="H6:H7"/>
    <mergeCell ref="I6:I7"/>
    <mergeCell ref="J6:J7"/>
    <mergeCell ref="B172:J173"/>
  </mergeCells>
  <pageMargins left="0.314583333333333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22号楼备案价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</cp:lastModifiedBy>
  <dcterms:created xsi:type="dcterms:W3CDTF">2022-04-01T03:41:00Z</dcterms:created>
  <dcterms:modified xsi:type="dcterms:W3CDTF">2025-03-14T08:30:33Z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0208D776B9444E279EAE46B883B0B7B9_13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  <property fmtid="{D5CDD505-2E9C-101B-9397-08002B2CF9AE}" pid="5" name="commondata">
    <vt:lpwstr>eyJoZGlkIjoiOWE2ZWRkNzE5MTMwYTgzOTg2ZWNkNDU2MjRlNWU2NTYifQ==</vt:lpwstr>
  </property>
</Properties>
</file>