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" sheetId="3" r:id="rId1"/>
    <sheet name="13#住宅" sheetId="1" r:id="rId2"/>
  </sheets>
  <definedNames>
    <definedName name="_xlnm._FilterDatabase" localSheetId="1" hidden="1">'13#住宅'!$A$6:$J$6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<sst xmlns="http://schemas.openxmlformats.org/spreadsheetml/2006/main" count="95" uniqueCount="53">
  <si>
    <t>潜江市新建商品房预（销）售价格备案总表</t>
  </si>
  <si>
    <t>开发企业（章）</t>
  </si>
  <si>
    <t>潜江华滋誉战置业有限公司</t>
  </si>
  <si>
    <t>楼盘名称</t>
  </si>
  <si>
    <t>华滋上城</t>
  </si>
  <si>
    <t>楼盘地址</t>
  </si>
  <si>
    <t>潜江市园林街道紫月社区兴盛西路23号华滋上城</t>
  </si>
  <si>
    <t>栋号</t>
  </si>
  <si>
    <t>总层数</t>
  </si>
  <si>
    <t>房源数量</t>
  </si>
  <si>
    <t>栋面积</t>
  </si>
  <si>
    <t>栋预售均价
（元/㎡）</t>
  </si>
  <si>
    <t>栋预售最高单价
（元/㎡）</t>
  </si>
  <si>
    <t>栋预售总价（元）</t>
  </si>
  <si>
    <t>备注</t>
  </si>
  <si>
    <t>Y13</t>
  </si>
  <si>
    <t>商品住宅</t>
  </si>
  <si>
    <t>华滋上城新建商品房预（销）售单套价格备案表</t>
  </si>
  <si>
    <t>销售栋号</t>
  </si>
  <si>
    <t>销售均价</t>
  </si>
  <si>
    <t>10497元/平方米</t>
  </si>
  <si>
    <t>栋销售最高单价</t>
  </si>
  <si>
    <r>
      <rPr>
        <b/>
        <sz val="10"/>
        <rFont val="Arial"/>
        <charset val="134"/>
      </rPr>
      <t>12500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平方米</t>
    </r>
  </si>
  <si>
    <t>单元</t>
  </si>
  <si>
    <t>楼层</t>
  </si>
  <si>
    <t>房号</t>
  </si>
  <si>
    <t>销售面积㎡</t>
  </si>
  <si>
    <t>用途</t>
  </si>
  <si>
    <t>单价㎡</t>
  </si>
  <si>
    <t>总价（元/套）</t>
  </si>
  <si>
    <t>套内面积</t>
  </si>
  <si>
    <t>分摊面积</t>
  </si>
  <si>
    <t>面积小计</t>
  </si>
  <si>
    <t>1-2层</t>
  </si>
  <si>
    <t>1-101</t>
  </si>
  <si>
    <t>住宅</t>
  </si>
  <si>
    <t>1-102</t>
  </si>
  <si>
    <t>1-103</t>
  </si>
  <si>
    <t>1-104</t>
  </si>
  <si>
    <t>3-4层</t>
  </si>
  <si>
    <t>1-301</t>
  </si>
  <si>
    <t>1-302</t>
  </si>
  <si>
    <t>1-303</t>
  </si>
  <si>
    <t>1-304</t>
  </si>
  <si>
    <t>5-6、6.1层</t>
  </si>
  <si>
    <t>1-501</t>
  </si>
  <si>
    <t>1-502</t>
  </si>
  <si>
    <t>1-503</t>
  </si>
  <si>
    <t>1-504</t>
  </si>
  <si>
    <t>备案  机构  意见</t>
  </si>
  <si>
    <t xml:space="preserve">                                                                     </t>
  </si>
  <si>
    <t xml:space="preserve">          年     月      日</t>
  </si>
  <si>
    <t>年   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</si>
</sst>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29">
    <font>
      <sz val="10"/>
      <name val="Arial"/>
      <charset val="134"/>
    </font>
    <font>
      <b/>
      <sz val="18"/>
      <color theme="1"/>
      <name val="宋体"/>
      <charset val="134"/>
      <scheme val="minor"/>
    </font>
    <font>
      <b/>
      <sz val="10"/>
      <name val="SimSun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2" applyNumberFormat="0" applyAlignment="0" applyProtection="0">
      <alignment vertical="center"/>
    </xf>
    <xf numFmtId="0" fontId="19" fillId="4" borderId="23" applyNumberFormat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5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4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top"/>
    </xf>
    <xf numFmtId="0" fontId="7" fillId="0" borderId="16" xfId="49" applyFont="1" applyBorder="1" applyAlignment="1">
      <alignment horizontal="center" vertical="center"/>
    </xf>
    <xf numFmtId="0" fontId="8" fillId="0" borderId="16" xfId="49" applyFont="1" applyBorder="1" applyAlignment="1">
      <alignment horizontal="center" vertical="center"/>
    </xf>
    <xf numFmtId="0" fontId="9" fillId="0" borderId="16" xfId="49" applyFont="1" applyBorder="1" applyAlignment="1">
      <alignment horizontal="center" vertical="center"/>
    </xf>
    <xf numFmtId="0" fontId="8" fillId="0" borderId="16" xfId="49" applyFont="1" applyBorder="1" applyAlignment="1">
      <alignment horizontal="center" vertical="center" wrapText="1"/>
    </xf>
    <xf numFmtId="2" fontId="9" fillId="0" borderId="16" xfId="49" applyNumberFormat="1" applyFont="1" applyBorder="1" applyAlignment="1">
      <alignment horizontal="center" vertical="center"/>
    </xf>
    <xf numFmtId="177" fontId="9" fillId="0" borderId="16" xfId="49" applyNumberFormat="1" applyFont="1" applyBorder="1" applyAlignment="1">
      <alignment horizontal="center" vertical="center" wrapText="1"/>
    </xf>
    <xf numFmtId="0" fontId="9" fillId="0" borderId="16" xfId="49" applyFont="1" applyBorder="1" applyAlignment="1">
      <alignment horizontal="center" vertical="center" wrapText="1"/>
    </xf>
    <xf numFmtId="177" fontId="9" fillId="0" borderId="16" xfId="49" applyNumberFormat="1" applyFont="1" applyBorder="1" applyAlignment="1">
      <alignment horizontal="center" vertical="center"/>
    </xf>
    <xf numFmtId="0" fontId="9" fillId="0" borderId="17" xfId="49" applyFont="1" applyBorder="1" applyAlignment="1">
      <alignment horizontal="center" vertical="center"/>
    </xf>
    <xf numFmtId="0" fontId="9" fillId="0" borderId="18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G4" sqref="G4"/>
    </sheetView>
  </sheetViews>
  <sheetFormatPr defaultColWidth="9.14285714285714" defaultRowHeight="12.75" outlineLevelRow="3"/>
  <cols>
    <col min="1" max="4" width="16" customWidth="1"/>
    <col min="5" max="5" width="17.1428571428571" customWidth="1"/>
    <col min="6" max="8" width="21" customWidth="1"/>
    <col min="9" max="9" width="32.4285714285714" customWidth="1"/>
  </cols>
  <sheetData>
    <row r="1" ht="55" customHeight="1" spans="1:9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ht="46" customHeight="1" spans="1:9">
      <c r="A2" s="36" t="s">
        <v>1</v>
      </c>
      <c r="B2" s="36"/>
      <c r="C2" s="37" t="s">
        <v>2</v>
      </c>
      <c r="D2" s="37"/>
      <c r="E2" s="37"/>
      <c r="F2" s="36" t="s">
        <v>3</v>
      </c>
      <c r="G2" s="37" t="s">
        <v>4</v>
      </c>
      <c r="H2" s="36" t="s">
        <v>5</v>
      </c>
      <c r="I2" s="41" t="s">
        <v>6</v>
      </c>
    </row>
    <row r="3" ht="55" customHeight="1" spans="1:9">
      <c r="A3" s="36" t="s">
        <v>7</v>
      </c>
      <c r="B3" s="36" t="s">
        <v>8</v>
      </c>
      <c r="C3" s="36" t="s">
        <v>9</v>
      </c>
      <c r="D3" s="36" t="s">
        <v>10</v>
      </c>
      <c r="E3" s="38" t="s">
        <v>11</v>
      </c>
      <c r="F3" s="38" t="s">
        <v>12</v>
      </c>
      <c r="G3" s="36" t="s">
        <v>13</v>
      </c>
      <c r="H3" s="36" t="s">
        <v>14</v>
      </c>
      <c r="I3" s="36"/>
    </row>
    <row r="4" ht="47" customHeight="1" spans="1:9">
      <c r="A4" s="37" t="s">
        <v>15</v>
      </c>
      <c r="B4" s="37">
        <v>6</v>
      </c>
      <c r="C4" s="37">
        <v>12</v>
      </c>
      <c r="D4" s="39">
        <v>1938.18</v>
      </c>
      <c r="E4" s="40">
        <v>10497</v>
      </c>
      <c r="F4" s="41">
        <v>12500</v>
      </c>
      <c r="G4" s="42">
        <v>20345812</v>
      </c>
      <c r="H4" s="43" t="s">
        <v>16</v>
      </c>
      <c r="I4" s="44"/>
    </row>
  </sheetData>
  <mergeCells count="5">
    <mergeCell ref="A1:I1"/>
    <mergeCell ref="A2:B2"/>
    <mergeCell ref="C2:E2"/>
    <mergeCell ref="H3:I3"/>
    <mergeCell ref="H4:I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zoomScale="115" zoomScaleNormal="115" workbookViewId="0">
      <selection activeCell="M20" sqref="M20"/>
    </sheetView>
  </sheetViews>
  <sheetFormatPr defaultColWidth="10.2857142857143" defaultRowHeight="12.75"/>
  <cols>
    <col min="1" max="1" width="13.9142857142857" style="1" customWidth="1"/>
    <col min="2" max="2" width="15.9047619047619" style="1" customWidth="1"/>
    <col min="3" max="3" width="13.3619047619048" style="1"/>
    <col min="4" max="4" width="10.0571428571429" style="1" customWidth="1"/>
    <col min="5" max="5" width="15.4" style="1" customWidth="1"/>
    <col min="6" max="6" width="14.8" style="1"/>
    <col min="7" max="7" width="12.3047619047619" style="1" customWidth="1"/>
    <col min="8" max="8" width="14.7809523809524" style="1" customWidth="1"/>
    <col min="9" max="9" width="12.047619047619" style="1" customWidth="1"/>
    <col min="10" max="10" width="15.0285714285714" style="1" customWidth="1"/>
    <col min="11" max="14" width="11.1619047619048" style="1"/>
    <col min="15" max="15" width="10.5714285714286" style="1"/>
    <col min="16" max="16383" width="11.1619047619048" style="1"/>
    <col min="16384" max="16384" width="10.2857142857143" style="1"/>
  </cols>
  <sheetData>
    <row r="1" ht="43" customHeight="1" spans="1:10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4" t="s">
        <v>2</v>
      </c>
      <c r="C2" s="3" t="s">
        <v>3</v>
      </c>
      <c r="D2" s="5" t="s">
        <v>4</v>
      </c>
      <c r="E2" s="6"/>
      <c r="F2" s="6"/>
      <c r="G2" s="7"/>
      <c r="H2" s="3" t="s">
        <v>5</v>
      </c>
      <c r="I2" s="30" t="s">
        <v>6</v>
      </c>
      <c r="J2" s="31"/>
    </row>
    <row r="3" ht="30" customHeight="1" spans="1:10">
      <c r="A3" s="3" t="s">
        <v>18</v>
      </c>
      <c r="B3" s="3" t="s">
        <v>15</v>
      </c>
      <c r="C3" s="3" t="s">
        <v>8</v>
      </c>
      <c r="D3" s="5">
        <v>6</v>
      </c>
      <c r="E3" s="6"/>
      <c r="F3" s="6"/>
      <c r="G3" s="7"/>
      <c r="H3" s="3" t="s">
        <v>9</v>
      </c>
      <c r="I3" s="32">
        <v>12</v>
      </c>
      <c r="J3" s="33"/>
    </row>
    <row r="4" ht="30" customHeight="1" spans="1:10">
      <c r="A4" s="3" t="s">
        <v>19</v>
      </c>
      <c r="B4" s="5" t="s">
        <v>20</v>
      </c>
      <c r="C4" s="6"/>
      <c r="D4" s="6"/>
      <c r="E4" s="6"/>
      <c r="F4" s="6"/>
      <c r="G4" s="7"/>
      <c r="H4" s="3" t="s">
        <v>21</v>
      </c>
      <c r="I4" s="32" t="s">
        <v>22</v>
      </c>
      <c r="J4" s="33"/>
    </row>
    <row r="5" ht="19" customHeight="1" spans="1:10">
      <c r="A5" s="8" t="s">
        <v>7</v>
      </c>
      <c r="B5" s="8" t="s">
        <v>23</v>
      </c>
      <c r="C5" s="8" t="s">
        <v>24</v>
      </c>
      <c r="D5" s="8" t="s">
        <v>25</v>
      </c>
      <c r="E5" s="5" t="s">
        <v>26</v>
      </c>
      <c r="F5" s="6"/>
      <c r="G5" s="7"/>
      <c r="H5" s="8" t="s">
        <v>27</v>
      </c>
      <c r="I5" s="8" t="s">
        <v>28</v>
      </c>
      <c r="J5" s="8" t="s">
        <v>29</v>
      </c>
    </row>
    <row r="6" ht="19" customHeight="1" spans="1:10">
      <c r="A6" s="9"/>
      <c r="B6" s="9"/>
      <c r="C6" s="9"/>
      <c r="D6" s="9"/>
      <c r="E6" s="3" t="s">
        <v>30</v>
      </c>
      <c r="F6" s="3" t="s">
        <v>31</v>
      </c>
      <c r="G6" s="3" t="s">
        <v>32</v>
      </c>
      <c r="H6" s="9"/>
      <c r="I6" s="9"/>
      <c r="J6" s="9"/>
    </row>
    <row r="7" ht="13.5" spans="1:10">
      <c r="A7" s="10" t="s">
        <v>15</v>
      </c>
      <c r="B7" s="10">
        <v>1</v>
      </c>
      <c r="C7" s="11" t="s">
        <v>33</v>
      </c>
      <c r="D7" s="12" t="s">
        <v>34</v>
      </c>
      <c r="E7" s="12">
        <v>161.21</v>
      </c>
      <c r="F7" s="13">
        <v>45.26</v>
      </c>
      <c r="G7" s="14">
        <v>206.46</v>
      </c>
      <c r="H7" s="10" t="s">
        <v>35</v>
      </c>
      <c r="I7" s="34">
        <v>12500</v>
      </c>
      <c r="J7" s="34">
        <f>I7*G7</f>
        <v>2580750</v>
      </c>
    </row>
    <row r="8" ht="13.5" spans="1:10">
      <c r="A8" s="10" t="s">
        <v>15</v>
      </c>
      <c r="B8" s="10">
        <v>1</v>
      </c>
      <c r="C8" s="11" t="s">
        <v>33</v>
      </c>
      <c r="D8" s="12" t="s">
        <v>36</v>
      </c>
      <c r="E8" s="12">
        <v>114.27</v>
      </c>
      <c r="F8" s="13">
        <v>32.08</v>
      </c>
      <c r="G8" s="15">
        <v>146.35</v>
      </c>
      <c r="H8" s="10" t="s">
        <v>35</v>
      </c>
      <c r="I8" s="34">
        <v>10800</v>
      </c>
      <c r="J8" s="34">
        <f>I8*G8</f>
        <v>1580580</v>
      </c>
    </row>
    <row r="9" ht="13.5" spans="1:10">
      <c r="A9" s="10" t="s">
        <v>15</v>
      </c>
      <c r="B9" s="10">
        <v>1</v>
      </c>
      <c r="C9" s="11" t="s">
        <v>33</v>
      </c>
      <c r="D9" s="12" t="s">
        <v>37</v>
      </c>
      <c r="E9" s="13">
        <v>114</v>
      </c>
      <c r="F9" s="13">
        <v>32</v>
      </c>
      <c r="G9" s="15">
        <v>146</v>
      </c>
      <c r="H9" s="10" t="s">
        <v>35</v>
      </c>
      <c r="I9" s="34">
        <v>10800</v>
      </c>
      <c r="J9" s="34">
        <f>I9*G9</f>
        <v>1576800</v>
      </c>
    </row>
    <row r="10" ht="13.5" spans="1:10">
      <c r="A10" s="10" t="s">
        <v>15</v>
      </c>
      <c r="B10" s="10">
        <v>1</v>
      </c>
      <c r="C10" s="11" t="s">
        <v>33</v>
      </c>
      <c r="D10" s="12" t="s">
        <v>38</v>
      </c>
      <c r="E10" s="16">
        <v>161.21</v>
      </c>
      <c r="F10" s="16">
        <v>45.26</v>
      </c>
      <c r="G10" s="14">
        <v>206.46</v>
      </c>
      <c r="H10" s="10" t="s">
        <v>35</v>
      </c>
      <c r="I10" s="34">
        <v>11500</v>
      </c>
      <c r="J10" s="34">
        <f t="shared" ref="J10:J18" si="0">I10*G10</f>
        <v>2374290</v>
      </c>
    </row>
    <row r="11" ht="13.5" spans="1:10">
      <c r="A11" s="10" t="s">
        <v>15</v>
      </c>
      <c r="B11" s="10">
        <v>1</v>
      </c>
      <c r="C11" s="11" t="s">
        <v>39</v>
      </c>
      <c r="D11" s="12" t="s">
        <v>40</v>
      </c>
      <c r="E11" s="16">
        <v>128.26</v>
      </c>
      <c r="F11" s="16">
        <v>36.01</v>
      </c>
      <c r="G11" s="14">
        <v>164.26</v>
      </c>
      <c r="H11" s="10" t="s">
        <v>35</v>
      </c>
      <c r="I11" s="34">
        <v>10000</v>
      </c>
      <c r="J11" s="34">
        <f t="shared" si="0"/>
        <v>1642600</v>
      </c>
    </row>
    <row r="12" ht="13.5" spans="1:10">
      <c r="A12" s="10" t="s">
        <v>15</v>
      </c>
      <c r="B12" s="10">
        <v>1</v>
      </c>
      <c r="C12" s="11" t="s">
        <v>39</v>
      </c>
      <c r="D12" s="12" t="s">
        <v>41</v>
      </c>
      <c r="E12" s="16">
        <v>115.37</v>
      </c>
      <c r="F12" s="16">
        <v>32.39</v>
      </c>
      <c r="G12" s="14">
        <v>147.75</v>
      </c>
      <c r="H12" s="10" t="s">
        <v>35</v>
      </c>
      <c r="I12" s="34">
        <v>9200</v>
      </c>
      <c r="J12" s="34">
        <f t="shared" si="0"/>
        <v>1359300</v>
      </c>
    </row>
    <row r="13" ht="13.5" spans="1:10">
      <c r="A13" s="10" t="s">
        <v>15</v>
      </c>
      <c r="B13" s="10">
        <v>1</v>
      </c>
      <c r="C13" s="11" t="s">
        <v>39</v>
      </c>
      <c r="D13" s="12" t="s">
        <v>42</v>
      </c>
      <c r="E13" s="16">
        <v>123.03</v>
      </c>
      <c r="F13" s="16">
        <v>34.54</v>
      </c>
      <c r="G13" s="14">
        <v>157.57</v>
      </c>
      <c r="H13" s="10" t="s">
        <v>35</v>
      </c>
      <c r="I13" s="34">
        <v>9200</v>
      </c>
      <c r="J13" s="34">
        <f t="shared" si="0"/>
        <v>1449644</v>
      </c>
    </row>
    <row r="14" ht="13.5" spans="1:10">
      <c r="A14" s="10" t="s">
        <v>15</v>
      </c>
      <c r="B14" s="10">
        <v>1</v>
      </c>
      <c r="C14" s="11" t="s">
        <v>39</v>
      </c>
      <c r="D14" s="12" t="s">
        <v>43</v>
      </c>
      <c r="E14" s="13">
        <v>128.26</v>
      </c>
      <c r="F14" s="13">
        <v>36.01</v>
      </c>
      <c r="G14" s="15">
        <v>164.26</v>
      </c>
      <c r="H14" s="10" t="s">
        <v>35</v>
      </c>
      <c r="I14" s="34">
        <v>9550</v>
      </c>
      <c r="J14" s="34">
        <f t="shared" si="0"/>
        <v>1568683</v>
      </c>
    </row>
    <row r="15" ht="13.5" spans="1:10">
      <c r="A15" s="10" t="s">
        <v>15</v>
      </c>
      <c r="B15" s="10">
        <v>1</v>
      </c>
      <c r="C15" s="11" t="s">
        <v>44</v>
      </c>
      <c r="D15" s="11" t="s">
        <v>45</v>
      </c>
      <c r="E15" s="13">
        <v>115.8</v>
      </c>
      <c r="F15" s="13">
        <v>32.51</v>
      </c>
      <c r="G15" s="15">
        <v>148.31</v>
      </c>
      <c r="H15" s="10" t="s">
        <v>35</v>
      </c>
      <c r="I15" s="34">
        <v>11000</v>
      </c>
      <c r="J15" s="34">
        <f t="shared" si="0"/>
        <v>1631410</v>
      </c>
    </row>
    <row r="16" ht="13.5" spans="1:10">
      <c r="A16" s="10" t="s">
        <v>15</v>
      </c>
      <c r="B16" s="10">
        <v>1</v>
      </c>
      <c r="C16" s="11" t="s">
        <v>44</v>
      </c>
      <c r="D16" s="11" t="s">
        <v>46</v>
      </c>
      <c r="E16" s="13">
        <v>120.31</v>
      </c>
      <c r="F16" s="13">
        <v>33.78</v>
      </c>
      <c r="G16" s="15">
        <v>154.09</v>
      </c>
      <c r="H16" s="10" t="s">
        <v>35</v>
      </c>
      <c r="I16" s="34">
        <v>10000</v>
      </c>
      <c r="J16" s="34">
        <f t="shared" si="0"/>
        <v>1540900</v>
      </c>
    </row>
    <row r="17" ht="13.5" spans="1:10">
      <c r="A17" s="10" t="s">
        <v>15</v>
      </c>
      <c r="B17" s="10">
        <v>1</v>
      </c>
      <c r="C17" s="11" t="s">
        <v>44</v>
      </c>
      <c r="D17" s="11" t="s">
        <v>47</v>
      </c>
      <c r="E17" s="13">
        <v>115.84</v>
      </c>
      <c r="F17" s="13">
        <v>32.52</v>
      </c>
      <c r="G17" s="15">
        <v>148.36</v>
      </c>
      <c r="H17" s="10" t="s">
        <v>35</v>
      </c>
      <c r="I17" s="34">
        <v>10000</v>
      </c>
      <c r="J17" s="34">
        <f t="shared" si="0"/>
        <v>1483600</v>
      </c>
    </row>
    <row r="18" ht="13.5" spans="1:10">
      <c r="A18" s="10" t="s">
        <v>15</v>
      </c>
      <c r="B18" s="10">
        <v>1</v>
      </c>
      <c r="C18" s="11" t="s">
        <v>44</v>
      </c>
      <c r="D18" s="11" t="s">
        <v>48</v>
      </c>
      <c r="E18" s="16">
        <v>115.8</v>
      </c>
      <c r="F18" s="16">
        <v>32.51</v>
      </c>
      <c r="G18" s="15">
        <v>148.31</v>
      </c>
      <c r="H18" s="10" t="s">
        <v>35</v>
      </c>
      <c r="I18" s="34">
        <v>10500</v>
      </c>
      <c r="J18" s="34">
        <f t="shared" si="0"/>
        <v>1557255</v>
      </c>
    </row>
    <row r="19" ht="13.5" spans="1:10">
      <c r="A19" s="12"/>
      <c r="B19" s="12"/>
      <c r="C19" s="12"/>
      <c r="D19" s="12"/>
      <c r="E19" s="12"/>
      <c r="F19" s="12"/>
      <c r="G19" s="12">
        <f>SUM(G7:G18)</f>
        <v>1938.18</v>
      </c>
      <c r="H19" s="12"/>
      <c r="I19" s="34">
        <f>J19/G19</f>
        <v>10497.380016304</v>
      </c>
      <c r="J19" s="34">
        <f>SUM(J7:J18)</f>
        <v>20345812</v>
      </c>
    </row>
    <row r="20" ht="36" customHeight="1" spans="1:10">
      <c r="A20" s="17" t="s">
        <v>49</v>
      </c>
      <c r="B20" s="18" t="s">
        <v>50</v>
      </c>
      <c r="C20" s="19"/>
      <c r="D20" s="19"/>
      <c r="E20" s="19"/>
      <c r="F20" s="19"/>
      <c r="G20" s="20"/>
      <c r="H20" s="18"/>
      <c r="I20" s="19"/>
      <c r="J20" s="20"/>
    </row>
    <row r="21" ht="36" customHeight="1" spans="1:10">
      <c r="A21" s="21"/>
      <c r="B21" s="22"/>
      <c r="C21" s="23"/>
      <c r="D21" s="23"/>
      <c r="E21" s="23"/>
      <c r="F21" s="23"/>
      <c r="G21" s="24"/>
      <c r="H21" s="22"/>
      <c r="I21" s="23"/>
      <c r="J21" s="24"/>
    </row>
    <row r="22" ht="36" customHeight="1" spans="1:10">
      <c r="A22" s="25"/>
      <c r="B22" s="26"/>
      <c r="C22" s="27"/>
      <c r="D22" s="27"/>
      <c r="E22" s="28" t="s">
        <v>51</v>
      </c>
      <c r="F22" s="28"/>
      <c r="G22" s="29"/>
      <c r="H22" s="26"/>
      <c r="I22" s="27"/>
      <c r="J22" s="29" t="s">
        <v>52</v>
      </c>
    </row>
    <row r="27" ht="16" customHeight="1" spans="1:10">
      <c r="A27"/>
      <c r="B27"/>
      <c r="C27"/>
      <c r="D27"/>
      <c r="E27"/>
      <c r="F27"/>
      <c r="G27"/>
      <c r="H27"/>
      <c r="I27"/>
      <c r="J27"/>
    </row>
    <row r="28" spans="1:10">
      <c r="A28"/>
      <c r="B28"/>
      <c r="C28"/>
      <c r="D28"/>
      <c r="E28"/>
      <c r="F28"/>
      <c r="G28"/>
      <c r="H28"/>
      <c r="I28"/>
      <c r="J28"/>
    </row>
    <row r="29" spans="1:10">
      <c r="A29"/>
      <c r="B29"/>
      <c r="C29"/>
      <c r="D29"/>
      <c r="E29"/>
      <c r="F29"/>
      <c r="G29"/>
      <c r="H29"/>
      <c r="I29"/>
      <c r="J29"/>
    </row>
    <row r="30" spans="1:10">
      <c r="A30"/>
      <c r="B30"/>
      <c r="C30"/>
      <c r="D30"/>
      <c r="E30"/>
      <c r="F30"/>
      <c r="G30"/>
      <c r="H30"/>
      <c r="I30"/>
      <c r="J30"/>
    </row>
    <row r="31" spans="1:10">
      <c r="A31"/>
      <c r="B31"/>
      <c r="C31"/>
      <c r="D31"/>
      <c r="E31"/>
      <c r="F31"/>
      <c r="G31"/>
      <c r="H31"/>
      <c r="I31"/>
      <c r="J31"/>
    </row>
    <row r="32" spans="1:10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A34"/>
      <c r="B34"/>
      <c r="C34"/>
      <c r="D34"/>
      <c r="E34"/>
      <c r="F34"/>
      <c r="G34"/>
      <c r="H34"/>
      <c r="I34"/>
      <c r="J34"/>
    </row>
    <row r="35" spans="1:10">
      <c r="A35"/>
      <c r="B35"/>
      <c r="C35"/>
      <c r="D35"/>
      <c r="E35"/>
      <c r="F35"/>
      <c r="G35"/>
      <c r="H35"/>
      <c r="I35"/>
      <c r="J35"/>
    </row>
    <row r="36" spans="1:10">
      <c r="A36"/>
      <c r="B36"/>
      <c r="C36"/>
      <c r="D36"/>
      <c r="E36"/>
      <c r="F36"/>
      <c r="G36"/>
      <c r="H36"/>
      <c r="I36"/>
      <c r="J36"/>
    </row>
    <row r="37" spans="1:10">
      <c r="A37"/>
      <c r="B37"/>
      <c r="C37"/>
      <c r="D37"/>
      <c r="E37"/>
      <c r="F37"/>
      <c r="G37"/>
      <c r="H37"/>
      <c r="I37"/>
      <c r="J37"/>
    </row>
    <row r="38" spans="1:10">
      <c r="A38"/>
      <c r="B38"/>
      <c r="C38"/>
      <c r="D38"/>
      <c r="E38"/>
      <c r="F38"/>
      <c r="G38"/>
      <c r="H38"/>
      <c r="I38"/>
      <c r="J38"/>
    </row>
    <row r="39" spans="1:10">
      <c r="A39"/>
      <c r="B39"/>
      <c r="C39"/>
      <c r="D39"/>
      <c r="E39"/>
      <c r="F39"/>
      <c r="G39"/>
      <c r="H39"/>
      <c r="I39"/>
      <c r="J39"/>
    </row>
  </sheetData>
  <mergeCells count="19">
    <mergeCell ref="A1:J1"/>
    <mergeCell ref="D2:G2"/>
    <mergeCell ref="I2:J2"/>
    <mergeCell ref="D3:G3"/>
    <mergeCell ref="I3:J3"/>
    <mergeCell ref="B4:G4"/>
    <mergeCell ref="I4:J4"/>
    <mergeCell ref="E5:G5"/>
    <mergeCell ref="E22:G22"/>
    <mergeCell ref="A5:A6"/>
    <mergeCell ref="A20:A22"/>
    <mergeCell ref="B5:B6"/>
    <mergeCell ref="C5:C6"/>
    <mergeCell ref="D5:D6"/>
    <mergeCell ref="H5:H6"/>
    <mergeCell ref="I5:I6"/>
    <mergeCell ref="J5:J6"/>
    <mergeCell ref="B20:G21"/>
    <mergeCell ref="H20:J21"/>
  </mergeCells>
  <pageMargins left="0.472222222222222" right="0.3541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13#住宅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范田</cp:lastModifiedBy>
  <dcterms:created xsi:type="dcterms:W3CDTF">2022-08-29T11:13:00Z</dcterms:created>
  <dcterms:modified xsi:type="dcterms:W3CDTF">2026-02-03T06:45:52Z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84C4D19370664521A137A00439A90D76_13</vt:lpwstr>
  </property>
  <property fmtid="{D5CDD505-2E9C-101B-9397-08002B2CF9AE}" pid="4" name="CalculationRule">
    <vt:i4>0</vt:i4>
  </property>
</Properties>
</file>