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550"/>
  </bookViews>
  <sheets>
    <sheet name="1.公交新能源汇总表（2025年全年）" sheetId="4" r:id="rId1"/>
    <sheet name="2.新能源运营明细表(2025年全年)" sheetId="3" r:id="rId2"/>
    <sheet name="3.新能源公交车运营检查汇总表（2025年全年）" sheetId="2" r:id="rId3"/>
    <sheet name="4.新能源公交车推广应用情况汇总表（2025年全年）" sheetId="5" r:id="rId4"/>
    <sheet name="5.2024年度城市和农村公交运营汇总表" sheetId="10" r:id="rId5"/>
    <sheet name="6-1.2025年1-7月城市公交和农村公交运营明细表" sheetId="12" r:id="rId6"/>
    <sheet name="6-2.2025年8-12月份城市公交和农村公交运营明细" sheetId="13" r:id="rId7"/>
    <sheet name="6.2023年度城市和农村公交运营台账明细表" sheetId="7" state="hidden" r:id="rId8"/>
    <sheet name="7.新能源运营明细表" sheetId="8" state="hidden" r:id="rId9"/>
  </sheets>
  <externalReferences>
    <externalReference r:id="rId10"/>
  </externalReferences>
  <definedNames>
    <definedName name="_xlnm._FilterDatabase" localSheetId="1" hidden="1">'2.新能源运营明细表(2025年全年)'!$A$5:$R$433</definedName>
    <definedName name="_xlnm._FilterDatabase" localSheetId="5" hidden="1">'6-1.2025年1-7月城市公交和农村公交运营明细表'!$A$4:$Q$430</definedName>
    <definedName name="_xlnm._FilterDatabase" localSheetId="6" hidden="1">'6-2.2025年8-12月份城市公交和农村公交运营明细'!$A$4:$Q$430</definedName>
    <definedName name="_xlnm.Print_Titles" localSheetId="1">'2.新能源运营明细表(2025年全年)'!$1:$5</definedName>
    <definedName name="_xlnm.Print_Titles" localSheetId="5">'6-1.2025年1-7月城市公交和农村公交运营明细表'!$2:$4</definedName>
    <definedName name="_xlnm.Print_Titles" localSheetId="6">'6-2.2025年8-12月份城市公交和农村公交运营明细'!$1:$4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<sst xmlns="http://schemas.openxmlformats.org/spreadsheetml/2006/main" count="20956" uniqueCount="3247">
  <si>
    <r>
      <rPr>
        <sz val="10"/>
        <color theme="1"/>
        <rFont val="宋体"/>
        <charset val="134"/>
      </rPr>
      <t>附表：</t>
    </r>
    <r>
      <rPr>
        <sz val="10"/>
        <color theme="1"/>
        <rFont val="Times New Roman"/>
        <charset val="134"/>
      </rPr>
      <t>1</t>
    </r>
  </si>
  <si>
    <t>公交新能源汇总表（2025年全年）</t>
  </si>
  <si>
    <t/>
  </si>
  <si>
    <t>填报单位：（盖章）潜江市楚道交投公共交通有限公司            填报时间：2026-01-07             填报人：丁青         联系电话：0728-6297961</t>
  </si>
  <si>
    <r>
      <rPr>
        <sz val="10"/>
        <rFont val="宋体"/>
        <charset val="134"/>
      </rPr>
      <t>省（自治区、直辖市）</t>
    </r>
  </si>
  <si>
    <r>
      <rPr>
        <sz val="10"/>
        <rFont val="宋体"/>
        <charset val="134"/>
      </rPr>
      <t>湖北</t>
    </r>
  </si>
  <si>
    <r>
      <rPr>
        <sz val="10"/>
        <rFont val="宋体"/>
        <charset val="134"/>
      </rPr>
      <t>地市</t>
    </r>
  </si>
  <si>
    <r>
      <rPr>
        <sz val="10"/>
        <rFont val="宋体"/>
        <charset val="134"/>
      </rPr>
      <t>省直辖行政单位</t>
    </r>
  </si>
  <si>
    <r>
      <rPr>
        <sz val="10"/>
        <rFont val="宋体"/>
        <charset val="134"/>
      </rPr>
      <t>县（市、区）</t>
    </r>
  </si>
  <si>
    <r>
      <rPr>
        <sz val="10"/>
        <rFont val="宋体"/>
        <charset val="134"/>
      </rPr>
      <t>潜江市</t>
    </r>
  </si>
  <si>
    <r>
      <rPr>
        <sz val="10"/>
        <rFont val="宋体"/>
        <charset val="134"/>
      </rPr>
      <t>新增及更换的公交车数量（辆）</t>
    </r>
  </si>
  <si>
    <t>0</t>
  </si>
  <si>
    <r>
      <rPr>
        <sz val="10"/>
        <rFont val="宋体"/>
        <charset val="134"/>
      </rPr>
      <t>新增及更换的新能源公交车数量（辆）</t>
    </r>
  </si>
  <si>
    <r>
      <rPr>
        <sz val="10"/>
        <rFont val="宋体"/>
        <charset val="134"/>
      </rPr>
      <t>新增及更换比重（</t>
    </r>
    <r>
      <rPr>
        <sz val="10"/>
        <rFont val="Times New Roman"/>
        <charset val="134"/>
      </rPr>
      <t>%</t>
    </r>
    <r>
      <rPr>
        <sz val="10"/>
        <rFont val="宋体"/>
        <charset val="134"/>
      </rPr>
      <t>）</t>
    </r>
  </si>
  <si>
    <t>0%</t>
  </si>
  <si>
    <r>
      <rPr>
        <sz val="10"/>
        <rFont val="宋体"/>
        <charset val="134"/>
      </rPr>
      <t>运营里程达到补贴标准的节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能与新能源公交车</t>
    </r>
  </si>
  <si>
    <r>
      <rPr>
        <sz val="10"/>
        <rFont val="宋体"/>
        <charset val="134"/>
      </rPr>
      <t>纯电动公交车</t>
    </r>
  </si>
  <si>
    <r>
      <rPr>
        <sz val="10"/>
        <rFont val="宋体"/>
        <charset val="134"/>
      </rPr>
      <t>插电式混合动力（含增程式）公交车</t>
    </r>
  </si>
  <si>
    <r>
      <rPr>
        <sz val="10"/>
        <rFont val="宋体"/>
        <charset val="134"/>
      </rPr>
      <t>燃料电池公交车</t>
    </r>
  </si>
  <si>
    <r>
      <rPr>
        <sz val="10"/>
        <rFont val="宋体"/>
        <charset val="134"/>
      </rPr>
      <t>超级电容公交车</t>
    </r>
  </si>
  <si>
    <r>
      <rPr>
        <sz val="10"/>
        <rFont val="宋体"/>
        <charset val="134"/>
      </rPr>
      <t>非插式混合公动力交车</t>
    </r>
  </si>
  <si>
    <t>6≤L&lt; 8</t>
  </si>
  <si>
    <t>8≤L&lt; 10</t>
  </si>
  <si>
    <t>L≥ 10</t>
  </si>
  <si>
    <t>L≥6</t>
  </si>
  <si>
    <r>
      <rPr>
        <sz val="10"/>
        <rFont val="宋体"/>
        <charset val="134"/>
      </rPr>
      <t>车辆数（辆）</t>
    </r>
  </si>
  <si>
    <r>
      <rPr>
        <sz val="10"/>
        <rFont val="宋体"/>
        <charset val="134"/>
      </rPr>
      <t>增量部分</t>
    </r>
  </si>
  <si>
    <r>
      <rPr>
        <sz val="10"/>
        <rFont val="宋体"/>
        <charset val="134"/>
      </rPr>
      <t>存量部分</t>
    </r>
  </si>
  <si>
    <t>130</t>
  </si>
  <si>
    <t>125</t>
  </si>
  <si>
    <t>171</t>
  </si>
  <si>
    <r>
      <rPr>
        <sz val="10"/>
        <rFont val="宋体"/>
        <charset val="134"/>
      </rPr>
      <t>合计</t>
    </r>
  </si>
  <si>
    <r>
      <rPr>
        <sz val="10"/>
        <rFont val="宋体"/>
        <charset val="134"/>
      </rPr>
      <t>运营月数（月）</t>
    </r>
  </si>
  <si>
    <t>1560</t>
  </si>
  <si>
    <t>1500</t>
  </si>
  <si>
    <t>2052</t>
  </si>
  <si>
    <r>
      <rPr>
        <sz val="10"/>
        <rFont val="Times New Roman"/>
        <charset val="134"/>
      </rPr>
      <t>1</t>
    </r>
    <r>
      <rPr>
        <sz val="10"/>
        <rFont val="宋体"/>
        <charset val="134"/>
      </rPr>
      <t>、新增及更换公交车数量：仅含考核年度内上牌的新购置车辆，不含过户转入车辆。</t>
    </r>
  </si>
  <si>
    <r>
      <rPr>
        <sz val="10"/>
        <rFont val="Times New Roman"/>
        <charset val="134"/>
      </rPr>
      <t>2</t>
    </r>
    <r>
      <rPr>
        <sz val="10"/>
        <rFont val="宋体"/>
        <charset val="134"/>
      </rPr>
      <t>、新增及更换新能源公交车数量：①考核年度内上牌，②新购置车辆，③纳入工信部推广目录（不含非插电式混合动力车）。</t>
    </r>
  </si>
  <si>
    <r>
      <rPr>
        <sz val="10"/>
        <rFont val="Times New Roman"/>
        <charset val="134"/>
      </rPr>
      <t>3</t>
    </r>
    <r>
      <rPr>
        <sz val="10"/>
        <rFont val="宋体"/>
        <charset val="134"/>
      </rPr>
      <t>、增量部分：①考核年度内上牌（含新购置、过户转入车辆），②纳入工信部推广目录（含非插电式混合动力车），③月均行驶里程</t>
    </r>
    <r>
      <rPr>
        <sz val="10"/>
        <rFont val="Times New Roman"/>
        <charset val="134"/>
      </rPr>
      <t>≥2500</t>
    </r>
    <r>
      <rPr>
        <sz val="10"/>
        <rFont val="宋体"/>
        <charset val="134"/>
      </rPr>
      <t>公里。</t>
    </r>
  </si>
  <si>
    <r>
      <rPr>
        <sz val="10"/>
        <rFont val="Times New Roman"/>
        <charset val="134"/>
      </rPr>
      <t>4</t>
    </r>
    <r>
      <rPr>
        <sz val="10"/>
        <rFont val="宋体"/>
        <charset val="134"/>
      </rPr>
      <t>、存量部分：①考核年度前已上牌（</t>
    </r>
    <r>
      <rPr>
        <sz val="10"/>
        <rFont val="Times New Roman"/>
        <charset val="134"/>
      </rPr>
      <t>2015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日之后），②纳入工信部推广目录（含非插电式混合动力车），③月均行驶里程</t>
    </r>
    <r>
      <rPr>
        <sz val="10"/>
        <rFont val="Times New Roman"/>
        <charset val="134"/>
      </rPr>
      <t>≥2500</t>
    </r>
    <r>
      <rPr>
        <sz val="10"/>
        <rFont val="宋体"/>
        <charset val="134"/>
      </rPr>
      <t>公里。</t>
    </r>
  </si>
  <si>
    <r>
      <rPr>
        <sz val="10"/>
        <rFont val="Times New Roman"/>
        <charset val="134"/>
      </rPr>
      <t>5</t>
    </r>
    <r>
      <rPr>
        <sz val="10"/>
        <rFont val="宋体"/>
        <charset val="134"/>
      </rPr>
      <t>、详情请查看《新增及更换公交车明细表》与《节能与新能源运营明细表》。</t>
    </r>
  </si>
  <si>
    <t>附表：2</t>
  </si>
  <si>
    <t>新能源运营明细表(2025年全年)</t>
  </si>
  <si>
    <r>
      <rPr>
        <sz val="10"/>
        <rFont val="宋体"/>
        <charset val="134"/>
      </rPr>
      <t>填报单位：（盖章）</t>
    </r>
    <r>
      <rPr>
        <u/>
        <sz val="10"/>
        <rFont val="宋体"/>
        <charset val="134"/>
      </rPr>
      <t xml:space="preserve">潜江市楚道交投公共交通有限公司 </t>
    </r>
    <r>
      <rPr>
        <sz val="10"/>
        <rFont val="Calibri"/>
        <charset val="134"/>
      </rPr>
      <t xml:space="preserve">                      </t>
    </r>
    <r>
      <rPr>
        <sz val="10"/>
        <rFont val="宋体"/>
        <charset val="134"/>
      </rPr>
      <t>企业组织机构代码：</t>
    </r>
    <r>
      <rPr>
        <u/>
        <sz val="10"/>
        <rFont val="Calibri"/>
        <charset val="134"/>
      </rPr>
      <t xml:space="preserve">91429005MA491UQL7Y </t>
    </r>
    <r>
      <rPr>
        <sz val="10"/>
        <rFont val="Calibri"/>
        <charset val="134"/>
      </rPr>
      <t xml:space="preserve">                      </t>
    </r>
    <r>
      <rPr>
        <sz val="10"/>
        <rFont val="宋体"/>
        <charset val="134"/>
      </rPr>
      <t>企业登记注册地：</t>
    </r>
    <r>
      <rPr>
        <u/>
        <sz val="10"/>
        <rFont val="宋体"/>
        <charset val="134"/>
      </rPr>
      <t>潜江市园林办事处潜阳西路39号</t>
    </r>
  </si>
  <si>
    <t xml:space="preserve">填报人：丁青        联系电话：0728-6297961          填报日期：2026-01-07 </t>
  </si>
  <si>
    <t>序号</t>
  </si>
  <si>
    <t>省（自治区、直辖市）</t>
  </si>
  <si>
    <t>地市</t>
  </si>
  <si>
    <t>县（市、区）</t>
  </si>
  <si>
    <t>车牌号码</t>
  </si>
  <si>
    <t>车牌颜色</t>
  </si>
  <si>
    <t>业户名称</t>
  </si>
  <si>
    <t>上牌日期</t>
  </si>
  <si>
    <t>车辆类型</t>
  </si>
  <si>
    <t>车长（毫米）</t>
  </si>
  <si>
    <t>增量/存量</t>
  </si>
  <si>
    <t>实际运营天数</t>
  </si>
  <si>
    <t>运营月份数</t>
  </si>
  <si>
    <t>行驶里程</t>
  </si>
  <si>
    <t>月均行驶里程</t>
  </si>
  <si>
    <t>是否符合补贴条件</t>
  </si>
  <si>
    <t>标台数</t>
  </si>
  <si>
    <t>1</t>
  </si>
  <si>
    <t>湖北</t>
  </si>
  <si>
    <t>省直辖行政单位</t>
  </si>
  <si>
    <t>潜江市</t>
  </si>
  <si>
    <t>鄂N00011D</t>
  </si>
  <si>
    <t>黄绿双拼色底黑字</t>
  </si>
  <si>
    <t>潜江市楚道交投公共交通有限公司</t>
  </si>
  <si>
    <t>2022-09-02</t>
  </si>
  <si>
    <t>大型普通客车</t>
  </si>
  <si>
    <t>7005</t>
  </si>
  <si>
    <t>存量</t>
  </si>
  <si>
    <t>365.0</t>
  </si>
  <si>
    <t>12.0</t>
  </si>
  <si>
    <t>47069.11</t>
  </si>
  <si>
    <t>3922.425781</t>
  </si>
  <si>
    <t>是</t>
  </si>
  <si>
    <t>1.0</t>
  </si>
  <si>
    <t>2</t>
  </si>
  <si>
    <t>鄂N00021D</t>
  </si>
  <si>
    <t>2020-12-30</t>
  </si>
  <si>
    <t>8545</t>
  </si>
  <si>
    <t>40077.68</t>
  </si>
  <si>
    <t>3339.806641</t>
  </si>
  <si>
    <t>3</t>
  </si>
  <si>
    <t>鄂N00022D</t>
  </si>
  <si>
    <t>48327.01</t>
  </si>
  <si>
    <t>4027.250977</t>
  </si>
  <si>
    <t>4</t>
  </si>
  <si>
    <t>鄂N00179D</t>
  </si>
  <si>
    <t>47031.16</t>
  </si>
  <si>
    <t>3919.263346</t>
  </si>
  <si>
    <t>5</t>
  </si>
  <si>
    <t>鄂N00207D</t>
  </si>
  <si>
    <t>47900.53</t>
  </si>
  <si>
    <t>3991.710938</t>
  </si>
  <si>
    <t>6</t>
  </si>
  <si>
    <t>鄂N00286D</t>
  </si>
  <si>
    <t>48534.22</t>
  </si>
  <si>
    <t>4044.518229</t>
  </si>
  <si>
    <t>7</t>
  </si>
  <si>
    <t>鄂N00303D</t>
  </si>
  <si>
    <t>71179.72</t>
  </si>
  <si>
    <t>5931.643229</t>
  </si>
  <si>
    <t>8</t>
  </si>
  <si>
    <t>鄂N00308D</t>
  </si>
  <si>
    <t>43547.45</t>
  </si>
  <si>
    <t>3628.954102</t>
  </si>
  <si>
    <t>9</t>
  </si>
  <si>
    <t>鄂N00600D</t>
  </si>
  <si>
    <t>2022-10-25</t>
  </si>
  <si>
    <t>6090</t>
  </si>
  <si>
    <t>39467.22</t>
  </si>
  <si>
    <t>3288.934896</t>
  </si>
  <si>
    <t>0.7</t>
  </si>
  <si>
    <t>10</t>
  </si>
  <si>
    <t>鄂N00630D</t>
  </si>
  <si>
    <t>47045.47</t>
  </si>
  <si>
    <t>3920.455729</t>
  </si>
  <si>
    <t>11</t>
  </si>
  <si>
    <t>鄂N00660D</t>
  </si>
  <si>
    <t>2020-12-29</t>
  </si>
  <si>
    <t>10400</t>
  </si>
  <si>
    <t>52891.86</t>
  </si>
  <si>
    <t>4407.654948</t>
  </si>
  <si>
    <t>1.3</t>
  </si>
  <si>
    <t>12</t>
  </si>
  <si>
    <t>鄂N00768D</t>
  </si>
  <si>
    <t>76901.78</t>
  </si>
  <si>
    <t>6408.481771</t>
  </si>
  <si>
    <t>13</t>
  </si>
  <si>
    <t>鄂N00789D</t>
  </si>
  <si>
    <t>2020-04-27</t>
  </si>
  <si>
    <t>8490</t>
  </si>
  <si>
    <t>70391.25</t>
  </si>
  <si>
    <t>5865.9375</t>
  </si>
  <si>
    <t>14</t>
  </si>
  <si>
    <t>鄂N00816D</t>
  </si>
  <si>
    <t>38598.87</t>
  </si>
  <si>
    <t>3216.572591</t>
  </si>
  <si>
    <t>15</t>
  </si>
  <si>
    <t>鄂N00861D</t>
  </si>
  <si>
    <t>58677.14</t>
  </si>
  <si>
    <t>4889.761719</t>
  </si>
  <si>
    <t>16</t>
  </si>
  <si>
    <t>鄂N00900D</t>
  </si>
  <si>
    <t>37123.14</t>
  </si>
  <si>
    <t>3093.595052</t>
  </si>
  <si>
    <t>17</t>
  </si>
  <si>
    <t>鄂N00901D</t>
  </si>
  <si>
    <t>60930.11</t>
  </si>
  <si>
    <t>5077.509115</t>
  </si>
  <si>
    <t>18</t>
  </si>
  <si>
    <t>鄂N00902D</t>
  </si>
  <si>
    <t>48757.43</t>
  </si>
  <si>
    <t>4063.119141</t>
  </si>
  <si>
    <t>19</t>
  </si>
  <si>
    <t>鄂N00905D</t>
  </si>
  <si>
    <t>56444.04</t>
  </si>
  <si>
    <t>4703.669922</t>
  </si>
  <si>
    <t>20</t>
  </si>
  <si>
    <t>鄂N00906D</t>
  </si>
  <si>
    <t>64434.79</t>
  </si>
  <si>
    <t>5369.565755</t>
  </si>
  <si>
    <t>21</t>
  </si>
  <si>
    <t>鄂N00908D</t>
  </si>
  <si>
    <t>46518.3</t>
  </si>
  <si>
    <t>3876.525065</t>
  </si>
  <si>
    <t>22</t>
  </si>
  <si>
    <t>鄂N00909D</t>
  </si>
  <si>
    <t>49957.79</t>
  </si>
  <si>
    <t>4163.149089</t>
  </si>
  <si>
    <t>23</t>
  </si>
  <si>
    <t>鄂N00910D</t>
  </si>
  <si>
    <t>58130.97</t>
  </si>
  <si>
    <t>4844.247396</t>
  </si>
  <si>
    <t>24</t>
  </si>
  <si>
    <t>鄂N00911D</t>
  </si>
  <si>
    <t>2020-12-31</t>
  </si>
  <si>
    <t>53246.89</t>
  </si>
  <si>
    <t>4437.240885</t>
  </si>
  <si>
    <t>25</t>
  </si>
  <si>
    <t>鄂N00913D</t>
  </si>
  <si>
    <t>10500</t>
  </si>
  <si>
    <t>66834.02</t>
  </si>
  <si>
    <t>5569.501953</t>
  </si>
  <si>
    <t>26</t>
  </si>
  <si>
    <t>鄂N00916D</t>
  </si>
  <si>
    <t>50427.12</t>
  </si>
  <si>
    <t>4202.260091</t>
  </si>
  <si>
    <t>27</t>
  </si>
  <si>
    <t>鄂N00918D</t>
  </si>
  <si>
    <t>60566.14</t>
  </si>
  <si>
    <t>5047.178385</t>
  </si>
  <si>
    <t>28</t>
  </si>
  <si>
    <t>鄂N00919D</t>
  </si>
  <si>
    <t>58153.34</t>
  </si>
  <si>
    <t>4846.111654</t>
  </si>
  <si>
    <t>29</t>
  </si>
  <si>
    <t>鄂N00920D</t>
  </si>
  <si>
    <t>72619.95</t>
  </si>
  <si>
    <t>6051.66276</t>
  </si>
  <si>
    <t>30</t>
  </si>
  <si>
    <t>鄂N00922D</t>
  </si>
  <si>
    <t>68222.96</t>
  </si>
  <si>
    <t>5685.246745</t>
  </si>
  <si>
    <t>31</t>
  </si>
  <si>
    <t>鄂N00926D</t>
  </si>
  <si>
    <t>67612.96</t>
  </si>
  <si>
    <t>5634.413411</t>
  </si>
  <si>
    <t>32</t>
  </si>
  <si>
    <t>鄂N00928D</t>
  </si>
  <si>
    <t>50425.05</t>
  </si>
  <si>
    <t>4202.087565</t>
  </si>
  <si>
    <t>33</t>
  </si>
  <si>
    <t>鄂N00929D</t>
  </si>
  <si>
    <t>44998.58</t>
  </si>
  <si>
    <t>3749.88151</t>
  </si>
  <si>
    <t>34</t>
  </si>
  <si>
    <t>鄂N00930D</t>
  </si>
  <si>
    <t>66423.11</t>
  </si>
  <si>
    <t>5535.259115</t>
  </si>
  <si>
    <t>35</t>
  </si>
  <si>
    <t>鄂N00932D</t>
  </si>
  <si>
    <t>65697.07</t>
  </si>
  <si>
    <t>5474.755859</t>
  </si>
  <si>
    <t>36</t>
  </si>
  <si>
    <t>鄂N00936D</t>
  </si>
  <si>
    <t>67413.04</t>
  </si>
  <si>
    <t>5617.753255</t>
  </si>
  <si>
    <t>37</t>
  </si>
  <si>
    <t>鄂N00937D</t>
  </si>
  <si>
    <t>39424.42</t>
  </si>
  <si>
    <t>3285.36849</t>
  </si>
  <si>
    <t>38</t>
  </si>
  <si>
    <t>鄂N00952D</t>
  </si>
  <si>
    <t>51954.1</t>
  </si>
  <si>
    <t>4329.508464</t>
  </si>
  <si>
    <t>39</t>
  </si>
  <si>
    <t>鄂N00953D</t>
  </si>
  <si>
    <t>48194.12</t>
  </si>
  <si>
    <t>4016.176758</t>
  </si>
  <si>
    <t>40</t>
  </si>
  <si>
    <t>鄂N00955D</t>
  </si>
  <si>
    <t>64436.6</t>
  </si>
  <si>
    <t>5369.716797</t>
  </si>
  <si>
    <t>41</t>
  </si>
  <si>
    <t>鄂N00956D</t>
  </si>
  <si>
    <t>48091.07</t>
  </si>
  <si>
    <t>4007.589193</t>
  </si>
  <si>
    <t>42</t>
  </si>
  <si>
    <t>鄂N00958D</t>
  </si>
  <si>
    <t>75039.87</t>
  </si>
  <si>
    <t>6253.322266</t>
  </si>
  <si>
    <t>43</t>
  </si>
  <si>
    <t>鄂N00959D</t>
  </si>
  <si>
    <t>51994.03</t>
  </si>
  <si>
    <t>4332.835938</t>
  </si>
  <si>
    <t>44</t>
  </si>
  <si>
    <t>鄂N00960D</t>
  </si>
  <si>
    <t>58455.25</t>
  </si>
  <si>
    <t>4871.270833</t>
  </si>
  <si>
    <t>45</t>
  </si>
  <si>
    <t>鄂N00962D</t>
  </si>
  <si>
    <t>61533.15</t>
  </si>
  <si>
    <t>5127.76237</t>
  </si>
  <si>
    <t>46</t>
  </si>
  <si>
    <t>鄂N00966D</t>
  </si>
  <si>
    <t>65713.5</t>
  </si>
  <si>
    <t>5476.125</t>
  </si>
  <si>
    <t>47</t>
  </si>
  <si>
    <t>鄂N00968D</t>
  </si>
  <si>
    <t>66663.16</t>
  </si>
  <si>
    <t>5555.263021</t>
  </si>
  <si>
    <t>48</t>
  </si>
  <si>
    <t>鄂N00969D</t>
  </si>
  <si>
    <t>47127.56</t>
  </si>
  <si>
    <t>3927.296549</t>
  </si>
  <si>
    <t>49</t>
  </si>
  <si>
    <t>鄂N00970D</t>
  </si>
  <si>
    <t>51240.77</t>
  </si>
  <si>
    <t>4270.064128</t>
  </si>
  <si>
    <t>50</t>
  </si>
  <si>
    <t>鄂N00972D</t>
  </si>
  <si>
    <t>61632.27</t>
  </si>
  <si>
    <t>5136.022461</t>
  </si>
  <si>
    <t>51</t>
  </si>
  <si>
    <t>鄂N00978D</t>
  </si>
  <si>
    <t>56239.74</t>
  </si>
  <si>
    <t>4686.644857</t>
  </si>
  <si>
    <t>52</t>
  </si>
  <si>
    <t>鄂N00979D</t>
  </si>
  <si>
    <t>45427.48</t>
  </si>
  <si>
    <t>3785.623372</t>
  </si>
  <si>
    <t>53</t>
  </si>
  <si>
    <t>鄂N00980D</t>
  </si>
  <si>
    <t>73778.29</t>
  </si>
  <si>
    <t>6148.190755</t>
  </si>
  <si>
    <t>54</t>
  </si>
  <si>
    <t>鄂N00981D</t>
  </si>
  <si>
    <t>58773.68</t>
  </si>
  <si>
    <t>4897.806641</t>
  </si>
  <si>
    <t>55</t>
  </si>
  <si>
    <t>鄂N00985D</t>
  </si>
  <si>
    <t>69668.87</t>
  </si>
  <si>
    <t>5805.738932</t>
  </si>
  <si>
    <t>56</t>
  </si>
  <si>
    <t>鄂N00986D</t>
  </si>
  <si>
    <t>59889.25</t>
  </si>
  <si>
    <t>4990.770833</t>
  </si>
  <si>
    <t>57</t>
  </si>
  <si>
    <t>鄂N00987D</t>
  </si>
  <si>
    <t>45181.83</t>
  </si>
  <si>
    <t>3765.152344</t>
  </si>
  <si>
    <t>58</t>
  </si>
  <si>
    <t>鄂N00988D</t>
  </si>
  <si>
    <t>70837.93</t>
  </si>
  <si>
    <t>5903.160807</t>
  </si>
  <si>
    <t>59</t>
  </si>
  <si>
    <t>鄂N00989D</t>
  </si>
  <si>
    <t>56899.44</t>
  </si>
  <si>
    <t>4741.620117</t>
  </si>
  <si>
    <t>60</t>
  </si>
  <si>
    <t>鄂N00990D</t>
  </si>
  <si>
    <t>44786.36</t>
  </si>
  <si>
    <t>3732.196615</t>
  </si>
  <si>
    <t>61</t>
  </si>
  <si>
    <t>鄂N00991D</t>
  </si>
  <si>
    <t>55568.64</t>
  </si>
  <si>
    <t>4630.720052</t>
  </si>
  <si>
    <t>62</t>
  </si>
  <si>
    <t>鄂N00992D</t>
  </si>
  <si>
    <t>35482.28</t>
  </si>
  <si>
    <t>2956.856771</t>
  </si>
  <si>
    <t>63</t>
  </si>
  <si>
    <t>鄂N00993D</t>
  </si>
  <si>
    <t>56173.68</t>
  </si>
  <si>
    <t>4681.139974</t>
  </si>
  <si>
    <t>64</t>
  </si>
  <si>
    <t>鄂N00995D</t>
  </si>
  <si>
    <t>35387.38</t>
  </si>
  <si>
    <t>2948.948242</t>
  </si>
  <si>
    <t>65</t>
  </si>
  <si>
    <t>鄂N00996D</t>
  </si>
  <si>
    <t>60275.59</t>
  </si>
  <si>
    <t>5022.96582</t>
  </si>
  <si>
    <t>66</t>
  </si>
  <si>
    <t>鄂N00997D</t>
  </si>
  <si>
    <t>52227.98</t>
  </si>
  <si>
    <t>4352.331706</t>
  </si>
  <si>
    <t>67</t>
  </si>
  <si>
    <t>鄂N00998D</t>
  </si>
  <si>
    <t>79560.99</t>
  </si>
  <si>
    <t>6630.082682</t>
  </si>
  <si>
    <t>68</t>
  </si>
  <si>
    <t>鄂N00999D</t>
  </si>
  <si>
    <t>41758.29</t>
  </si>
  <si>
    <t>3479.857422</t>
  </si>
  <si>
    <t>69</t>
  </si>
  <si>
    <t>鄂N01799D</t>
  </si>
  <si>
    <t>43312.23</t>
  </si>
  <si>
    <t>3609.352539</t>
  </si>
  <si>
    <t>70</t>
  </si>
  <si>
    <t>鄂N01998D</t>
  </si>
  <si>
    <t>44736.91</t>
  </si>
  <si>
    <t>3728.075846</t>
  </si>
  <si>
    <t>71</t>
  </si>
  <si>
    <t>鄂N02100D</t>
  </si>
  <si>
    <t>67111.02</t>
  </si>
  <si>
    <t>5592.585286</t>
  </si>
  <si>
    <t>72</t>
  </si>
  <si>
    <t>鄂N02102D</t>
  </si>
  <si>
    <t>65110.88</t>
  </si>
  <si>
    <t>5425.906576</t>
  </si>
  <si>
    <t>73</t>
  </si>
  <si>
    <t>鄂N02110D</t>
  </si>
  <si>
    <t>69394.75</t>
  </si>
  <si>
    <t>5782.895833</t>
  </si>
  <si>
    <t>74</t>
  </si>
  <si>
    <t>鄂N02111D</t>
  </si>
  <si>
    <t>51728.42</t>
  </si>
  <si>
    <t>4310.701823</t>
  </si>
  <si>
    <t>75</t>
  </si>
  <si>
    <t>鄂N02118D</t>
  </si>
  <si>
    <t>65897.89</t>
  </si>
  <si>
    <t>5491.490885</t>
  </si>
  <si>
    <t>76</t>
  </si>
  <si>
    <t>鄂N02121D</t>
  </si>
  <si>
    <t>33192.93</t>
  </si>
  <si>
    <t>2766.077474</t>
  </si>
  <si>
    <t>77</t>
  </si>
  <si>
    <t>鄂N02128D</t>
  </si>
  <si>
    <t>70490.28</t>
  </si>
  <si>
    <t>5874.190104</t>
  </si>
  <si>
    <t>78</t>
  </si>
  <si>
    <t>鄂N02129D</t>
  </si>
  <si>
    <t>32551.0</t>
  </si>
  <si>
    <t>2712.583333</t>
  </si>
  <si>
    <t>79</t>
  </si>
  <si>
    <t>鄂N02130D</t>
  </si>
  <si>
    <t>73464.2</t>
  </si>
  <si>
    <t>6122.016927</t>
  </si>
  <si>
    <t>80</t>
  </si>
  <si>
    <t>鄂N02131D</t>
  </si>
  <si>
    <t>61240.4</t>
  </si>
  <si>
    <t>5103.366536</t>
  </si>
  <si>
    <t>81</t>
  </si>
  <si>
    <t>鄂N02139D</t>
  </si>
  <si>
    <t>65323.4</t>
  </si>
  <si>
    <t>5443.616536</t>
  </si>
  <si>
    <t>82</t>
  </si>
  <si>
    <t>鄂N02149D</t>
  </si>
  <si>
    <t>62820.57</t>
  </si>
  <si>
    <t>5235.047526</t>
  </si>
  <si>
    <t>83</t>
  </si>
  <si>
    <t>鄂N02150D</t>
  </si>
  <si>
    <t>78036.38</t>
  </si>
  <si>
    <t>6503.031901</t>
  </si>
  <si>
    <t>84</t>
  </si>
  <si>
    <t>鄂N02159D</t>
  </si>
  <si>
    <t>32737.02</t>
  </si>
  <si>
    <t>2728.084961</t>
  </si>
  <si>
    <t>85</t>
  </si>
  <si>
    <t>鄂N02166D</t>
  </si>
  <si>
    <t>33433.4</t>
  </si>
  <si>
    <t>2786.116536</t>
  </si>
  <si>
    <t>86</t>
  </si>
  <si>
    <t>鄂N02180D</t>
  </si>
  <si>
    <t>40436.11</t>
  </si>
  <si>
    <t>3369.675781</t>
  </si>
  <si>
    <t>87</t>
  </si>
  <si>
    <t>鄂N02181D</t>
  </si>
  <si>
    <t>69405.13</t>
  </si>
  <si>
    <t>5783.761068</t>
  </si>
  <si>
    <t>88</t>
  </si>
  <si>
    <t>鄂N02186D</t>
  </si>
  <si>
    <t>2022-11-10</t>
  </si>
  <si>
    <t>12495</t>
  </si>
  <si>
    <t>42689.76</t>
  </si>
  <si>
    <t>3557.480143</t>
  </si>
  <si>
    <t>1.9</t>
  </si>
  <si>
    <t>89</t>
  </si>
  <si>
    <t>鄂N02188D</t>
  </si>
  <si>
    <t>51991.32</t>
  </si>
  <si>
    <t>4332.610026</t>
  </si>
  <si>
    <t>90</t>
  </si>
  <si>
    <t>鄂N02189D</t>
  </si>
  <si>
    <t>75537.82</t>
  </si>
  <si>
    <t>6294.818359</t>
  </si>
  <si>
    <t>91</t>
  </si>
  <si>
    <t>鄂N02196D</t>
  </si>
  <si>
    <t>43474.83</t>
  </si>
  <si>
    <t>3622.902344</t>
  </si>
  <si>
    <t>92</t>
  </si>
  <si>
    <t>鄂N02198D</t>
  </si>
  <si>
    <t>56738.02</t>
  </si>
  <si>
    <t>4728.168294</t>
  </si>
  <si>
    <t>93</t>
  </si>
  <si>
    <t>鄂N02199D</t>
  </si>
  <si>
    <t>58938.46</t>
  </si>
  <si>
    <t>4911.538411</t>
  </si>
  <si>
    <t>94</t>
  </si>
  <si>
    <t>鄂N02223D</t>
  </si>
  <si>
    <t>50887.24</t>
  </si>
  <si>
    <t>4240.60319</t>
  </si>
  <si>
    <t>95</t>
  </si>
  <si>
    <t>鄂N02336D</t>
  </si>
  <si>
    <t>50353.41</t>
  </si>
  <si>
    <t>4196.117513</t>
  </si>
  <si>
    <t>96</t>
  </si>
  <si>
    <t>鄂N02552D</t>
  </si>
  <si>
    <t>43813.64</t>
  </si>
  <si>
    <t>3651.136719</t>
  </si>
  <si>
    <t>97</t>
  </si>
  <si>
    <t>鄂N02715D</t>
  </si>
  <si>
    <t>36887.01</t>
  </si>
  <si>
    <t>3073.917643</t>
  </si>
  <si>
    <t>98</t>
  </si>
  <si>
    <t>鄂N03853D</t>
  </si>
  <si>
    <t>54482.63</t>
  </si>
  <si>
    <t>4540.219076</t>
  </si>
  <si>
    <t>99</t>
  </si>
  <si>
    <t>鄂N03908D</t>
  </si>
  <si>
    <t>48899.59</t>
  </si>
  <si>
    <t>4074.96582</t>
  </si>
  <si>
    <t>100</t>
  </si>
  <si>
    <t>鄂N04309D</t>
  </si>
  <si>
    <t>66690.13</t>
  </si>
  <si>
    <t>5557.511068</t>
  </si>
  <si>
    <t>101</t>
  </si>
  <si>
    <t>鄂N04360D</t>
  </si>
  <si>
    <t>35161.05</t>
  </si>
  <si>
    <t>2930.087565</t>
  </si>
  <si>
    <t>102</t>
  </si>
  <si>
    <t>鄂N04381D</t>
  </si>
  <si>
    <t>64168.36</t>
  </si>
  <si>
    <t>5347.363281</t>
  </si>
  <si>
    <t>103</t>
  </si>
  <si>
    <t>鄂N04388D</t>
  </si>
  <si>
    <t>59494.29</t>
  </si>
  <si>
    <t>4957.857422</t>
  </si>
  <si>
    <t>104</t>
  </si>
  <si>
    <t>鄂N04399D</t>
  </si>
  <si>
    <t>41547.82</t>
  </si>
  <si>
    <t>3462.318359</t>
  </si>
  <si>
    <t>105</t>
  </si>
  <si>
    <t>鄂N04581D</t>
  </si>
  <si>
    <t>71953.54</t>
  </si>
  <si>
    <t>5996.128255</t>
  </si>
  <si>
    <t>106</t>
  </si>
  <si>
    <t>鄂N04594D</t>
  </si>
  <si>
    <t>49174.14</t>
  </si>
  <si>
    <t>4097.845052</t>
  </si>
  <si>
    <t>107</t>
  </si>
  <si>
    <t>鄂N05000D</t>
  </si>
  <si>
    <t>63138.29</t>
  </si>
  <si>
    <t>5261.524089</t>
  </si>
  <si>
    <t>108</t>
  </si>
  <si>
    <t>鄂N05001D</t>
  </si>
  <si>
    <t>76070.95</t>
  </si>
  <si>
    <t>6339.246094</t>
  </si>
  <si>
    <t>109</t>
  </si>
  <si>
    <t>鄂N05005D</t>
  </si>
  <si>
    <t>38934.8</t>
  </si>
  <si>
    <t>3244.566732</t>
  </si>
  <si>
    <t>110</t>
  </si>
  <si>
    <t>鄂N05006D</t>
  </si>
  <si>
    <t>35873.26</t>
  </si>
  <si>
    <t>2989.438477</t>
  </si>
  <si>
    <t>111</t>
  </si>
  <si>
    <t>鄂N05008D</t>
  </si>
  <si>
    <t>36398.2</t>
  </si>
  <si>
    <t>3033.183268</t>
  </si>
  <si>
    <t>112</t>
  </si>
  <si>
    <t>鄂N05009D</t>
  </si>
  <si>
    <t>39675.19</t>
  </si>
  <si>
    <t>3306.265951</t>
  </si>
  <si>
    <t>113</t>
  </si>
  <si>
    <t>鄂N05010D</t>
  </si>
  <si>
    <t>51622.25</t>
  </si>
  <si>
    <t>4301.854167</t>
  </si>
  <si>
    <t>114</t>
  </si>
  <si>
    <t>鄂N05011D</t>
  </si>
  <si>
    <t>31649.49</t>
  </si>
  <si>
    <t>2637.45752</t>
  </si>
  <si>
    <t>115</t>
  </si>
  <si>
    <t>鄂N05015D</t>
  </si>
  <si>
    <t>57407.47</t>
  </si>
  <si>
    <t>4783.955729</t>
  </si>
  <si>
    <t>116</t>
  </si>
  <si>
    <t>鄂N05017D</t>
  </si>
  <si>
    <t>67410.39</t>
  </si>
  <si>
    <t>5617.532552</t>
  </si>
  <si>
    <t>117</t>
  </si>
  <si>
    <t>鄂N05018D</t>
  </si>
  <si>
    <t>60455.33</t>
  </si>
  <si>
    <t>5037.94401</t>
  </si>
  <si>
    <t>118</t>
  </si>
  <si>
    <t>鄂N05023D</t>
  </si>
  <si>
    <t>49140.31</t>
  </si>
  <si>
    <t>4095.025716</t>
  </si>
  <si>
    <t>119</t>
  </si>
  <si>
    <t>鄂N05032D</t>
  </si>
  <si>
    <t>35829.27</t>
  </si>
  <si>
    <t>2985.772461</t>
  </si>
  <si>
    <t>120</t>
  </si>
  <si>
    <t>鄂N05036D</t>
  </si>
  <si>
    <t>56450.56</t>
  </si>
  <si>
    <t>4704.213216</t>
  </si>
  <si>
    <t>121</t>
  </si>
  <si>
    <t>鄂N05037D</t>
  </si>
  <si>
    <t>68342.23</t>
  </si>
  <si>
    <t>5695.185547</t>
  </si>
  <si>
    <t>122</t>
  </si>
  <si>
    <t>鄂N05043D</t>
  </si>
  <si>
    <t>34649.47</t>
  </si>
  <si>
    <t>2887.455729</t>
  </si>
  <si>
    <t>123</t>
  </si>
  <si>
    <t>鄂N05050D</t>
  </si>
  <si>
    <t>72279.83</t>
  </si>
  <si>
    <t>6023.31901</t>
  </si>
  <si>
    <t>124</t>
  </si>
  <si>
    <t>鄂N05055D</t>
  </si>
  <si>
    <t>68600.2</t>
  </si>
  <si>
    <t>5716.683594</t>
  </si>
  <si>
    <t>鄂N05056D</t>
  </si>
  <si>
    <t>73641.92</t>
  </si>
  <si>
    <t>6136.826823</t>
  </si>
  <si>
    <t>126</t>
  </si>
  <si>
    <t>鄂N05058D</t>
  </si>
  <si>
    <t>35364.01</t>
  </si>
  <si>
    <t>2947.000977</t>
  </si>
  <si>
    <t>127</t>
  </si>
  <si>
    <t>鄂N05060D</t>
  </si>
  <si>
    <t>33002.9</t>
  </si>
  <si>
    <t>2750.241536</t>
  </si>
  <si>
    <t>128</t>
  </si>
  <si>
    <t>鄂N05062D</t>
  </si>
  <si>
    <t>67552.69</t>
  </si>
  <si>
    <t>5629.390625</t>
  </si>
  <si>
    <t>129</t>
  </si>
  <si>
    <t>鄂N05065D</t>
  </si>
  <si>
    <t>65978.25</t>
  </si>
  <si>
    <t>5498.1875</t>
  </si>
  <si>
    <t>鄂N05066D</t>
  </si>
  <si>
    <t>72487.03</t>
  </si>
  <si>
    <t>6040.585938</t>
  </si>
  <si>
    <t>131</t>
  </si>
  <si>
    <t>鄂N05068D</t>
  </si>
  <si>
    <t>68117.53</t>
  </si>
  <si>
    <t>5676.460938</t>
  </si>
  <si>
    <t>132</t>
  </si>
  <si>
    <t>鄂N05069D</t>
  </si>
  <si>
    <t>42993.08</t>
  </si>
  <si>
    <t>3582.75651</t>
  </si>
  <si>
    <t>133</t>
  </si>
  <si>
    <t>鄂N05080D</t>
  </si>
  <si>
    <t>38943.01</t>
  </si>
  <si>
    <t>3245.250977</t>
  </si>
  <si>
    <t>134</t>
  </si>
  <si>
    <t>鄂N05081D</t>
  </si>
  <si>
    <t>55757.9</t>
  </si>
  <si>
    <t>4646.491536</t>
  </si>
  <si>
    <t>135</t>
  </si>
  <si>
    <t>鄂N05085D</t>
  </si>
  <si>
    <t>41258.42</t>
  </si>
  <si>
    <t>3438.201823</t>
  </si>
  <si>
    <t>136</t>
  </si>
  <si>
    <t>鄂N05086D</t>
  </si>
  <si>
    <t>63789.89</t>
  </si>
  <si>
    <t>5315.824219</t>
  </si>
  <si>
    <t>137</t>
  </si>
  <si>
    <t>鄂N05088D</t>
  </si>
  <si>
    <t>72511.5</t>
  </si>
  <si>
    <t>6042.625</t>
  </si>
  <si>
    <t>138</t>
  </si>
  <si>
    <t>鄂N05089D</t>
  </si>
  <si>
    <t>39422.06</t>
  </si>
  <si>
    <t>3285.171549</t>
  </si>
  <si>
    <t>139</t>
  </si>
  <si>
    <t>鄂N05093D</t>
  </si>
  <si>
    <t>66329.08</t>
  </si>
  <si>
    <t>5527.423177</t>
  </si>
  <si>
    <t>140</t>
  </si>
  <si>
    <t>鄂N05096D</t>
  </si>
  <si>
    <t>50893.07</t>
  </si>
  <si>
    <t>4241.089193</t>
  </si>
  <si>
    <t>141</t>
  </si>
  <si>
    <t>鄂N05098D</t>
  </si>
  <si>
    <t>53367.53</t>
  </si>
  <si>
    <t>4447.294271</t>
  </si>
  <si>
    <t>142</t>
  </si>
  <si>
    <t>鄂N05099D</t>
  </si>
  <si>
    <t>31755.05</t>
  </si>
  <si>
    <t>2646.254232</t>
  </si>
  <si>
    <t>143</t>
  </si>
  <si>
    <t>鄂N05179D</t>
  </si>
  <si>
    <t>52261.81</t>
  </si>
  <si>
    <t>4355.150716</t>
  </si>
  <si>
    <t>144</t>
  </si>
  <si>
    <t>鄂N05557D</t>
  </si>
  <si>
    <t>31259.67</t>
  </si>
  <si>
    <t>2604.972493</t>
  </si>
  <si>
    <t>145</t>
  </si>
  <si>
    <t>鄂N05689D</t>
  </si>
  <si>
    <t>72514.75</t>
  </si>
  <si>
    <t>6042.895833</t>
  </si>
  <si>
    <t>146</t>
  </si>
  <si>
    <t>鄂N06366D</t>
  </si>
  <si>
    <t>57436.62</t>
  </si>
  <si>
    <t>4786.385091</t>
  </si>
  <si>
    <t>147</t>
  </si>
  <si>
    <t>鄂N06500D</t>
  </si>
  <si>
    <t>61539.97</t>
  </si>
  <si>
    <t>5128.330729</t>
  </si>
  <si>
    <t>148</t>
  </si>
  <si>
    <t>鄂N06503D</t>
  </si>
  <si>
    <t>70363.59</t>
  </si>
  <si>
    <t>5863.632812</t>
  </si>
  <si>
    <t>149</t>
  </si>
  <si>
    <t>鄂N06505D</t>
  </si>
  <si>
    <t>49086.79</t>
  </si>
  <si>
    <t>4090.565755</t>
  </si>
  <si>
    <t>150</t>
  </si>
  <si>
    <t>鄂N06506D</t>
  </si>
  <si>
    <t>33623.3</t>
  </si>
  <si>
    <t>2801.941732</t>
  </si>
  <si>
    <t>151</t>
  </si>
  <si>
    <t>鄂N06511D</t>
  </si>
  <si>
    <t>64732.79</t>
  </si>
  <si>
    <t>5394.399089</t>
  </si>
  <si>
    <t>152</t>
  </si>
  <si>
    <t>鄂N06519D</t>
  </si>
  <si>
    <t>52993.87</t>
  </si>
  <si>
    <t>4416.155924</t>
  </si>
  <si>
    <t>153</t>
  </si>
  <si>
    <t>鄂N06522D</t>
  </si>
  <si>
    <t>72001.66</t>
  </si>
  <si>
    <t>6000.138021</t>
  </si>
  <si>
    <t>154</t>
  </si>
  <si>
    <t>鄂N06523D</t>
  </si>
  <si>
    <t>66435.46</t>
  </si>
  <si>
    <t>5536.288411</t>
  </si>
  <si>
    <t>155</t>
  </si>
  <si>
    <t>鄂N06527D</t>
  </si>
  <si>
    <t>61300.43</t>
  </si>
  <si>
    <t>5108.369141</t>
  </si>
  <si>
    <t>156</t>
  </si>
  <si>
    <t>鄂N06528D</t>
  </si>
  <si>
    <t>48237.28</t>
  </si>
  <si>
    <t>4019.773438</t>
  </si>
  <si>
    <t>157</t>
  </si>
  <si>
    <t>鄂N06530D</t>
  </si>
  <si>
    <t>65515.45</t>
  </si>
  <si>
    <t>5459.620768</t>
  </si>
  <si>
    <t>158</t>
  </si>
  <si>
    <t>鄂N06535D</t>
  </si>
  <si>
    <t>56862.0</t>
  </si>
  <si>
    <t>4738.5</t>
  </si>
  <si>
    <t>159</t>
  </si>
  <si>
    <t>鄂N06548D</t>
  </si>
  <si>
    <t>66381.89</t>
  </si>
  <si>
    <t>5531.824219</t>
  </si>
  <si>
    <t>160</t>
  </si>
  <si>
    <t>鄂N06551D</t>
  </si>
  <si>
    <t>74124.55</t>
  </si>
  <si>
    <t>6177.045573</t>
  </si>
  <si>
    <t>161</t>
  </si>
  <si>
    <t>鄂N06555D</t>
  </si>
  <si>
    <t>74115.61</t>
  </si>
  <si>
    <t>6176.300781</t>
  </si>
  <si>
    <t>162</t>
  </si>
  <si>
    <t>鄂N06558D</t>
  </si>
  <si>
    <t>74043.14</t>
  </si>
  <si>
    <t>6170.261719</t>
  </si>
  <si>
    <t>163</t>
  </si>
  <si>
    <t>鄂N06559D</t>
  </si>
  <si>
    <t>77483.46</t>
  </si>
  <si>
    <t>6456.955078</t>
  </si>
  <si>
    <t>164</t>
  </si>
  <si>
    <t>鄂N06560D</t>
  </si>
  <si>
    <t>71534.74</t>
  </si>
  <si>
    <t>5961.228516</t>
  </si>
  <si>
    <t>165</t>
  </si>
  <si>
    <t>鄂N06561D</t>
  </si>
  <si>
    <t>76229.53</t>
  </si>
  <si>
    <t>6352.460938</t>
  </si>
  <si>
    <t>166</t>
  </si>
  <si>
    <t>鄂N06565D</t>
  </si>
  <si>
    <t>45260.52</t>
  </si>
  <si>
    <t>3771.709961</t>
  </si>
  <si>
    <t>167</t>
  </si>
  <si>
    <t>鄂N06566D</t>
  </si>
  <si>
    <t>51786.06</t>
  </si>
  <si>
    <t>4315.504883</t>
  </si>
  <si>
    <t>168</t>
  </si>
  <si>
    <t>鄂N06567D</t>
  </si>
  <si>
    <t>75574.64</t>
  </si>
  <si>
    <t>6297.886719</t>
  </si>
  <si>
    <t>169</t>
  </si>
  <si>
    <t>鄂N06568D</t>
  </si>
  <si>
    <t>54931.84</t>
  </si>
  <si>
    <t>4577.65332</t>
  </si>
  <si>
    <t>170</t>
  </si>
  <si>
    <t>鄂N06569D</t>
  </si>
  <si>
    <t>43266.5</t>
  </si>
  <si>
    <t>3605.541667</t>
  </si>
  <si>
    <t>鄂N06571D</t>
  </si>
  <si>
    <t>67065.47</t>
  </si>
  <si>
    <t>5588.789062</t>
  </si>
  <si>
    <t>172</t>
  </si>
  <si>
    <t>鄂N06580D</t>
  </si>
  <si>
    <t>46960.1</t>
  </si>
  <si>
    <t>3913.341797</t>
  </si>
  <si>
    <t>173</t>
  </si>
  <si>
    <t>鄂N06582D</t>
  </si>
  <si>
    <t>54953.16</t>
  </si>
  <si>
    <t>4579.430013</t>
  </si>
  <si>
    <t>174</t>
  </si>
  <si>
    <t>鄂N06584D</t>
  </si>
  <si>
    <t>74082.25</t>
  </si>
  <si>
    <t>6173.520833</t>
  </si>
  <si>
    <t>175</t>
  </si>
  <si>
    <t>鄂N06585D</t>
  </si>
  <si>
    <t>33120.43</t>
  </si>
  <si>
    <t>2760.035807</t>
  </si>
  <si>
    <t>176</t>
  </si>
  <si>
    <t>鄂N06588D</t>
  </si>
  <si>
    <t>65913.25</t>
  </si>
  <si>
    <t>5492.770833</t>
  </si>
  <si>
    <t>177</t>
  </si>
  <si>
    <t>鄂N06589D</t>
  </si>
  <si>
    <t>76480.86</t>
  </si>
  <si>
    <t>6373.404948</t>
  </si>
  <si>
    <t>178</t>
  </si>
  <si>
    <t>鄂N06593D</t>
  </si>
  <si>
    <t>71628.06</t>
  </si>
  <si>
    <t>5969.005208</t>
  </si>
  <si>
    <t>179</t>
  </si>
  <si>
    <t>鄂N06595D</t>
  </si>
  <si>
    <t>40728.5</t>
  </si>
  <si>
    <t>3394.041667</t>
  </si>
  <si>
    <t>180</t>
  </si>
  <si>
    <t>鄂N06596D</t>
  </si>
  <si>
    <t>39418.93</t>
  </si>
  <si>
    <t>3284.910807</t>
  </si>
  <si>
    <t>181</t>
  </si>
  <si>
    <t>鄂N06598D</t>
  </si>
  <si>
    <t>73133.16</t>
  </si>
  <si>
    <t>6094.429688</t>
  </si>
  <si>
    <t>182</t>
  </si>
  <si>
    <t>鄂N06599D</t>
  </si>
  <si>
    <t>44240.07</t>
  </si>
  <si>
    <t>3686.672526</t>
  </si>
  <si>
    <t>183</t>
  </si>
  <si>
    <t>鄂N06656D</t>
  </si>
  <si>
    <t>70173.82</t>
  </si>
  <si>
    <t>5847.818359</t>
  </si>
  <si>
    <t>184</t>
  </si>
  <si>
    <t>鄂N06819D</t>
  </si>
  <si>
    <t>34739.36</t>
  </si>
  <si>
    <t>2894.946615</t>
  </si>
  <si>
    <t>185</t>
  </si>
  <si>
    <t>鄂N06885D</t>
  </si>
  <si>
    <t>65932.74</t>
  </si>
  <si>
    <t>5494.395182</t>
  </si>
  <si>
    <t>186</t>
  </si>
  <si>
    <t>鄂N07729D</t>
  </si>
  <si>
    <t>45648.69</t>
  </si>
  <si>
    <t>3804.057617</t>
  </si>
  <si>
    <t>187</t>
  </si>
  <si>
    <t>鄂N07800D</t>
  </si>
  <si>
    <t>66640.35</t>
  </si>
  <si>
    <t>5553.36263</t>
  </si>
  <si>
    <t>188</t>
  </si>
  <si>
    <t>鄂N07807D</t>
  </si>
  <si>
    <t>60382.88</t>
  </si>
  <si>
    <t>5031.906576</t>
  </si>
  <si>
    <t>189</t>
  </si>
  <si>
    <t>鄂N07808D</t>
  </si>
  <si>
    <t>68988.08</t>
  </si>
  <si>
    <t>5749.00651</t>
  </si>
  <si>
    <t>190</t>
  </si>
  <si>
    <t>鄂N07809D</t>
  </si>
  <si>
    <t>54764.71</t>
  </si>
  <si>
    <t>4563.725911</t>
  </si>
  <si>
    <t>191</t>
  </si>
  <si>
    <t>鄂N07811D</t>
  </si>
  <si>
    <t>61319.61</t>
  </si>
  <si>
    <t>5109.967448</t>
  </si>
  <si>
    <t>192</t>
  </si>
  <si>
    <t>鄂N07818D</t>
  </si>
  <si>
    <t>59095.11</t>
  </si>
  <si>
    <t>4924.592448</t>
  </si>
  <si>
    <t>193</t>
  </si>
  <si>
    <t>鄂N07819D</t>
  </si>
  <si>
    <t>70757.0</t>
  </si>
  <si>
    <t>5896.416667</t>
  </si>
  <si>
    <t>194</t>
  </si>
  <si>
    <t>鄂N07823D</t>
  </si>
  <si>
    <t>65365.07</t>
  </si>
  <si>
    <t>5447.089193</t>
  </si>
  <si>
    <t>195</t>
  </si>
  <si>
    <t>鄂N07826D</t>
  </si>
  <si>
    <t>50879.8</t>
  </si>
  <si>
    <t>4239.983398</t>
  </si>
  <si>
    <t>196</t>
  </si>
  <si>
    <t>鄂N07828D</t>
  </si>
  <si>
    <t>74315.54</t>
  </si>
  <si>
    <t>6192.961589</t>
  </si>
  <si>
    <t>197</t>
  </si>
  <si>
    <t>鄂N07837D</t>
  </si>
  <si>
    <t>38162.66</t>
  </si>
  <si>
    <t>3180.22168</t>
  </si>
  <si>
    <t>198</t>
  </si>
  <si>
    <t>鄂N07855D</t>
  </si>
  <si>
    <t>41337.29</t>
  </si>
  <si>
    <t>3444.774089</t>
  </si>
  <si>
    <t>199</t>
  </si>
  <si>
    <t>鄂N07856D</t>
  </si>
  <si>
    <t>42872.01</t>
  </si>
  <si>
    <t>3572.667643</t>
  </si>
  <si>
    <t>200</t>
  </si>
  <si>
    <t>鄂N07857D</t>
  </si>
  <si>
    <t>72222.15</t>
  </si>
  <si>
    <t>6018.51237</t>
  </si>
  <si>
    <t>201</t>
  </si>
  <si>
    <t>鄂N07858D</t>
  </si>
  <si>
    <t>49452.15</t>
  </si>
  <si>
    <t>4121.01237</t>
  </si>
  <si>
    <t>202</t>
  </si>
  <si>
    <t>鄂N07859D</t>
  </si>
  <si>
    <t>32033.02</t>
  </si>
  <si>
    <t>2669.418294</t>
  </si>
  <si>
    <t>203</t>
  </si>
  <si>
    <t>鄂N07866D</t>
  </si>
  <si>
    <t>56288.39</t>
  </si>
  <si>
    <t>4690.699219</t>
  </si>
  <si>
    <t>204</t>
  </si>
  <si>
    <t>鄂N07868D</t>
  </si>
  <si>
    <t>56995.91</t>
  </si>
  <si>
    <t>4749.65918</t>
  </si>
  <si>
    <t>205</t>
  </si>
  <si>
    <t>鄂N07869D</t>
  </si>
  <si>
    <t>65778.47</t>
  </si>
  <si>
    <t>5481.539062</t>
  </si>
  <si>
    <t>206</t>
  </si>
  <si>
    <t>鄂N07878D</t>
  </si>
  <si>
    <t>74755.95</t>
  </si>
  <si>
    <t>6229.66276</t>
  </si>
  <si>
    <t>207</t>
  </si>
  <si>
    <t>鄂N07879D</t>
  </si>
  <si>
    <t>62821.53</t>
  </si>
  <si>
    <t>5235.127604</t>
  </si>
  <si>
    <t>208</t>
  </si>
  <si>
    <t>鄂N07880D</t>
  </si>
  <si>
    <t>45459.86</t>
  </si>
  <si>
    <t>3788.321615</t>
  </si>
  <si>
    <t>209</t>
  </si>
  <si>
    <t>鄂N07881D</t>
  </si>
  <si>
    <t>74268.79</t>
  </si>
  <si>
    <t>6189.065755</t>
  </si>
  <si>
    <t>210</t>
  </si>
  <si>
    <t>鄂N07882D</t>
  </si>
  <si>
    <t>78642.55</t>
  </si>
  <si>
    <t>6553.545573</t>
  </si>
  <si>
    <t>211</t>
  </si>
  <si>
    <t>鄂N07883D</t>
  </si>
  <si>
    <t>67656.92</t>
  </si>
  <si>
    <t>5638.076823</t>
  </si>
  <si>
    <t>212</t>
  </si>
  <si>
    <t>鄂N07885D</t>
  </si>
  <si>
    <t>50878.97</t>
  </si>
  <si>
    <t>4239.914062</t>
  </si>
  <si>
    <t>213</t>
  </si>
  <si>
    <t>鄂N07886D</t>
  </si>
  <si>
    <t>64019.5</t>
  </si>
  <si>
    <t>5334.958333</t>
  </si>
  <si>
    <t>214</t>
  </si>
  <si>
    <t>鄂N07887D</t>
  </si>
  <si>
    <t>70646.42</t>
  </si>
  <si>
    <t>5887.201823</t>
  </si>
  <si>
    <t>215</t>
  </si>
  <si>
    <t>鄂N07888D</t>
  </si>
  <si>
    <t>50444.97</t>
  </si>
  <si>
    <t>4203.747396</t>
  </si>
  <si>
    <t>216</t>
  </si>
  <si>
    <t>鄂N07889D</t>
  </si>
  <si>
    <t>57712.22</t>
  </si>
  <si>
    <t>4809.351562</t>
  </si>
  <si>
    <t>217</t>
  </si>
  <si>
    <t>鄂N07890D</t>
  </si>
  <si>
    <t>48458.66</t>
  </si>
  <si>
    <t>4038.22168</t>
  </si>
  <si>
    <t>218</t>
  </si>
  <si>
    <t>鄂N07891D</t>
  </si>
  <si>
    <t>52306.0</t>
  </si>
  <si>
    <t>4358.833333</t>
  </si>
  <si>
    <t>219</t>
  </si>
  <si>
    <t>鄂N07895D</t>
  </si>
  <si>
    <t>59804.71</t>
  </si>
  <si>
    <t>4983.725911</t>
  </si>
  <si>
    <t>220</t>
  </si>
  <si>
    <t>鄂N07898D</t>
  </si>
  <si>
    <t>31448.85</t>
  </si>
  <si>
    <t>2620.737467</t>
  </si>
  <si>
    <t>221</t>
  </si>
  <si>
    <t>鄂N07899D</t>
  </si>
  <si>
    <t>67286.46</t>
  </si>
  <si>
    <t>5607.205078</t>
  </si>
  <si>
    <t>222</t>
  </si>
  <si>
    <t>鄂N07900D</t>
  </si>
  <si>
    <t>47995.89</t>
  </si>
  <si>
    <t>3999.657552</t>
  </si>
  <si>
    <t>223</t>
  </si>
  <si>
    <t>鄂N07908D</t>
  </si>
  <si>
    <t>54923.55</t>
  </si>
  <si>
    <t>4576.962565</t>
  </si>
  <si>
    <t>224</t>
  </si>
  <si>
    <t>鄂N08006D</t>
  </si>
  <si>
    <t>47033.75</t>
  </si>
  <si>
    <t>3919.479167</t>
  </si>
  <si>
    <t>225</t>
  </si>
  <si>
    <t>鄂N08009D</t>
  </si>
  <si>
    <t>45231.81</t>
  </si>
  <si>
    <t>3769.317383</t>
  </si>
  <si>
    <t>226</t>
  </si>
  <si>
    <t>鄂N08111D</t>
  </si>
  <si>
    <t>39515.85</t>
  </si>
  <si>
    <t>3292.98763</t>
  </si>
  <si>
    <t>227</t>
  </si>
  <si>
    <t>鄂N08288D</t>
  </si>
  <si>
    <t>65894.49</t>
  </si>
  <si>
    <t>5491.207682</t>
  </si>
  <si>
    <t>228</t>
  </si>
  <si>
    <t>鄂N08533D</t>
  </si>
  <si>
    <t>68388.61</t>
  </si>
  <si>
    <t>5699.050781</t>
  </si>
  <si>
    <t>229</t>
  </si>
  <si>
    <t>鄂N08616D</t>
  </si>
  <si>
    <t>41687.51</t>
  </si>
  <si>
    <t>3473.95931</t>
  </si>
  <si>
    <t>230</t>
  </si>
  <si>
    <t>鄂N08778D</t>
  </si>
  <si>
    <t>62563.63</t>
  </si>
  <si>
    <t>5213.635742</t>
  </si>
  <si>
    <t>231</t>
  </si>
  <si>
    <t>鄂N08855D</t>
  </si>
  <si>
    <t>52005.58</t>
  </si>
  <si>
    <t>4333.798177</t>
  </si>
  <si>
    <t>232</t>
  </si>
  <si>
    <t>鄂N08871D</t>
  </si>
  <si>
    <t>62475.01</t>
  </si>
  <si>
    <t>5206.250977</t>
  </si>
  <si>
    <t>233</t>
  </si>
  <si>
    <t>鄂N08887D</t>
  </si>
  <si>
    <t>76627.42</t>
  </si>
  <si>
    <t>6385.61849</t>
  </si>
  <si>
    <t>234</t>
  </si>
  <si>
    <t>鄂N09111D</t>
  </si>
  <si>
    <t>60731.43</t>
  </si>
  <si>
    <t>5060.952474</t>
  </si>
  <si>
    <t>235</t>
  </si>
  <si>
    <t>鄂N09200D</t>
  </si>
  <si>
    <t>44187.83</t>
  </si>
  <si>
    <t>3682.31901</t>
  </si>
  <si>
    <t>236</t>
  </si>
  <si>
    <t>鄂N09201D</t>
  </si>
  <si>
    <t>35005.76</t>
  </si>
  <si>
    <t>2917.14681</t>
  </si>
  <si>
    <t>237</t>
  </si>
  <si>
    <t>鄂N09205D</t>
  </si>
  <si>
    <t>33767.55</t>
  </si>
  <si>
    <t>2813.962565</t>
  </si>
  <si>
    <t>238</t>
  </si>
  <si>
    <t>鄂N09209D</t>
  </si>
  <si>
    <t>48945.65</t>
  </si>
  <si>
    <t>4078.804036</t>
  </si>
  <si>
    <t>239</t>
  </si>
  <si>
    <t>鄂N09211D</t>
  </si>
  <si>
    <t>70410.42</t>
  </si>
  <si>
    <t>5867.535156</t>
  </si>
  <si>
    <t>240</t>
  </si>
  <si>
    <t>鄂N09213D</t>
  </si>
  <si>
    <t>59617.63</t>
  </si>
  <si>
    <t>4968.135742</t>
  </si>
  <si>
    <t>241</t>
  </si>
  <si>
    <t>鄂N09217D</t>
  </si>
  <si>
    <t>63768.9</t>
  </si>
  <si>
    <t>5314.07487</t>
  </si>
  <si>
    <t>242</t>
  </si>
  <si>
    <t>鄂N09219D</t>
  </si>
  <si>
    <t>32752.43</t>
  </si>
  <si>
    <t>2729.369141</t>
  </si>
  <si>
    <t>243</t>
  </si>
  <si>
    <t>鄂N09220D</t>
  </si>
  <si>
    <t>45297.38</t>
  </si>
  <si>
    <t>3774.781576</t>
  </si>
  <si>
    <t>244</t>
  </si>
  <si>
    <t>鄂N09226D</t>
  </si>
  <si>
    <t>30954.43</t>
  </si>
  <si>
    <t>2579.535807</t>
  </si>
  <si>
    <t>245</t>
  </si>
  <si>
    <t>鄂N09228D</t>
  </si>
  <si>
    <t>71442.09</t>
  </si>
  <si>
    <t>5953.507812</t>
  </si>
  <si>
    <t>246</t>
  </si>
  <si>
    <t>鄂N09229D</t>
  </si>
  <si>
    <t>68854.6</t>
  </si>
  <si>
    <t>5737.883464</t>
  </si>
  <si>
    <t>247</t>
  </si>
  <si>
    <t>鄂N09232D</t>
  </si>
  <si>
    <t>66086.23</t>
  </si>
  <si>
    <t>5507.185547</t>
  </si>
  <si>
    <t>248</t>
  </si>
  <si>
    <t>鄂N09247D</t>
  </si>
  <si>
    <t>72759.89</t>
  </si>
  <si>
    <t>6063.324219</t>
  </si>
  <si>
    <t>249</t>
  </si>
  <si>
    <t>鄂N09258D</t>
  </si>
  <si>
    <t>68446.6</t>
  </si>
  <si>
    <t>5703.883464</t>
  </si>
  <si>
    <t>250</t>
  </si>
  <si>
    <t>鄂N09259D</t>
  </si>
  <si>
    <t>36498.93</t>
  </si>
  <si>
    <t>3041.577474</t>
  </si>
  <si>
    <t>251</t>
  </si>
  <si>
    <t>鄂N09260D</t>
  </si>
  <si>
    <t>46730.88</t>
  </si>
  <si>
    <t>3894.239909</t>
  </si>
  <si>
    <t>252</t>
  </si>
  <si>
    <t>鄂N09263D</t>
  </si>
  <si>
    <t>37914.93</t>
  </si>
  <si>
    <t>3159.577474</t>
  </si>
  <si>
    <t>253</t>
  </si>
  <si>
    <t>鄂N09266D</t>
  </si>
  <si>
    <t>75046.65</t>
  </si>
  <si>
    <t>6253.88737</t>
  </si>
  <si>
    <t>254</t>
  </si>
  <si>
    <t>鄂N09268D</t>
  </si>
  <si>
    <t>51634.75</t>
  </si>
  <si>
    <t>4302.895833</t>
  </si>
  <si>
    <t>255</t>
  </si>
  <si>
    <t>鄂N09271D</t>
  </si>
  <si>
    <t>55356.93</t>
  </si>
  <si>
    <t>4613.077474</t>
  </si>
  <si>
    <t>256</t>
  </si>
  <si>
    <t>鄂N09278D</t>
  </si>
  <si>
    <t>76758.76</t>
  </si>
  <si>
    <t>6396.563151</t>
  </si>
  <si>
    <t>257</t>
  </si>
  <si>
    <t>鄂N09279D</t>
  </si>
  <si>
    <t>55654.4</t>
  </si>
  <si>
    <t>4637.866536</t>
  </si>
  <si>
    <t>258</t>
  </si>
  <si>
    <t>鄂N09287D</t>
  </si>
  <si>
    <t>73267.57</t>
  </si>
  <si>
    <t>6105.630859</t>
  </si>
  <si>
    <t>259</t>
  </si>
  <si>
    <t>鄂N09288D</t>
  </si>
  <si>
    <t>56660.47</t>
  </si>
  <si>
    <t>4721.705729</t>
  </si>
  <si>
    <t>260</t>
  </si>
  <si>
    <t>鄂N09289D</t>
  </si>
  <si>
    <t>73852.74</t>
  </si>
  <si>
    <t>6154.395182</t>
  </si>
  <si>
    <t>261</t>
  </si>
  <si>
    <t>鄂N09292D</t>
  </si>
  <si>
    <t>78805.95</t>
  </si>
  <si>
    <t>6567.16276</t>
  </si>
  <si>
    <t>262</t>
  </si>
  <si>
    <t>鄂N09296D</t>
  </si>
  <si>
    <t>71865.37</t>
  </si>
  <si>
    <t>5988.780599</t>
  </si>
  <si>
    <t>263</t>
  </si>
  <si>
    <t>鄂N09298D</t>
  </si>
  <si>
    <t>38124.68</t>
  </si>
  <si>
    <t>3177.056641</t>
  </si>
  <si>
    <t>264</t>
  </si>
  <si>
    <t>鄂N09299D</t>
  </si>
  <si>
    <t>66346.21</t>
  </si>
  <si>
    <t>5528.850911</t>
  </si>
  <si>
    <t>265</t>
  </si>
  <si>
    <t>鄂N09566D</t>
  </si>
  <si>
    <t>69076.44</t>
  </si>
  <si>
    <t>5756.369792</t>
  </si>
  <si>
    <t>266</t>
  </si>
  <si>
    <t>鄂N09578D</t>
  </si>
  <si>
    <t>69397.69</t>
  </si>
  <si>
    <t>5783.140625</t>
  </si>
  <si>
    <t>267</t>
  </si>
  <si>
    <t>鄂N09911D</t>
  </si>
  <si>
    <t>39094.03</t>
  </si>
  <si>
    <t>3257.835938</t>
  </si>
  <si>
    <t>268</t>
  </si>
  <si>
    <t>鄂N09969D</t>
  </si>
  <si>
    <t>66517.37</t>
  </si>
  <si>
    <t>5543.113932</t>
  </si>
  <si>
    <t>269</t>
  </si>
  <si>
    <t>鄂N10011D</t>
  </si>
  <si>
    <t>58265.8</t>
  </si>
  <si>
    <t>4855.483398</t>
  </si>
  <si>
    <t>270</t>
  </si>
  <si>
    <t>鄂N10016D</t>
  </si>
  <si>
    <t>43229.05</t>
  </si>
  <si>
    <t>3602.420898</t>
  </si>
  <si>
    <t>271</t>
  </si>
  <si>
    <t>鄂N10116D</t>
  </si>
  <si>
    <t>38042.98</t>
  </si>
  <si>
    <t>3170.248372</t>
  </si>
  <si>
    <t>272</t>
  </si>
  <si>
    <t>鄂N10266D</t>
  </si>
  <si>
    <t>46096.37</t>
  </si>
  <si>
    <t>3841.364258</t>
  </si>
  <si>
    <t>273</t>
  </si>
  <si>
    <t>鄂N10366D</t>
  </si>
  <si>
    <t>55069.26</t>
  </si>
  <si>
    <t>4589.105143</t>
  </si>
  <si>
    <t>274</t>
  </si>
  <si>
    <t>鄂N10616D</t>
  </si>
  <si>
    <t>32447.37</t>
  </si>
  <si>
    <t>2703.947428</t>
  </si>
  <si>
    <t>275</t>
  </si>
  <si>
    <t>鄂N10777D</t>
  </si>
  <si>
    <t>75803.2</t>
  </si>
  <si>
    <t>6316.933594</t>
  </si>
  <si>
    <t>276</t>
  </si>
  <si>
    <t>鄂N10808D</t>
  </si>
  <si>
    <t>76109.63</t>
  </si>
  <si>
    <t>6342.469401</t>
  </si>
  <si>
    <t>277</t>
  </si>
  <si>
    <t>鄂N10858D</t>
  </si>
  <si>
    <t>38378.86</t>
  </si>
  <si>
    <t>3198.238281</t>
  </si>
  <si>
    <t>278</t>
  </si>
  <si>
    <t>鄂N10968D</t>
  </si>
  <si>
    <t>45490.48</t>
  </si>
  <si>
    <t>3790.873372</t>
  </si>
  <si>
    <t>279</t>
  </si>
  <si>
    <t>鄂N11009D</t>
  </si>
  <si>
    <t>37806.64</t>
  </si>
  <si>
    <t>3150.553385</t>
  </si>
  <si>
    <t>280</t>
  </si>
  <si>
    <t>鄂N11027D</t>
  </si>
  <si>
    <t>61019.02</t>
  </si>
  <si>
    <t>5084.918294</t>
  </si>
  <si>
    <t>281</t>
  </si>
  <si>
    <t>鄂N11080D</t>
  </si>
  <si>
    <t>49913.64</t>
  </si>
  <si>
    <t>4159.470052</t>
  </si>
  <si>
    <t>282</t>
  </si>
  <si>
    <t>鄂N11201D</t>
  </si>
  <si>
    <t>64498.31</t>
  </si>
  <si>
    <t>5374.859049</t>
  </si>
  <si>
    <t>283</t>
  </si>
  <si>
    <t>鄂N11208D</t>
  </si>
  <si>
    <t>51166.64</t>
  </si>
  <si>
    <t>4263.886719</t>
  </si>
  <si>
    <t>284</t>
  </si>
  <si>
    <t>鄂N11210D</t>
  </si>
  <si>
    <t>36659.35</t>
  </si>
  <si>
    <t>3054.945964</t>
  </si>
  <si>
    <t>285</t>
  </si>
  <si>
    <t>鄂N11211D</t>
  </si>
  <si>
    <t>68068.78</t>
  </si>
  <si>
    <t>5672.398438</t>
  </si>
  <si>
    <t>286</t>
  </si>
  <si>
    <t>鄂N11217D</t>
  </si>
  <si>
    <t>60749.15</t>
  </si>
  <si>
    <t>5062.429036</t>
  </si>
  <si>
    <t>287</t>
  </si>
  <si>
    <t>鄂N11218D</t>
  </si>
  <si>
    <t>60885.5</t>
  </si>
  <si>
    <t>5073.791667</t>
  </si>
  <si>
    <t>288</t>
  </si>
  <si>
    <t>鄂N11220D</t>
  </si>
  <si>
    <t>37510.66</t>
  </si>
  <si>
    <t>3125.888346</t>
  </si>
  <si>
    <t>289</t>
  </si>
  <si>
    <t>鄂N11221D</t>
  </si>
  <si>
    <t>58494.26</t>
  </si>
  <si>
    <t>4874.52181</t>
  </si>
  <si>
    <t>290</t>
  </si>
  <si>
    <t>鄂N11222D</t>
  </si>
  <si>
    <t>73503.64</t>
  </si>
  <si>
    <t>6125.303385</t>
  </si>
  <si>
    <t>291</t>
  </si>
  <si>
    <t>鄂N11225D</t>
  </si>
  <si>
    <t>57255.46</t>
  </si>
  <si>
    <t>4771.288411</t>
  </si>
  <si>
    <t>292</t>
  </si>
  <si>
    <t>鄂N11226D</t>
  </si>
  <si>
    <t>74340.66</t>
  </si>
  <si>
    <t>6195.054688</t>
  </si>
  <si>
    <t>293</t>
  </si>
  <si>
    <t>鄂N11228D</t>
  </si>
  <si>
    <t>42742.61</t>
  </si>
  <si>
    <t>3561.884115</t>
  </si>
  <si>
    <t>294</t>
  </si>
  <si>
    <t>鄂N11235D</t>
  </si>
  <si>
    <t>73688.6</t>
  </si>
  <si>
    <t>6140.716797</t>
  </si>
  <si>
    <t>295</t>
  </si>
  <si>
    <t>鄂N11244D</t>
  </si>
  <si>
    <t>45657.98</t>
  </si>
  <si>
    <t>3804.831706</t>
  </si>
  <si>
    <t>296</t>
  </si>
  <si>
    <t>鄂N11253D</t>
  </si>
  <si>
    <t>53020.32</t>
  </si>
  <si>
    <t>4418.360026</t>
  </si>
  <si>
    <t>297</t>
  </si>
  <si>
    <t>鄂N11255D</t>
  </si>
  <si>
    <t>46978.04</t>
  </si>
  <si>
    <t>3914.836589</t>
  </si>
  <si>
    <t>298</t>
  </si>
  <si>
    <t>鄂N11258D</t>
  </si>
  <si>
    <t>56720.35</t>
  </si>
  <si>
    <t>4726.695964</t>
  </si>
  <si>
    <t>299</t>
  </si>
  <si>
    <t>鄂N11259D</t>
  </si>
  <si>
    <t>32744.11</t>
  </si>
  <si>
    <t>2728.675781</t>
  </si>
  <si>
    <t>300</t>
  </si>
  <si>
    <t>鄂N11266D</t>
  </si>
  <si>
    <t>76939.1</t>
  </si>
  <si>
    <t>6411.591797</t>
  </si>
  <si>
    <t>301</t>
  </si>
  <si>
    <t>鄂N11267D</t>
  </si>
  <si>
    <t>68993.02</t>
  </si>
  <si>
    <t>5749.41862</t>
  </si>
  <si>
    <t>302</t>
  </si>
  <si>
    <t>鄂N11268D</t>
  </si>
  <si>
    <t>67381.77</t>
  </si>
  <si>
    <t>5615.147786</t>
  </si>
  <si>
    <t>303</t>
  </si>
  <si>
    <t>鄂N11273D</t>
  </si>
  <si>
    <t>66673.55</t>
  </si>
  <si>
    <t>5556.128906</t>
  </si>
  <si>
    <t>304</t>
  </si>
  <si>
    <t>鄂N11280D</t>
  </si>
  <si>
    <t>68681.48</t>
  </si>
  <si>
    <t>5723.45638</t>
  </si>
  <si>
    <t>305</t>
  </si>
  <si>
    <t>鄂N11285D</t>
  </si>
  <si>
    <t>64751.59</t>
  </si>
  <si>
    <t>5395.96582</t>
  </si>
  <si>
    <t>306</t>
  </si>
  <si>
    <t>鄂N11286D</t>
  </si>
  <si>
    <t>49716.0</t>
  </si>
  <si>
    <t>4143.0</t>
  </si>
  <si>
    <t>307</t>
  </si>
  <si>
    <t>鄂N11288D</t>
  </si>
  <si>
    <t>64460.1</t>
  </si>
  <si>
    <t>5371.67513</t>
  </si>
  <si>
    <t>308</t>
  </si>
  <si>
    <t>鄂N11289D</t>
  </si>
  <si>
    <t>53819.2</t>
  </si>
  <si>
    <t>4484.933268</t>
  </si>
  <si>
    <t>309</t>
  </si>
  <si>
    <t>鄂N11291D</t>
  </si>
  <si>
    <t>54766.91</t>
  </si>
  <si>
    <t>4563.90918</t>
  </si>
  <si>
    <t>310</t>
  </si>
  <si>
    <t>鄂N11296D</t>
  </si>
  <si>
    <t>58942.46</t>
  </si>
  <si>
    <t>4911.871745</t>
  </si>
  <si>
    <t>311</t>
  </si>
  <si>
    <t>鄂N11297D</t>
  </si>
  <si>
    <t>77675.41</t>
  </si>
  <si>
    <t>6472.950521</t>
  </si>
  <si>
    <t>312</t>
  </si>
  <si>
    <t>鄂N11298D</t>
  </si>
  <si>
    <t>43017.7</t>
  </si>
  <si>
    <t>3584.808268</t>
  </si>
  <si>
    <t>313</t>
  </si>
  <si>
    <t>鄂N11299D</t>
  </si>
  <si>
    <t>39122.15</t>
  </si>
  <si>
    <t>3260.179036</t>
  </si>
  <si>
    <t>314</t>
  </si>
  <si>
    <t>鄂N11565D</t>
  </si>
  <si>
    <t>34693.24</t>
  </si>
  <si>
    <t>2891.10319</t>
  </si>
  <si>
    <t>315</t>
  </si>
  <si>
    <t>鄂N11658D</t>
  </si>
  <si>
    <t>46290.94</t>
  </si>
  <si>
    <t>3857.578451</t>
  </si>
  <si>
    <t>316</t>
  </si>
  <si>
    <t>鄂N11669D</t>
  </si>
  <si>
    <t>57651.13</t>
  </si>
  <si>
    <t>4804.260742</t>
  </si>
  <si>
    <t>317</t>
  </si>
  <si>
    <t>鄂N11908D</t>
  </si>
  <si>
    <t>46388.86</t>
  </si>
  <si>
    <t>3865.738281</t>
  </si>
  <si>
    <t>318</t>
  </si>
  <si>
    <t>鄂N12189D</t>
  </si>
  <si>
    <t>40552.21</t>
  </si>
  <si>
    <t>3379.350911</t>
  </si>
  <si>
    <t>319</t>
  </si>
  <si>
    <t>鄂N12255D</t>
  </si>
  <si>
    <t>33939.52</t>
  </si>
  <si>
    <t>2828.293294</t>
  </si>
  <si>
    <t>320</t>
  </si>
  <si>
    <t>鄂N12559D</t>
  </si>
  <si>
    <t>45488.31</t>
  </si>
  <si>
    <t>3790.692383</t>
  </si>
  <si>
    <t>321</t>
  </si>
  <si>
    <t>鄂N12821D</t>
  </si>
  <si>
    <t>74057.05</t>
  </si>
  <si>
    <t>6171.420573</t>
  </si>
  <si>
    <t>322</t>
  </si>
  <si>
    <t>鄂N12988D</t>
  </si>
  <si>
    <t>36290.0</t>
  </si>
  <si>
    <t>3024.166667</t>
  </si>
  <si>
    <t>323</t>
  </si>
  <si>
    <t>鄂N13036D</t>
  </si>
  <si>
    <t>41252.89</t>
  </si>
  <si>
    <t>3437.740885</t>
  </si>
  <si>
    <t>324</t>
  </si>
  <si>
    <t>鄂N13155D</t>
  </si>
  <si>
    <t>45064.97</t>
  </si>
  <si>
    <t>3755.414062</t>
  </si>
  <si>
    <t>325</t>
  </si>
  <si>
    <t>鄂N13218D</t>
  </si>
  <si>
    <t>46097.36</t>
  </si>
  <si>
    <t>3841.446615</t>
  </si>
  <si>
    <t>326</t>
  </si>
  <si>
    <t>鄂N13338D</t>
  </si>
  <si>
    <t>43174.4</t>
  </si>
  <si>
    <t>3597.866536</t>
  </si>
  <si>
    <t>327</t>
  </si>
  <si>
    <t>鄂N13383D</t>
  </si>
  <si>
    <t>42929.34</t>
  </si>
  <si>
    <t>3577.444987</t>
  </si>
  <si>
    <t>328</t>
  </si>
  <si>
    <t>鄂N13397D</t>
  </si>
  <si>
    <t>76939.11</t>
  </si>
  <si>
    <t>6411.592448</t>
  </si>
  <si>
    <t>329</t>
  </si>
  <si>
    <t>鄂N13886D</t>
  </si>
  <si>
    <t>64397.21</t>
  </si>
  <si>
    <t>5366.434245</t>
  </si>
  <si>
    <t>330</t>
  </si>
  <si>
    <t>鄂N15186D</t>
  </si>
  <si>
    <t>60643.67</t>
  </si>
  <si>
    <t>5053.639323</t>
  </si>
  <si>
    <t>331</t>
  </si>
  <si>
    <t>鄂N15399D</t>
  </si>
  <si>
    <t>74279.18</t>
  </si>
  <si>
    <t>6189.931641</t>
  </si>
  <si>
    <t>332</t>
  </si>
  <si>
    <t>鄂N15522D</t>
  </si>
  <si>
    <t>44227.33</t>
  </si>
  <si>
    <t>3685.610677</t>
  </si>
  <si>
    <t>333</t>
  </si>
  <si>
    <t>鄂N15555D</t>
  </si>
  <si>
    <t>76038.41</t>
  </si>
  <si>
    <t>6336.533854</t>
  </si>
  <si>
    <t>334</t>
  </si>
  <si>
    <t>鄂N15899D</t>
  </si>
  <si>
    <t>48260.98</t>
  </si>
  <si>
    <t>4021.748372</t>
  </si>
  <si>
    <t>335</t>
  </si>
  <si>
    <t>鄂N15900D</t>
  </si>
  <si>
    <t>53406.82</t>
  </si>
  <si>
    <t>4450.568359</t>
  </si>
  <si>
    <t>336</t>
  </si>
  <si>
    <t>鄂N15905D</t>
  </si>
  <si>
    <t>44203.84</t>
  </si>
  <si>
    <t>3683.65332</t>
  </si>
  <si>
    <t>337</t>
  </si>
  <si>
    <t>鄂N15908D</t>
  </si>
  <si>
    <t>48288.84</t>
  </si>
  <si>
    <t>4024.069987</t>
  </si>
  <si>
    <t>338</t>
  </si>
  <si>
    <t>鄂N15909D</t>
  </si>
  <si>
    <t>69758.42</t>
  </si>
  <si>
    <t>5813.201823</t>
  </si>
  <si>
    <t>339</t>
  </si>
  <si>
    <t>鄂N15916D</t>
  </si>
  <si>
    <t>71100.34</t>
  </si>
  <si>
    <t>5925.028646</t>
  </si>
  <si>
    <t>340</t>
  </si>
  <si>
    <t>鄂N15918D</t>
  </si>
  <si>
    <t>43960.72</t>
  </si>
  <si>
    <t>3663.393229</t>
  </si>
  <si>
    <t>341</t>
  </si>
  <si>
    <t>鄂N15919D</t>
  </si>
  <si>
    <t>42932.3</t>
  </si>
  <si>
    <t>3577.691732</t>
  </si>
  <si>
    <t>342</t>
  </si>
  <si>
    <t>鄂N15920D</t>
  </si>
  <si>
    <t>41862.19</t>
  </si>
  <si>
    <t>3488.515951</t>
  </si>
  <si>
    <t>343</t>
  </si>
  <si>
    <t>鄂N15922D</t>
  </si>
  <si>
    <t>33288.56</t>
  </si>
  <si>
    <t>2774.046549</t>
  </si>
  <si>
    <t>344</t>
  </si>
  <si>
    <t>鄂N15926D</t>
  </si>
  <si>
    <t>43030.65</t>
  </si>
  <si>
    <t>3585.88737</t>
  </si>
  <si>
    <t>345</t>
  </si>
  <si>
    <t>鄂N15927D</t>
  </si>
  <si>
    <t>72669.04</t>
  </si>
  <si>
    <t>6055.753255</t>
  </si>
  <si>
    <t>346</t>
  </si>
  <si>
    <t>鄂N15929D</t>
  </si>
  <si>
    <t>72756.09</t>
  </si>
  <si>
    <t>6063.007812</t>
  </si>
  <si>
    <t>347</t>
  </si>
  <si>
    <t>鄂N15931D</t>
  </si>
  <si>
    <t>65115.8</t>
  </si>
  <si>
    <t>5426.316732</t>
  </si>
  <si>
    <t>348</t>
  </si>
  <si>
    <t>鄂N15948D</t>
  </si>
  <si>
    <t>66890.52</t>
  </si>
  <si>
    <t>5574.210286</t>
  </si>
  <si>
    <t>349</t>
  </si>
  <si>
    <t>鄂N15950D</t>
  </si>
  <si>
    <t>65041.09</t>
  </si>
  <si>
    <t>5420.09082</t>
  </si>
  <si>
    <t>350</t>
  </si>
  <si>
    <t>鄂N15951D</t>
  </si>
  <si>
    <t>71628.04</t>
  </si>
  <si>
    <t>5969.003255</t>
  </si>
  <si>
    <t>351</t>
  </si>
  <si>
    <t>鄂N15955D</t>
  </si>
  <si>
    <t>37512.5</t>
  </si>
  <si>
    <t>3126.041667</t>
  </si>
  <si>
    <t>352</t>
  </si>
  <si>
    <t>鄂N15958D</t>
  </si>
  <si>
    <t>46609.63</t>
  </si>
  <si>
    <t>3884.135742</t>
  </si>
  <si>
    <t>353</t>
  </si>
  <si>
    <t>鄂N15959D</t>
  </si>
  <si>
    <t>39500.84</t>
  </si>
  <si>
    <t>3291.736654</t>
  </si>
  <si>
    <t>354</t>
  </si>
  <si>
    <t>鄂N15960D</t>
  </si>
  <si>
    <t>65180.95</t>
  </si>
  <si>
    <t>5431.745768</t>
  </si>
  <si>
    <t>355</t>
  </si>
  <si>
    <t>鄂N15965D</t>
  </si>
  <si>
    <t>34560.25</t>
  </si>
  <si>
    <t>2880.020833</t>
  </si>
  <si>
    <t>356</t>
  </si>
  <si>
    <t>鄂N15966D</t>
  </si>
  <si>
    <t>46691.14</t>
  </si>
  <si>
    <t>3890.928385</t>
  </si>
  <si>
    <t>357</t>
  </si>
  <si>
    <t>鄂N15968D</t>
  </si>
  <si>
    <t>41431.77</t>
  </si>
  <si>
    <t>3452.647461</t>
  </si>
  <si>
    <t>358</t>
  </si>
  <si>
    <t>鄂N15969D</t>
  </si>
  <si>
    <t>73000.22</t>
  </si>
  <si>
    <t>6083.351562</t>
  </si>
  <si>
    <t>359</t>
  </si>
  <si>
    <t>鄂N15980D</t>
  </si>
  <si>
    <t>74703.39</t>
  </si>
  <si>
    <t>6225.282552</t>
  </si>
  <si>
    <t>360</t>
  </si>
  <si>
    <t>鄂N15981D</t>
  </si>
  <si>
    <t>57740.6</t>
  </si>
  <si>
    <t>4811.716797</t>
  </si>
  <si>
    <t>361</t>
  </si>
  <si>
    <t>鄂N15982D</t>
  </si>
  <si>
    <t>68188.1</t>
  </si>
  <si>
    <t>5682.341797</t>
  </si>
  <si>
    <t>362</t>
  </si>
  <si>
    <t>鄂N15985D</t>
  </si>
  <si>
    <t>46591.32</t>
  </si>
  <si>
    <t>3882.610026</t>
  </si>
  <si>
    <t>363</t>
  </si>
  <si>
    <t>鄂N15986D</t>
  </si>
  <si>
    <t>76108.21</t>
  </si>
  <si>
    <t>6342.350911</t>
  </si>
  <si>
    <t>364</t>
  </si>
  <si>
    <t>鄂N15988D</t>
  </si>
  <si>
    <t>77738.4</t>
  </si>
  <si>
    <t>6478.19987</t>
  </si>
  <si>
    <t>365</t>
  </si>
  <si>
    <t>鄂N15989D</t>
  </si>
  <si>
    <t>58642.74</t>
  </si>
  <si>
    <t>4886.894857</t>
  </si>
  <si>
    <t>366</t>
  </si>
  <si>
    <t>鄂N15990D</t>
  </si>
  <si>
    <t>75540.48</t>
  </si>
  <si>
    <t>6295.039714</t>
  </si>
  <si>
    <t>367</t>
  </si>
  <si>
    <t>鄂N15991D</t>
  </si>
  <si>
    <t>77151.11</t>
  </si>
  <si>
    <t>6429.259115</t>
  </si>
  <si>
    <t>368</t>
  </si>
  <si>
    <t>鄂N15993D</t>
  </si>
  <si>
    <t>35092.32</t>
  </si>
  <si>
    <t>2924.360026</t>
  </si>
  <si>
    <t>369</t>
  </si>
  <si>
    <t>鄂N15995D</t>
  </si>
  <si>
    <t>73333.52</t>
  </si>
  <si>
    <t>6111.126953</t>
  </si>
  <si>
    <t>370</t>
  </si>
  <si>
    <t>鄂N15997D</t>
  </si>
  <si>
    <t>36468.83</t>
  </si>
  <si>
    <t>3039.06901</t>
  </si>
  <si>
    <t>371</t>
  </si>
  <si>
    <t>鄂N15998D</t>
  </si>
  <si>
    <t>76629.41</t>
  </si>
  <si>
    <t>6385.783854</t>
  </si>
  <si>
    <t>372</t>
  </si>
  <si>
    <t>鄂N15999D</t>
  </si>
  <si>
    <t>68968.99</t>
  </si>
  <si>
    <t>5747.416016</t>
  </si>
  <si>
    <t>373</t>
  </si>
  <si>
    <t>鄂N16676D</t>
  </si>
  <si>
    <t>35082.7</t>
  </si>
  <si>
    <t>2923.558268</t>
  </si>
  <si>
    <t>374</t>
  </si>
  <si>
    <t>鄂N16919D</t>
  </si>
  <si>
    <t>37036.93</t>
  </si>
  <si>
    <t>3086.410807</t>
  </si>
  <si>
    <t>375</t>
  </si>
  <si>
    <t>鄂N17099D</t>
  </si>
  <si>
    <t>65878.19</t>
  </si>
  <si>
    <t>5489.848958</t>
  </si>
  <si>
    <t>376</t>
  </si>
  <si>
    <t>鄂N17789D</t>
  </si>
  <si>
    <t>49891.65</t>
  </si>
  <si>
    <t>4157.63737</t>
  </si>
  <si>
    <t>377</t>
  </si>
  <si>
    <t>鄂N17825D</t>
  </si>
  <si>
    <t>71209.54</t>
  </si>
  <si>
    <t>5934.128255</t>
  </si>
  <si>
    <t>378</t>
  </si>
  <si>
    <t>鄂N18008D</t>
  </si>
  <si>
    <t>48345.52</t>
  </si>
  <si>
    <t>4028.793294</t>
  </si>
  <si>
    <t>379</t>
  </si>
  <si>
    <t>鄂N18068D</t>
  </si>
  <si>
    <t>69378.15</t>
  </si>
  <si>
    <t>5781.51237</t>
  </si>
  <si>
    <t>380</t>
  </si>
  <si>
    <t>鄂N18116D</t>
  </si>
  <si>
    <t>70534.49</t>
  </si>
  <si>
    <t>5877.874349</t>
  </si>
  <si>
    <t>381</t>
  </si>
  <si>
    <t>鄂N18166D</t>
  </si>
  <si>
    <t>40848.4</t>
  </si>
  <si>
    <t>3404.033203</t>
  </si>
  <si>
    <t>382</t>
  </si>
  <si>
    <t>鄂N18189D</t>
  </si>
  <si>
    <t>67430.39</t>
  </si>
  <si>
    <t>5619.199219</t>
  </si>
  <si>
    <t>383</t>
  </si>
  <si>
    <t>鄂N18199D</t>
  </si>
  <si>
    <t>47020.17</t>
  </si>
  <si>
    <t>3918.347656</t>
  </si>
  <si>
    <t>384</t>
  </si>
  <si>
    <t>鄂N18269D</t>
  </si>
  <si>
    <t>41919.55</t>
  </si>
  <si>
    <t>3493.295898</t>
  </si>
  <si>
    <t>385</t>
  </si>
  <si>
    <t>鄂N18589D</t>
  </si>
  <si>
    <t>72009.64</t>
  </si>
  <si>
    <t>6000.803385</t>
  </si>
  <si>
    <t>386</t>
  </si>
  <si>
    <t>鄂N18800D</t>
  </si>
  <si>
    <t>32738.53</t>
  </si>
  <si>
    <t>2728.210775</t>
  </si>
  <si>
    <t>387</t>
  </si>
  <si>
    <t>鄂N18886D</t>
  </si>
  <si>
    <t>50163.43</t>
  </si>
  <si>
    <t>4180.285807</t>
  </si>
  <si>
    <t>388</t>
  </si>
  <si>
    <t>鄂N18915D</t>
  </si>
  <si>
    <t>34771.17</t>
  </si>
  <si>
    <t>2897.597656</t>
  </si>
  <si>
    <t>389</t>
  </si>
  <si>
    <t>鄂N18939D</t>
  </si>
  <si>
    <t>70408.44</t>
  </si>
  <si>
    <t>5867.369792</t>
  </si>
  <si>
    <t>390</t>
  </si>
  <si>
    <t>鄂N18980D</t>
  </si>
  <si>
    <t>54659.26</t>
  </si>
  <si>
    <t>4554.938477</t>
  </si>
  <si>
    <t>391</t>
  </si>
  <si>
    <t>鄂N19100D</t>
  </si>
  <si>
    <t>40952.74</t>
  </si>
  <si>
    <t>3412.72819</t>
  </si>
  <si>
    <t>392</t>
  </si>
  <si>
    <t>鄂N19600D</t>
  </si>
  <si>
    <t>39439.98</t>
  </si>
  <si>
    <t>3286.665039</t>
  </si>
  <si>
    <t>393</t>
  </si>
  <si>
    <t>鄂N19606D</t>
  </si>
  <si>
    <t>60821.16</t>
  </si>
  <si>
    <t>5068.430013</t>
  </si>
  <si>
    <t>394</t>
  </si>
  <si>
    <t>鄂N19608D</t>
  </si>
  <si>
    <t>63214.91</t>
  </si>
  <si>
    <t>5267.90918</t>
  </si>
  <si>
    <t>395</t>
  </si>
  <si>
    <t>鄂N19609D</t>
  </si>
  <si>
    <t>64624.36</t>
  </si>
  <si>
    <t>5385.363281</t>
  </si>
  <si>
    <t>396</t>
  </si>
  <si>
    <t>鄂N19613D</t>
  </si>
  <si>
    <t>38211.41</t>
  </si>
  <si>
    <t>3184.28418</t>
  </si>
  <si>
    <t>397</t>
  </si>
  <si>
    <t>鄂N19615D</t>
  </si>
  <si>
    <t>32526.0</t>
  </si>
  <si>
    <t>2710.5</t>
  </si>
  <si>
    <t>398</t>
  </si>
  <si>
    <t>鄂N19616D</t>
  </si>
  <si>
    <t>32637.96</t>
  </si>
  <si>
    <t>2719.830078</t>
  </si>
  <si>
    <t>399</t>
  </si>
  <si>
    <t>鄂N19618D</t>
  </si>
  <si>
    <t>53914.95</t>
  </si>
  <si>
    <t>4492.912435</t>
  </si>
  <si>
    <t>400</t>
  </si>
  <si>
    <t>鄂N19619D</t>
  </si>
  <si>
    <t>75054.63</t>
  </si>
  <si>
    <t>6254.552734</t>
  </si>
  <si>
    <t>401</t>
  </si>
  <si>
    <t>鄂N19626D</t>
  </si>
  <si>
    <t>46690.49</t>
  </si>
  <si>
    <t>3890.874023</t>
  </si>
  <si>
    <t>402</t>
  </si>
  <si>
    <t>鄂N19628D</t>
  </si>
  <si>
    <t>45939.41</t>
  </si>
  <si>
    <t>3828.28418</t>
  </si>
  <si>
    <t>403</t>
  </si>
  <si>
    <t>鄂N19629D</t>
  </si>
  <si>
    <t>60154.44</t>
  </si>
  <si>
    <t>5012.870117</t>
  </si>
  <si>
    <t>404</t>
  </si>
  <si>
    <t>鄂N19633D</t>
  </si>
  <si>
    <t>54658.47</t>
  </si>
  <si>
    <t>4554.872396</t>
  </si>
  <si>
    <t>405</t>
  </si>
  <si>
    <t>鄂N19643D</t>
  </si>
  <si>
    <t>69254.09</t>
  </si>
  <si>
    <t>5771.174479</t>
  </si>
  <si>
    <t>406</t>
  </si>
  <si>
    <t>鄂N19656D</t>
  </si>
  <si>
    <t>34880.77</t>
  </si>
  <si>
    <t>2906.730794</t>
  </si>
  <si>
    <t>407</t>
  </si>
  <si>
    <t>鄂N19658D</t>
  </si>
  <si>
    <t>36474.15</t>
  </si>
  <si>
    <t>3039.51237</t>
  </si>
  <si>
    <t>408</t>
  </si>
  <si>
    <t>鄂N19659D</t>
  </si>
  <si>
    <t>70972.97</t>
  </si>
  <si>
    <t>5914.414062</t>
  </si>
  <si>
    <t>409</t>
  </si>
  <si>
    <t>鄂N19660D</t>
  </si>
  <si>
    <t>64565.61</t>
  </si>
  <si>
    <t>5380.467448</t>
  </si>
  <si>
    <t>410</t>
  </si>
  <si>
    <t>鄂N19661D</t>
  </si>
  <si>
    <t>61108.02</t>
  </si>
  <si>
    <t>5092.334961</t>
  </si>
  <si>
    <t>411</t>
  </si>
  <si>
    <t>鄂N19663D</t>
  </si>
  <si>
    <t>61810.72</t>
  </si>
  <si>
    <t>5150.893229</t>
  </si>
  <si>
    <t>412</t>
  </si>
  <si>
    <t>鄂N19665D</t>
  </si>
  <si>
    <t>34424.95</t>
  </si>
  <si>
    <t>2868.745768</t>
  </si>
  <si>
    <t>413</t>
  </si>
  <si>
    <t>鄂N19666D</t>
  </si>
  <si>
    <t>62240.6</t>
  </si>
  <si>
    <t>5186.716797</t>
  </si>
  <si>
    <t>414</t>
  </si>
  <si>
    <t>鄂N19667D</t>
  </si>
  <si>
    <t>65201.2</t>
  </si>
  <si>
    <t>5433.433268</t>
  </si>
  <si>
    <t>415</t>
  </si>
  <si>
    <t>鄂N19668D</t>
  </si>
  <si>
    <t>67233.38</t>
  </si>
  <si>
    <t>5602.781901</t>
  </si>
  <si>
    <t>416</t>
  </si>
  <si>
    <t>鄂N19669D</t>
  </si>
  <si>
    <t>73860.79</t>
  </si>
  <si>
    <t>6155.065755</t>
  </si>
  <si>
    <t>417</t>
  </si>
  <si>
    <t>鄂N19680D</t>
  </si>
  <si>
    <t>36420.32</t>
  </si>
  <si>
    <t>3035.026693</t>
  </si>
  <si>
    <t>418</t>
  </si>
  <si>
    <t>鄂N19683D</t>
  </si>
  <si>
    <t>50855.45</t>
  </si>
  <si>
    <t>4237.954102</t>
  </si>
  <si>
    <t>419</t>
  </si>
  <si>
    <t>鄂N19686D</t>
  </si>
  <si>
    <t>44520.81</t>
  </si>
  <si>
    <t>3710.067383</t>
  </si>
  <si>
    <t>420</t>
  </si>
  <si>
    <t>鄂N19688D</t>
  </si>
  <si>
    <t>48147.06</t>
  </si>
  <si>
    <t>4012.254883</t>
  </si>
  <si>
    <t>421</t>
  </si>
  <si>
    <t>鄂N19689D</t>
  </si>
  <si>
    <t>39925.71</t>
  </si>
  <si>
    <t>3327.142578</t>
  </si>
  <si>
    <t>422</t>
  </si>
  <si>
    <t>鄂N19695D</t>
  </si>
  <si>
    <t>30981.8</t>
  </si>
  <si>
    <t>2581.816732</t>
  </si>
  <si>
    <t>423</t>
  </si>
  <si>
    <t>鄂N19696D</t>
  </si>
  <si>
    <t>66162.72</t>
  </si>
  <si>
    <t>5513.559896</t>
  </si>
  <si>
    <t>424</t>
  </si>
  <si>
    <t>鄂N19698D</t>
  </si>
  <si>
    <t>42927.73</t>
  </si>
  <si>
    <t>3577.310872</t>
  </si>
  <si>
    <t>425</t>
  </si>
  <si>
    <t>鄂N19699D</t>
  </si>
  <si>
    <t>57262.36</t>
  </si>
  <si>
    <t>4771.863281</t>
  </si>
  <si>
    <t>426</t>
  </si>
  <si>
    <t>鄂N19796D</t>
  </si>
  <si>
    <t>66614.43</t>
  </si>
  <si>
    <t>5551.202474</t>
  </si>
  <si>
    <r>
      <rPr>
        <b/>
        <sz val="10"/>
        <rFont val="宋体"/>
        <charset val="134"/>
      </rPr>
      <t>承诺：我承诺本表中所填数据均真实可靠，并承担因数据问题带来的法律责任。</t>
    </r>
    <r>
      <rPr>
        <b/>
        <sz val="10"/>
        <rFont val="Times New Roman"/>
        <charset val="134"/>
      </rPr>
      <t xml:space="preserve">      </t>
    </r>
    <r>
      <rPr>
        <b/>
        <sz val="10"/>
        <rFont val="宋体"/>
        <charset val="134"/>
      </rPr>
      <t>企业负责人签名：</t>
    </r>
    <r>
      <rPr>
        <b/>
        <sz val="10"/>
        <rFont val="Times New Roman"/>
        <charset val="134"/>
      </rPr>
      <t xml:space="preserve">_______________         </t>
    </r>
    <r>
      <rPr>
        <b/>
        <sz val="10"/>
        <rFont val="宋体"/>
        <charset val="134"/>
      </rPr>
      <t>日期：</t>
    </r>
    <r>
      <rPr>
        <b/>
        <sz val="10"/>
        <rFont val="Times New Roman"/>
        <charset val="134"/>
      </rPr>
      <t>_______________</t>
    </r>
  </si>
  <si>
    <r>
      <rPr>
        <sz val="10"/>
        <rFont val="宋体"/>
        <charset val="134"/>
      </rPr>
      <t>填表说明：</t>
    </r>
    <r>
      <rPr>
        <sz val="10"/>
        <rFont val="Times New Roman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</t>
    </r>
    <r>
      <rPr>
        <sz val="10"/>
        <rFont val="宋体"/>
        <charset val="134"/>
      </rPr>
      <t>本表由城市公交企业填写，统计期为每年的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日到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31</t>
    </r>
    <r>
      <rPr>
        <sz val="10"/>
        <rFont val="宋体"/>
        <charset val="134"/>
      </rPr>
      <t>日；</t>
    </r>
    <r>
      <rPr>
        <sz val="10"/>
        <rFont val="Times New Roman"/>
        <charset val="134"/>
      </rPr>
      <t xml:space="preserve">
2.“</t>
    </r>
    <r>
      <rPr>
        <sz val="10"/>
        <rFont val="宋体"/>
        <charset val="134"/>
      </rPr>
      <t>变更情况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按照车辆实际情况填写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新购置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过户转入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 xml:space="preserve"> “</t>
    </r>
    <r>
      <rPr>
        <sz val="10"/>
        <rFont val="宋体"/>
        <charset val="134"/>
      </rPr>
      <t>过户转出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报废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无变更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 xml:space="preserve">
3.“</t>
    </r>
    <r>
      <rPr>
        <sz val="10"/>
        <rFont val="宋体"/>
        <charset val="134"/>
      </rPr>
      <t>里程数据来源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主要包括：车载定位终端，里程表，发班记录表等。</t>
    </r>
  </si>
  <si>
    <r>
      <rPr>
        <sz val="10"/>
        <color indexed="8"/>
        <rFont val="宋体"/>
        <charset val="134"/>
      </rPr>
      <t>附表：</t>
    </r>
    <r>
      <rPr>
        <sz val="10"/>
        <color indexed="8"/>
        <rFont val="Times New Roman"/>
        <charset val="134"/>
      </rPr>
      <t>3</t>
    </r>
  </si>
  <si>
    <t>新能源公交车运营检查汇总表（2025年全年）</t>
  </si>
  <si>
    <t xml:space="preserve">单位名称（盖章）：潜江市楚道交投公共交通有限公司 </t>
  </si>
  <si>
    <r>
      <rPr>
        <b/>
        <sz val="10"/>
        <color indexed="8"/>
        <rFont val="宋体"/>
        <charset val="134"/>
      </rPr>
      <t>车长（米）</t>
    </r>
  </si>
  <si>
    <r>
      <rPr>
        <b/>
        <sz val="10"/>
        <color indexed="8"/>
        <rFont val="宋体"/>
        <charset val="134"/>
      </rPr>
      <t>合计</t>
    </r>
  </si>
  <si>
    <r>
      <rPr>
        <b/>
        <sz val="10"/>
        <color indexed="8"/>
        <rFont val="宋体"/>
        <charset val="134"/>
      </rPr>
      <t>换算系数</t>
    </r>
  </si>
  <si>
    <r>
      <rPr>
        <b/>
        <sz val="10"/>
        <color indexed="8"/>
        <rFont val="宋体"/>
        <charset val="134"/>
      </rPr>
      <t>车辆数（辆）</t>
    </r>
  </si>
  <si>
    <r>
      <rPr>
        <b/>
        <sz val="10"/>
        <color indexed="8"/>
        <rFont val="宋体"/>
        <charset val="134"/>
      </rPr>
      <t>标准台（台）</t>
    </r>
  </si>
  <si>
    <r>
      <rPr>
        <b/>
        <sz val="10"/>
        <color indexed="8"/>
        <rFont val="宋体"/>
        <charset val="134"/>
      </rPr>
      <t>运营月数（月）</t>
    </r>
  </si>
  <si>
    <r>
      <rPr>
        <sz val="10"/>
        <rFont val="Times New Roman"/>
        <charset val="0"/>
      </rPr>
      <t>1</t>
    </r>
    <r>
      <rPr>
        <sz val="10"/>
        <rFont val="宋体"/>
        <charset val="0"/>
      </rPr>
      <t>、</t>
    </r>
    <r>
      <rPr>
        <sz val="10"/>
        <rFont val="Times New Roman"/>
        <charset val="0"/>
      </rPr>
      <t>“</t>
    </r>
    <r>
      <rPr>
        <sz val="10"/>
        <rFont val="宋体"/>
        <charset val="0"/>
      </rPr>
      <t>标台数</t>
    </r>
    <r>
      <rPr>
        <sz val="10"/>
        <rFont val="Times New Roman"/>
        <charset val="0"/>
      </rPr>
      <t>”</t>
    </r>
    <r>
      <rPr>
        <sz val="10"/>
        <rFont val="宋体"/>
        <charset val="0"/>
      </rPr>
      <t>按照以下系数换算：</t>
    </r>
  </si>
  <si>
    <r>
      <rPr>
        <sz val="10"/>
        <rFont val="宋体"/>
        <charset val="0"/>
      </rPr>
      <t>车长（米）</t>
    </r>
    <r>
      <rPr>
        <sz val="10"/>
        <rFont val="Times New Roman"/>
        <charset val="0"/>
      </rPr>
      <t xml:space="preserve"> ≤ 5      </t>
    </r>
    <r>
      <rPr>
        <sz val="10"/>
        <rFont val="宋体"/>
        <charset val="0"/>
      </rPr>
      <t>﹥</t>
    </r>
    <r>
      <rPr>
        <sz val="10"/>
        <rFont val="Times New Roman"/>
        <charset val="0"/>
      </rPr>
      <t xml:space="preserve">5-7    </t>
    </r>
    <r>
      <rPr>
        <sz val="10"/>
        <rFont val="宋体"/>
        <charset val="0"/>
      </rPr>
      <t>﹥</t>
    </r>
    <r>
      <rPr>
        <sz val="10"/>
        <rFont val="Times New Roman"/>
        <charset val="0"/>
      </rPr>
      <t xml:space="preserve">7-10    </t>
    </r>
    <r>
      <rPr>
        <sz val="10"/>
        <rFont val="宋体"/>
        <charset val="0"/>
      </rPr>
      <t>﹥</t>
    </r>
    <r>
      <rPr>
        <sz val="10"/>
        <rFont val="Times New Roman"/>
        <charset val="0"/>
      </rPr>
      <t xml:space="preserve">10-13    </t>
    </r>
    <r>
      <rPr>
        <sz val="10"/>
        <rFont val="宋体"/>
        <charset val="0"/>
      </rPr>
      <t>﹥</t>
    </r>
    <r>
      <rPr>
        <sz val="10"/>
        <rFont val="Times New Roman"/>
        <charset val="0"/>
      </rPr>
      <t xml:space="preserve">13-16         </t>
    </r>
    <r>
      <rPr>
        <sz val="10"/>
        <rFont val="宋体"/>
        <charset val="0"/>
      </rPr>
      <t>﹥</t>
    </r>
    <r>
      <rPr>
        <sz val="10"/>
        <rFont val="Times New Roman"/>
        <charset val="0"/>
      </rPr>
      <t xml:space="preserve">16-18    </t>
    </r>
    <r>
      <rPr>
        <sz val="10"/>
        <rFont val="宋体"/>
        <charset val="0"/>
      </rPr>
      <t>﹥</t>
    </r>
    <r>
      <rPr>
        <sz val="10"/>
        <rFont val="Times New Roman"/>
        <charset val="0"/>
      </rPr>
      <t xml:space="preserve">18    </t>
    </r>
    <r>
      <rPr>
        <sz val="10"/>
        <rFont val="宋体"/>
        <charset val="0"/>
      </rPr>
      <t>双层</t>
    </r>
  </si>
  <si>
    <r>
      <rPr>
        <sz val="10"/>
        <rFont val="宋体"/>
        <charset val="0"/>
      </rPr>
      <t>换算系数</t>
    </r>
    <r>
      <rPr>
        <sz val="10"/>
        <rFont val="Times New Roman"/>
        <charset val="0"/>
      </rPr>
      <t xml:space="preserve">    0.5         0.7         1.0          1.3           1.7              2.0         2.5     1.9</t>
    </r>
  </si>
  <si>
    <r>
      <rPr>
        <sz val="10"/>
        <color theme="1"/>
        <rFont val="宋体"/>
        <charset val="134"/>
      </rPr>
      <t>附表</t>
    </r>
    <r>
      <rPr>
        <sz val="10"/>
        <color theme="1"/>
        <rFont val="Times New Roman"/>
        <charset val="134"/>
      </rPr>
      <t>4</t>
    </r>
    <r>
      <rPr>
        <sz val="10"/>
        <color theme="1"/>
        <rFont val="宋体"/>
        <charset val="134"/>
      </rPr>
      <t>：</t>
    </r>
  </si>
  <si>
    <t>新能源公交车推广应用情况汇总表（2025年全年）</t>
  </si>
  <si>
    <t>填报单位：（盖章）潜江市楚道交投公共交通有限公司         填报时间：2026-01-07         填报人：丁青        联系电话：0728-6297961</t>
  </si>
  <si>
    <t>新增及更换的公交车数量（辆）</t>
  </si>
  <si>
    <t>新增及更换的新能源公交车数量（辆）</t>
  </si>
  <si>
    <t>0.5</t>
  </si>
  <si>
    <t>1.7</t>
  </si>
  <si>
    <t>2.0</t>
  </si>
  <si>
    <t>2.5</t>
  </si>
  <si>
    <r>
      <rPr>
        <sz val="10"/>
        <rFont val="宋体"/>
        <charset val="134"/>
      </rPr>
      <t>车辆数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（辆）</t>
    </r>
  </si>
  <si>
    <t>增量部分</t>
  </si>
  <si>
    <t>存量部分</t>
  </si>
  <si>
    <t>合计</t>
  </si>
  <si>
    <r>
      <rPr>
        <sz val="10"/>
        <rFont val="宋体"/>
        <charset val="134"/>
      </rPr>
      <t>运营月数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（月）</t>
    </r>
  </si>
  <si>
    <t>840</t>
  </si>
  <si>
    <t>2220</t>
  </si>
  <si>
    <t>2028</t>
  </si>
  <si>
    <r>
      <rPr>
        <sz val="10"/>
        <rFont val="Times New Roman"/>
        <charset val="134"/>
      </rPr>
      <t>1</t>
    </r>
    <r>
      <rPr>
        <sz val="10"/>
        <rFont val="宋体"/>
        <charset val="134"/>
      </rPr>
      <t>、本表由交通运输部门填写，统计期为每年的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日到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31</t>
    </r>
    <r>
      <rPr>
        <sz val="10"/>
        <rFont val="宋体"/>
        <charset val="134"/>
      </rPr>
      <t>日。</t>
    </r>
    <r>
      <rPr>
        <sz val="10"/>
        <rFont val="Times New Roman"/>
        <charset val="134"/>
      </rPr>
      <t xml:space="preserve">
2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标台数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按照以下系数换算：</t>
    </r>
    <r>
      <rPr>
        <sz val="10"/>
        <rFont val="Times New Roman"/>
        <charset val="134"/>
      </rPr>
      <t xml:space="preserve">
    </t>
    </r>
    <r>
      <rPr>
        <sz val="10"/>
        <rFont val="宋体"/>
        <charset val="134"/>
      </rPr>
      <t>车长（米）</t>
    </r>
    <r>
      <rPr>
        <sz val="10"/>
        <rFont val="Times New Roman"/>
        <charset val="134"/>
      </rPr>
      <t xml:space="preserve"> ≤ 5 </t>
    </r>
    <r>
      <rPr>
        <sz val="10"/>
        <rFont val="宋体"/>
        <charset val="134"/>
      </rPr>
      <t>﹥</t>
    </r>
    <r>
      <rPr>
        <sz val="10"/>
        <rFont val="Times New Roman"/>
        <charset val="134"/>
      </rPr>
      <t xml:space="preserve">5-7 </t>
    </r>
    <r>
      <rPr>
        <sz val="10"/>
        <rFont val="宋体"/>
        <charset val="134"/>
      </rPr>
      <t>﹥</t>
    </r>
    <r>
      <rPr>
        <sz val="10"/>
        <rFont val="Times New Roman"/>
        <charset val="134"/>
      </rPr>
      <t xml:space="preserve">7-10 </t>
    </r>
    <r>
      <rPr>
        <sz val="10"/>
        <rFont val="宋体"/>
        <charset val="134"/>
      </rPr>
      <t>﹥</t>
    </r>
    <r>
      <rPr>
        <sz val="10"/>
        <rFont val="Times New Roman"/>
        <charset val="134"/>
      </rPr>
      <t xml:space="preserve">10-13 </t>
    </r>
    <r>
      <rPr>
        <sz val="10"/>
        <rFont val="宋体"/>
        <charset val="134"/>
      </rPr>
      <t>﹥</t>
    </r>
    <r>
      <rPr>
        <sz val="10"/>
        <rFont val="Times New Roman"/>
        <charset val="134"/>
      </rPr>
      <t xml:space="preserve">13-16 </t>
    </r>
    <r>
      <rPr>
        <sz val="10"/>
        <rFont val="宋体"/>
        <charset val="134"/>
      </rPr>
      <t>﹥</t>
    </r>
    <r>
      <rPr>
        <sz val="10"/>
        <rFont val="Times New Roman"/>
        <charset val="134"/>
      </rPr>
      <t xml:space="preserve">16-18 </t>
    </r>
    <r>
      <rPr>
        <sz val="10"/>
        <rFont val="宋体"/>
        <charset val="134"/>
      </rPr>
      <t>﹥</t>
    </r>
    <r>
      <rPr>
        <sz val="10"/>
        <rFont val="Times New Roman"/>
        <charset val="134"/>
      </rPr>
      <t xml:space="preserve">18 </t>
    </r>
    <r>
      <rPr>
        <sz val="10"/>
        <rFont val="宋体"/>
        <charset val="134"/>
      </rPr>
      <t>双层</t>
    </r>
    <r>
      <rPr>
        <sz val="10"/>
        <rFont val="Times New Roman"/>
        <charset val="134"/>
      </rPr>
      <t xml:space="preserve">
    </t>
    </r>
    <r>
      <rPr>
        <sz val="10"/>
        <rFont val="宋体"/>
        <charset val="134"/>
      </rPr>
      <t>换算系数</t>
    </r>
    <r>
      <rPr>
        <sz val="10"/>
        <rFont val="Times New Roman"/>
        <charset val="134"/>
      </rPr>
      <t xml:space="preserve"> 0.5 0.7 1.0 1.3 1.7 2.0 2.5 1.9</t>
    </r>
  </si>
  <si>
    <r>
      <rPr>
        <sz val="10"/>
        <color theme="1"/>
        <rFont val="宋体"/>
        <charset val="134"/>
      </rPr>
      <t>附表</t>
    </r>
    <r>
      <rPr>
        <sz val="10"/>
        <color theme="1"/>
        <rFont val="Times New Roman"/>
        <charset val="134"/>
      </rPr>
      <t>5</t>
    </r>
    <r>
      <rPr>
        <sz val="10"/>
        <color theme="1"/>
        <rFont val="宋体"/>
        <charset val="134"/>
      </rPr>
      <t>：</t>
    </r>
  </si>
  <si>
    <t>2025年度潜江市城市和农村公交运营汇总表</t>
  </si>
  <si>
    <t>填报单位：潜江市楚道交投公共交通有限公司</t>
  </si>
  <si>
    <t>日期</t>
  </si>
  <si>
    <t>车辆总数（辆）</t>
  </si>
  <si>
    <t>座位总数（座）</t>
  </si>
  <si>
    <t>城市公交（辆）</t>
  </si>
  <si>
    <t>座位数（座）</t>
  </si>
  <si>
    <t>农村公交（辆）</t>
  </si>
  <si>
    <r>
      <rPr>
        <sz val="10"/>
        <rFont val="宋体"/>
        <charset val="134"/>
      </rPr>
      <t>一月</t>
    </r>
  </si>
  <si>
    <r>
      <rPr>
        <sz val="10"/>
        <rFont val="宋体"/>
        <charset val="134"/>
      </rPr>
      <t>二月</t>
    </r>
  </si>
  <si>
    <r>
      <rPr>
        <sz val="10"/>
        <rFont val="宋体"/>
        <charset val="134"/>
      </rPr>
      <t>三月</t>
    </r>
  </si>
  <si>
    <r>
      <rPr>
        <sz val="10"/>
        <rFont val="宋体"/>
        <charset val="134"/>
      </rPr>
      <t>四月</t>
    </r>
  </si>
  <si>
    <r>
      <rPr>
        <sz val="10"/>
        <rFont val="宋体"/>
        <charset val="134"/>
      </rPr>
      <t>五月</t>
    </r>
  </si>
  <si>
    <r>
      <rPr>
        <sz val="10"/>
        <rFont val="宋体"/>
        <charset val="134"/>
      </rPr>
      <t>六月</t>
    </r>
  </si>
  <si>
    <r>
      <rPr>
        <sz val="10"/>
        <rFont val="宋体"/>
        <charset val="134"/>
      </rPr>
      <t>七月</t>
    </r>
  </si>
  <si>
    <r>
      <rPr>
        <sz val="10"/>
        <rFont val="宋体"/>
        <charset val="134"/>
      </rPr>
      <t>八月</t>
    </r>
  </si>
  <si>
    <r>
      <rPr>
        <sz val="10"/>
        <rFont val="宋体"/>
        <charset val="134"/>
      </rPr>
      <t>九月</t>
    </r>
  </si>
  <si>
    <r>
      <rPr>
        <sz val="10"/>
        <rFont val="宋体"/>
        <charset val="134"/>
      </rPr>
      <t>十月</t>
    </r>
  </si>
  <si>
    <r>
      <rPr>
        <sz val="10"/>
        <rFont val="宋体"/>
        <charset val="134"/>
      </rPr>
      <t>十一月</t>
    </r>
  </si>
  <si>
    <r>
      <rPr>
        <sz val="10"/>
        <rFont val="宋体"/>
        <charset val="134"/>
      </rPr>
      <t>十二月</t>
    </r>
  </si>
  <si>
    <t>附表6：</t>
  </si>
  <si>
    <t>2025年1-7月份潜江市城市公交和农村公交运营明细表</t>
  </si>
  <si>
    <t>填报单位：潜江市楚道交通公共交通有限公司</t>
  </si>
  <si>
    <t>营运线路</t>
  </si>
  <si>
    <t>线路名称</t>
  </si>
  <si>
    <t>线路类别</t>
  </si>
  <si>
    <t>车辆厂牌</t>
  </si>
  <si>
    <t>车辆类别</t>
  </si>
  <si>
    <t>车龄（年）</t>
  </si>
  <si>
    <t>车长
（毫米）</t>
  </si>
  <si>
    <t>车辆标台</t>
  </si>
  <si>
    <t>座位数（个）</t>
  </si>
  <si>
    <t>2025年初里程</t>
  </si>
  <si>
    <t>2025年行驶里程</t>
  </si>
  <si>
    <r>
      <rPr>
        <sz val="9"/>
        <color rgb="FF000000"/>
        <rFont val="Times New Roman"/>
        <charset val="134"/>
      </rPr>
      <t>2025</t>
    </r>
    <r>
      <rPr>
        <sz val="9"/>
        <color rgb="FF000000"/>
        <rFont val="宋体"/>
        <charset val="134"/>
      </rPr>
      <t>年末里程</t>
    </r>
  </si>
  <si>
    <t>汽车客运站-解放</t>
  </si>
  <si>
    <t>城市公交</t>
  </si>
  <si>
    <t>宇通牌</t>
  </si>
  <si>
    <t>纯电动</t>
  </si>
  <si>
    <t>比亚迪</t>
  </si>
  <si>
    <t>拜辰牌</t>
  </si>
  <si>
    <t>三江福利院-江湾小区</t>
  </si>
  <si>
    <t>火车站-火车站</t>
  </si>
  <si>
    <t>三江明苑-温德姆酒店</t>
  </si>
  <si>
    <t>梅咀-火车站</t>
  </si>
  <si>
    <t>曹禺公园-万达广场</t>
  </si>
  <si>
    <t>西城生活广场-火车站</t>
  </si>
  <si>
    <t>森林公园-客管办</t>
  </si>
  <si>
    <t>金龙</t>
  </si>
  <si>
    <t>C02</t>
  </si>
  <si>
    <t>火车站-张港</t>
  </si>
  <si>
    <t>城镇公交</t>
  </si>
  <si>
    <t>D08</t>
  </si>
  <si>
    <t>杨市工业园-杨市工业园</t>
  </si>
  <si>
    <t>D02</t>
  </si>
  <si>
    <t>火车站-王场</t>
  </si>
  <si>
    <t>D07</t>
  </si>
  <si>
    <t>汽车客运站-总口工业园</t>
  </si>
  <si>
    <t>市民之家-竹根滩</t>
  </si>
  <si>
    <t>汽车客运站-拖船埠</t>
  </si>
  <si>
    <t>总口-渔洋</t>
  </si>
  <si>
    <t>镇镇公交</t>
  </si>
  <si>
    <t>汽车客运站-王场</t>
  </si>
  <si>
    <t>积玉口--芦花</t>
  </si>
  <si>
    <t>镇村公交</t>
  </si>
  <si>
    <t>运粮湖-火车站</t>
  </si>
  <si>
    <t>广华-莲市村委会</t>
  </si>
  <si>
    <t>广华-黄装垸</t>
  </si>
  <si>
    <t>火车站-浩口</t>
  </si>
  <si>
    <t>火车站-张金</t>
  </si>
  <si>
    <t>火车站-熊口</t>
  </si>
  <si>
    <t>运粮湖-浩口</t>
  </si>
  <si>
    <t>熊口-张金</t>
  </si>
  <si>
    <t>火车站-积玉口</t>
  </si>
  <si>
    <t>火车站-高石碑</t>
  </si>
  <si>
    <t>火车站-广华</t>
  </si>
  <si>
    <t>火车-积玉口</t>
  </si>
  <si>
    <t>火车站-运粮湖</t>
  </si>
  <si>
    <t>连心队-南湖队</t>
  </si>
  <si>
    <t>熊口-老新</t>
  </si>
  <si>
    <t>火车站-龙湾</t>
  </si>
  <si>
    <t>火车站-白鹭湖</t>
  </si>
  <si>
    <t>张金-社家垸</t>
  </si>
  <si>
    <t>汽车客运站-渔洋</t>
  </si>
  <si>
    <t>火车站-联垸</t>
  </si>
  <si>
    <t>火车站-新庙</t>
  </si>
  <si>
    <t>火车站-葛柘</t>
  </si>
  <si>
    <t>2I6</t>
  </si>
  <si>
    <t>广华-一矿</t>
  </si>
  <si>
    <t>广华-红旗</t>
  </si>
  <si>
    <t>天河-杨潭口</t>
  </si>
  <si>
    <t>高石碑-王场</t>
  </si>
  <si>
    <t>王场-广华</t>
  </si>
  <si>
    <t>白鹭湖-张金</t>
  </si>
  <si>
    <t>龙湾-五岔河大桥</t>
  </si>
  <si>
    <t>张金-龙湾</t>
  </si>
  <si>
    <t>浩口-张金</t>
  </si>
  <si>
    <t>熊口-龙湾</t>
  </si>
  <si>
    <t>积玉口-凤蛟</t>
  </si>
  <si>
    <t>总口-老新</t>
  </si>
  <si>
    <t>总口-总口</t>
  </si>
  <si>
    <t>竹市-竹市</t>
  </si>
  <si>
    <t>渔洋-五洲</t>
  </si>
  <si>
    <t>周矶-永丰</t>
  </si>
  <si>
    <t>广华-莲市</t>
  </si>
  <si>
    <t>2025年8-12月份潜江市城市公交和农村公交运营明细表</t>
  </si>
  <si>
    <t>附表6</t>
  </si>
  <si>
    <t>2023年度城市和农村公交运营台账明细表</t>
  </si>
  <si>
    <t>一月</t>
  </si>
  <si>
    <t>二月</t>
  </si>
  <si>
    <t>三月</t>
  </si>
  <si>
    <r>
      <rPr>
        <sz val="10"/>
        <rFont val="Times New Roman"/>
        <charset val="134"/>
      </rPr>
      <t>2</t>
    </r>
    <r>
      <rPr>
        <sz val="10"/>
        <rFont val="宋体"/>
        <charset val="134"/>
      </rPr>
      <t>台调整为备用车</t>
    </r>
  </si>
  <si>
    <t>四月</t>
  </si>
  <si>
    <t>五月</t>
  </si>
  <si>
    <t>六月</t>
  </si>
  <si>
    <t>七月</t>
  </si>
  <si>
    <t>八月</t>
  </si>
  <si>
    <t>九月</t>
  </si>
  <si>
    <t>十月</t>
  </si>
  <si>
    <t>十一月</t>
  </si>
  <si>
    <t>十二月</t>
  </si>
  <si>
    <t>附表7</t>
  </si>
  <si>
    <t>新能源运营明细表</t>
  </si>
  <si>
    <t>线路</t>
  </si>
  <si>
    <t>城市、农村公交区分</t>
  </si>
  <si>
    <t>公交车数量</t>
  </si>
  <si>
    <t>备注</t>
  </si>
  <si>
    <t>城市</t>
  </si>
  <si>
    <t>农村</t>
  </si>
  <si>
    <r>
      <rPr>
        <sz val="8"/>
        <color indexed="8"/>
        <rFont val="宋体"/>
        <charset val="134"/>
      </rPr>
      <t>湖北</t>
    </r>
  </si>
  <si>
    <r>
      <rPr>
        <sz val="8"/>
        <color indexed="8"/>
        <rFont val="宋体"/>
        <charset val="134"/>
      </rPr>
      <t>省直辖行政单位</t>
    </r>
  </si>
  <si>
    <r>
      <rPr>
        <sz val="8"/>
        <color indexed="8"/>
        <rFont val="宋体"/>
        <charset val="134"/>
      </rPr>
      <t>潜江市</t>
    </r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</si>
  <si>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N00011D</t>
    </r>
  </si>
  <si>
    <r>
      <rPr>
        <sz val="8"/>
        <color indexed="8"/>
        <rFont val="宋体"/>
        <charset val="134"/>
      </rPr>
      <t>黄绿双拼色底黑字</t>
    </r>
  </si>
  <si>
    <r>
      <rPr>
        <sz val="8"/>
        <color indexed="8"/>
        <rFont val="宋体"/>
        <charset val="134"/>
      </rPr>
      <t>潜江市楚道交投公共交通有限公司</t>
    </r>
  </si>
  <si>
    <r>
      <rPr>
        <sz val="8"/>
        <color indexed="8"/>
        <rFont val="宋体"/>
        <charset val="134"/>
      </rPr>
      <t>大型普通客车</t>
    </r>
  </si>
  <si>
    <r>
      <rPr>
        <sz val="8"/>
        <color indexed="8"/>
        <rFont val="宋体"/>
        <charset val="134"/>
      </rPr>
      <t>存量</t>
    </r>
  </si>
  <si>
    <t>60959.08</t>
  </si>
  <si>
    <t>5079.923177</t>
  </si>
  <si>
    <r>
      <rPr>
        <sz val="8"/>
        <color indexed="8"/>
        <rFont val="宋体"/>
        <charset val="134"/>
      </rPr>
      <t>是</t>
    </r>
  </si>
  <si>
    <r>
      <rPr>
        <sz val="8"/>
        <color indexed="8"/>
        <rFont val="宋体"/>
        <charset val="134"/>
      </rPr>
      <t>城市公交</t>
    </r>
  </si>
  <si>
    <r>
      <rPr>
        <sz val="8"/>
        <color indexed="8"/>
        <rFont val="宋体"/>
        <charset val="134"/>
      </rPr>
      <t>城区</t>
    </r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</si>
  <si>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N00286D</t>
    </r>
  </si>
  <si>
    <t>59297.61</t>
  </si>
  <si>
    <t>4941.467448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</si>
  <si>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N00900D</t>
    </r>
  </si>
  <si>
    <t>63514.14</t>
  </si>
  <si>
    <t>5292.845052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</si>
  <si>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N00905D</t>
    </r>
  </si>
  <si>
    <t>47414.94</t>
  </si>
  <si>
    <t>3951.245117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</si>
  <si>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N00906D</t>
    </r>
  </si>
  <si>
    <t>45560.81</t>
  </si>
  <si>
    <t>3796.734049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</si>
  <si>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N00908D</t>
    </r>
  </si>
  <si>
    <t>49507.7</t>
  </si>
  <si>
    <t>4125.641602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</si>
  <si>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N00909D</t>
    </r>
  </si>
  <si>
    <t>46660.67</t>
  </si>
  <si>
    <t>3888.389323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</si>
  <si>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N00911D</t>
    </r>
  </si>
  <si>
    <t>47653.78</t>
  </si>
  <si>
    <t>3971.148438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</si>
  <si>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N00916D</t>
    </r>
  </si>
  <si>
    <t>48910.93</t>
  </si>
  <si>
    <t>4075.910807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</si>
  <si>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N00937D</t>
    </r>
  </si>
  <si>
    <t>64103.88</t>
  </si>
  <si>
    <t>5341.989909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</si>
  <si>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N00959D</t>
    </r>
  </si>
  <si>
    <t>41419.02</t>
  </si>
  <si>
    <t>3451.584961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</si>
  <si>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N00962D</t>
    </r>
  </si>
  <si>
    <t>46350.25</t>
  </si>
  <si>
    <t>3862.520833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</si>
  <si>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N00969D</t>
    </r>
  </si>
  <si>
    <t>57002.92</t>
  </si>
  <si>
    <t>4750.24349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</si>
  <si>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N00978D</t>
    </r>
  </si>
  <si>
    <t>48986.66</t>
  </si>
  <si>
    <t>4082.22168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</si>
  <si>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N00979D</t>
    </r>
  </si>
  <si>
    <t>38612.96</t>
  </si>
  <si>
    <t>3217.746745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</si>
  <si>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N00981D</t>
    </r>
  </si>
  <si>
    <t>63028.21</t>
  </si>
  <si>
    <t>5252.350911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</si>
  <si>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N00993D</t>
    </r>
  </si>
  <si>
    <t>61428.72</t>
  </si>
  <si>
    <t>5119.059896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</si>
  <si>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N00997D</t>
    </r>
  </si>
  <si>
    <t>50656.42</t>
  </si>
  <si>
    <t>4221.36849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</si>
  <si>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N02110D</t>
    </r>
  </si>
  <si>
    <t>66420.79</t>
  </si>
  <si>
    <t>5535.065755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</si>
  <si>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N02130D</t>
    </r>
  </si>
  <si>
    <t>62725.73</t>
  </si>
  <si>
    <t>5227.144206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</si>
  <si>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N02186D</t>
    </r>
  </si>
  <si>
    <t>31459.04</t>
  </si>
  <si>
    <t>2621.586589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</si>
  <si>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N02188D</t>
    </r>
  </si>
  <si>
    <t>46369.49</t>
  </si>
  <si>
    <t>3864.124023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</si>
  <si>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N02198D</t>
    </r>
  </si>
  <si>
    <t>49006.58</t>
  </si>
  <si>
    <t>4083.88151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</si>
  <si>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N02336D</t>
    </r>
  </si>
  <si>
    <t>47036.5</t>
  </si>
  <si>
    <t>3919.708333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</si>
  <si>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N05018D</t>
    </r>
  </si>
  <si>
    <t>60883.89</t>
  </si>
  <si>
    <t>5073.657552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</si>
  <si>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N11208D</t>
    </r>
  </si>
  <si>
    <t>41905.18</t>
  </si>
  <si>
    <t>3492.098307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</si>
  <si>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N11210D</t>
    </r>
  </si>
  <si>
    <t>37188.83</t>
  </si>
  <si>
    <t>3099.06901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</si>
  <si>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N11258D</t>
    </r>
  </si>
  <si>
    <t>49072.41</t>
  </si>
  <si>
    <t>4089.367513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</si>
  <si>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N11259D</t>
    </r>
  </si>
  <si>
    <t>37849.2</t>
  </si>
  <si>
    <t>3154.099935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</si>
  <si>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N11298D</t>
    </r>
  </si>
  <si>
    <t>44753.65</t>
  </si>
  <si>
    <t>3729.470703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</si>
  <si>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N11669D</t>
    </r>
  </si>
  <si>
    <t>48408.55</t>
  </si>
  <si>
    <t>4034.045898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</si>
  <si>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N11908D</t>
    </r>
  </si>
  <si>
    <t>48067.6</t>
  </si>
  <si>
    <t>4005.633464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</si>
  <si>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N12189D</t>
    </r>
  </si>
  <si>
    <t>58496.48</t>
  </si>
  <si>
    <t>4874.706706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</si>
  <si>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N12255D</t>
    </r>
  </si>
  <si>
    <t>49506.14</t>
  </si>
  <si>
    <t>4125.511719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</si>
  <si>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N12559D</t>
    </r>
  </si>
  <si>
    <t>50705.26</t>
  </si>
  <si>
    <t>4225.438477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</si>
  <si>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N12821D</t>
    </r>
  </si>
  <si>
    <t>79659.09</t>
  </si>
  <si>
    <t>6638.257812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</si>
  <si>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N12988D</t>
    </r>
  </si>
  <si>
    <t>43093.07</t>
  </si>
  <si>
    <t>3591.089193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</si>
  <si>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N13036D</t>
    </r>
  </si>
  <si>
    <t>34513.59</t>
  </si>
  <si>
    <t>2876.132487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</si>
  <si>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N13155D</t>
    </r>
  </si>
  <si>
    <t>33186.45</t>
  </si>
  <si>
    <t>2765.537435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</si>
  <si>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N13218D</t>
    </r>
  </si>
  <si>
    <t>39929.8</t>
  </si>
  <si>
    <t>3327.483398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</si>
  <si>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N13338D</t>
    </r>
  </si>
  <si>
    <t>56178.61</t>
  </si>
  <si>
    <t>4681.550781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</si>
  <si>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N13383D</t>
    </r>
  </si>
  <si>
    <t>51942.85</t>
  </si>
  <si>
    <t>4328.570964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</si>
  <si>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N13397D</t>
    </r>
  </si>
  <si>
    <t>72723.23</t>
  </si>
  <si>
    <t>6060.26888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</si>
  <si>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N15918D</t>
    </r>
  </si>
  <si>
    <t>48348.51</t>
  </si>
  <si>
    <t>4029.042643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</si>
  <si>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N15919D</t>
    </r>
  </si>
  <si>
    <t>36382.53</t>
  </si>
  <si>
    <t>3031.877604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</si>
  <si>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N15920D</t>
    </r>
  </si>
  <si>
    <t>56878.44</t>
  </si>
  <si>
    <t>4739.870117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</si>
  <si>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N15922D</t>
    </r>
  </si>
  <si>
    <t>64404.49</t>
  </si>
  <si>
    <t>5367.04069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</si>
  <si>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N15926D</t>
    </r>
  </si>
  <si>
    <t>41358.95</t>
  </si>
  <si>
    <t>3446.579102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</si>
  <si>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N15927D</t>
    </r>
  </si>
  <si>
    <t>85319.47</t>
  </si>
  <si>
    <t>7109.955729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</si>
  <si>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N15929D</t>
    </r>
  </si>
  <si>
    <t>71471.11</t>
  </si>
  <si>
    <t>5955.925781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</si>
  <si>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N15931D</t>
    </r>
  </si>
  <si>
    <t>74286.13</t>
  </si>
  <si>
    <t>6190.511068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</si>
  <si>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N15948D</t>
    </r>
  </si>
  <si>
    <t>68134.76</t>
  </si>
  <si>
    <t>5677.896484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</si>
  <si>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N15950D</t>
    </r>
  </si>
  <si>
    <t>82884.38</t>
  </si>
  <si>
    <t>6907.031901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</si>
  <si>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N15951D</t>
    </r>
  </si>
  <si>
    <t>69340.89</t>
  </si>
  <si>
    <t>5778.407552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</si>
  <si>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N15955D</t>
    </r>
  </si>
  <si>
    <t>38325.59</t>
  </si>
  <si>
    <t>3193.799154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</si>
  <si>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N15958D</t>
    </r>
  </si>
  <si>
    <t>57782.52</t>
  </si>
  <si>
    <t>4815.209961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</si>
  <si>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N15966D</t>
    </r>
  </si>
  <si>
    <t>45623.7</t>
  </si>
  <si>
    <t>3801.974935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</si>
  <si>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N15968D</t>
    </r>
  </si>
  <si>
    <t>50224.67</t>
  </si>
  <si>
    <t>4185.389323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</si>
  <si>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N15989D</t>
    </r>
  </si>
  <si>
    <t>48007.94</t>
  </si>
  <si>
    <t>4000.661784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</si>
  <si>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N00021D</t>
    </r>
  </si>
  <si>
    <t>86428.97</t>
  </si>
  <si>
    <t>7202.414062</t>
  </si>
  <si>
    <r>
      <rPr>
        <sz val="8"/>
        <color indexed="8"/>
        <rFont val="宋体"/>
        <charset val="134"/>
      </rPr>
      <t>农村客运</t>
    </r>
  </si>
  <si>
    <r>
      <rPr>
        <sz val="8"/>
        <color indexed="8"/>
        <rFont val="宋体"/>
        <charset val="134"/>
      </rPr>
      <t>城镇</t>
    </r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</si>
  <si>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N00179D</t>
    </r>
  </si>
  <si>
    <t>54901.25</t>
  </si>
  <si>
    <t>4575.104167</t>
  </si>
  <si>
    <r>
      <rPr>
        <sz val="8"/>
        <color indexed="8"/>
        <rFont val="宋体"/>
        <charset val="134"/>
      </rPr>
      <t>乡镇混合</t>
    </r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</si>
  <si>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N00207D</t>
    </r>
  </si>
  <si>
    <t>54356.07</t>
  </si>
  <si>
    <t>4529.672526</t>
  </si>
  <si>
    <r>
      <rPr>
        <sz val="8"/>
        <color indexed="8"/>
        <rFont val="宋体"/>
        <charset val="134"/>
      </rPr>
      <t>镇与镇</t>
    </r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</si>
  <si>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N00303D</t>
    </r>
  </si>
  <si>
    <t>53368.75</t>
  </si>
  <si>
    <t>4447.395833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</si>
  <si>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N00308D</t>
    </r>
  </si>
  <si>
    <t>69974.27</t>
  </si>
  <si>
    <t>5831.189453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</si>
  <si>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N00600D</t>
    </r>
  </si>
  <si>
    <t>40161.63</t>
  </si>
  <si>
    <t>3346.802409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</si>
  <si>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N00630D</t>
    </r>
  </si>
  <si>
    <t>63747.86</t>
  </si>
  <si>
    <t>5312.321615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</si>
  <si>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N00660D</t>
    </r>
  </si>
  <si>
    <t>72906.4</t>
  </si>
  <si>
    <t>6075.533203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</si>
  <si>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N00768D</t>
    </r>
  </si>
  <si>
    <t>81723.98</t>
  </si>
  <si>
    <t>6810.33138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</si>
  <si>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N00789D</t>
    </r>
  </si>
  <si>
    <t>64119.62</t>
  </si>
  <si>
    <t>5343.301758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</si>
  <si>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N00861D</t>
    </r>
  </si>
  <si>
    <t>77734.89</t>
  </si>
  <si>
    <t>6477.907552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</si>
  <si>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N00901D</t>
    </r>
  </si>
  <si>
    <t>72986.09</t>
  </si>
  <si>
    <t>6082.174479</t>
  </si>
  <si>
    <r>
      <rPr>
        <sz val="8"/>
        <color indexed="8"/>
        <rFont val="宋体"/>
        <charset val="134"/>
      </rPr>
      <t>村村通</t>
    </r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</si>
  <si>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N00913D</t>
    </r>
  </si>
  <si>
    <t>58051.18</t>
  </si>
  <si>
    <t>4837.598307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</si>
  <si>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N00918D</t>
    </r>
  </si>
  <si>
    <t>73356.75</t>
  </si>
  <si>
    <t>6113.0625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</si>
  <si>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N00920D</t>
    </r>
  </si>
  <si>
    <t>53693.84</t>
  </si>
  <si>
    <t>4474.486654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</si>
  <si>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N00922D</t>
    </r>
  </si>
  <si>
    <t>76849.22</t>
  </si>
  <si>
    <t>6404.101562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</si>
  <si>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N00926D</t>
    </r>
  </si>
  <si>
    <t>69714.33</t>
  </si>
  <si>
    <t>5809.527344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</si>
  <si>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N00928D</t>
    </r>
  </si>
  <si>
    <t>56724.17</t>
  </si>
  <si>
    <t>4727.014323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</si>
  <si>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N00929D</t>
    </r>
  </si>
  <si>
    <t>78228.34</t>
  </si>
  <si>
    <t>6519.028646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</si>
  <si>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N00930D</t>
    </r>
  </si>
  <si>
    <t>64013.58</t>
  </si>
  <si>
    <t>5334.464844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</si>
  <si>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N00932D</t>
    </r>
  </si>
  <si>
    <t>82451.12</t>
  </si>
  <si>
    <t>6870.926432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</si>
  <si>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N00936D</t>
    </r>
  </si>
  <si>
    <t>44600.27</t>
  </si>
  <si>
    <t>3716.689128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</si>
  <si>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N00952D</t>
    </r>
  </si>
  <si>
    <t>63655.48</t>
  </si>
  <si>
    <t>5304.623372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</si>
  <si>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N00953D</t>
    </r>
  </si>
  <si>
    <t>56271.94</t>
  </si>
  <si>
    <t>4689.328451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</si>
  <si>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N00955D</t>
    </r>
  </si>
  <si>
    <t>68477.11</t>
  </si>
  <si>
    <t>5706.425781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</si>
  <si>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N00956D</t>
    </r>
  </si>
  <si>
    <t>73683.7</t>
  </si>
  <si>
    <t>6140.308594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</si>
  <si>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N00958D</t>
    </r>
  </si>
  <si>
    <t>72323.42</t>
  </si>
  <si>
    <t>6026.951823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</si>
  <si>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N00966D</t>
    </r>
  </si>
  <si>
    <t>72620.24</t>
  </si>
  <si>
    <t>6051.686849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</si>
  <si>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N00968D</t>
    </r>
  </si>
  <si>
    <t>67928.25</t>
  </si>
  <si>
    <t>5660.6875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</si>
  <si>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N00970D</t>
    </r>
  </si>
  <si>
    <t>60545.93</t>
  </si>
  <si>
    <t>5045.494141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</si>
  <si>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N00972D</t>
    </r>
  </si>
  <si>
    <t>80887.59</t>
  </si>
  <si>
    <t>6740.632812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</si>
  <si>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N00980D</t>
    </r>
  </si>
  <si>
    <t>87087.51</t>
  </si>
  <si>
    <t>7257.292318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</si>
  <si>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N00985D</t>
    </r>
  </si>
  <si>
    <t>90098.96</t>
  </si>
  <si>
    <t>7508.246745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</si>
  <si>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N00986D</t>
    </r>
  </si>
  <si>
    <t>88051.93</t>
  </si>
  <si>
    <t>7337.660807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</si>
  <si>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N00987D</t>
    </r>
  </si>
  <si>
    <t>59397.05</t>
  </si>
  <si>
    <t>4949.754232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</si>
  <si>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N00988D</t>
    </r>
  </si>
  <si>
    <t>64322.26</t>
  </si>
  <si>
    <t>5360.188477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</si>
  <si>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N00991D</t>
    </r>
  </si>
  <si>
    <t>52420.14</t>
  </si>
  <si>
    <t>4368.345052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</si>
  <si>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N00992D</t>
    </r>
  </si>
  <si>
    <t>47078.77</t>
  </si>
  <si>
    <t>3923.230794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</si>
  <si>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N00996D</t>
    </r>
  </si>
  <si>
    <t>68992.69</t>
  </si>
  <si>
    <t>5749.390625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</si>
  <si>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N00998D</t>
    </r>
  </si>
  <si>
    <t>86194.87</t>
  </si>
  <si>
    <t>7182.905599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</si>
  <si>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N00999D</t>
    </r>
  </si>
  <si>
    <t>86493.79</t>
  </si>
  <si>
    <t>7207.815755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</si>
  <si>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N01998D</t>
    </r>
  </si>
  <si>
    <t>55639.19</t>
  </si>
  <si>
    <t>4636.599284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</si>
  <si>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N02100D</t>
    </r>
  </si>
  <si>
    <t>73660.76</t>
  </si>
  <si>
    <t>6138.396484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</si>
  <si>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N02102D</t>
    </r>
  </si>
  <si>
    <t>66436.88</t>
  </si>
  <si>
    <t>5536.406901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</si>
  <si>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N02118D</t>
    </r>
  </si>
  <si>
    <t>75390.79</t>
  </si>
  <si>
    <t>6282.565755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</si>
  <si>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N02128D</t>
    </r>
  </si>
  <si>
    <t>80376.36</t>
  </si>
  <si>
    <t>6698.029948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</si>
  <si>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N02129D</t>
    </r>
  </si>
  <si>
    <t>35639.17</t>
  </si>
  <si>
    <t>2969.93099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</si>
  <si>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N02131D</t>
    </r>
  </si>
  <si>
    <t>80050.21</t>
  </si>
  <si>
    <t>6670.850911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</si>
  <si>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N02139D</t>
    </r>
  </si>
  <si>
    <t>64649.21</t>
  </si>
  <si>
    <t>5387.434245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</si>
  <si>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N02149D</t>
    </r>
  </si>
  <si>
    <t>72166.11</t>
  </si>
  <si>
    <t>6013.842448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</si>
  <si>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N02150D</t>
    </r>
  </si>
  <si>
    <t>93320.92</t>
  </si>
  <si>
    <t>7776.74349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</si>
  <si>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N02159D</t>
    </r>
  </si>
  <si>
    <t>33893.36</t>
  </si>
  <si>
    <t>2824.446615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</si>
  <si>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N02180D</t>
    </r>
  </si>
  <si>
    <t>35208.66</t>
  </si>
  <si>
    <t>2934.055013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</si>
  <si>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N02181D</t>
    </r>
  </si>
  <si>
    <t>36855.12</t>
  </si>
  <si>
    <t>3071.260091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</si>
  <si>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N02189D</t>
    </r>
  </si>
  <si>
    <t>54901.99</t>
  </si>
  <si>
    <t>4575.16569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</si>
  <si>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N02196D</t>
    </r>
  </si>
  <si>
    <t>37993.92</t>
  </si>
  <si>
    <t>3166.160156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</si>
  <si>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N03853D</t>
    </r>
  </si>
  <si>
    <t>53977.92</t>
  </si>
  <si>
    <t>4498.160156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</si>
  <si>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N03908D</t>
    </r>
  </si>
  <si>
    <t>47880.83</t>
  </si>
  <si>
    <t>3990.06901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</si>
  <si>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N04309D</t>
    </r>
  </si>
  <si>
    <t>64106.52</t>
  </si>
  <si>
    <t>5342.209961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</si>
  <si>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N04381D</t>
    </r>
  </si>
  <si>
    <t>79475.76</t>
  </si>
  <si>
    <t>6622.979818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</si>
  <si>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N04388D</t>
    </r>
  </si>
  <si>
    <t>65146.96</t>
  </si>
  <si>
    <t>5428.913411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</si>
  <si>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N04399D</t>
    </r>
  </si>
  <si>
    <t>81576.57</t>
  </si>
  <si>
    <t>6798.047526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</si>
  <si>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N04581D</t>
    </r>
  </si>
  <si>
    <t>83197.6</t>
  </si>
  <si>
    <t>6933.133464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</si>
  <si>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N04594D</t>
    </r>
  </si>
  <si>
    <t>47670.64</t>
  </si>
  <si>
    <t>3972.553385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</si>
  <si>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N05000D</t>
    </r>
  </si>
  <si>
    <t>79311.92</t>
  </si>
  <si>
    <t>6609.326823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</si>
  <si>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N05001D</t>
    </r>
  </si>
  <si>
    <t>61988.45</t>
  </si>
  <si>
    <t>5165.704102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</si>
  <si>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N05005D</t>
    </r>
  </si>
  <si>
    <t>33306.89</t>
  </si>
  <si>
    <t>2775.574219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</si>
  <si>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N05006D</t>
    </r>
  </si>
  <si>
    <t>49173.42</t>
  </si>
  <si>
    <t>4097.785156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</si>
  <si>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N05008D</t>
    </r>
  </si>
  <si>
    <t>51941.93</t>
  </si>
  <si>
    <t>4328.494141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</si>
  <si>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N05009D</t>
    </r>
  </si>
  <si>
    <t>86414.65</t>
  </si>
  <si>
    <t>7201.220703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</si>
  <si>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N05010D</t>
    </r>
  </si>
  <si>
    <t>38434.64</t>
  </si>
  <si>
    <t>3202.886719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</si>
  <si>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N05011D</t>
    </r>
  </si>
  <si>
    <t>41808.5</t>
  </si>
  <si>
    <t>3484.041667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</si>
  <si>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N05015D</t>
    </r>
  </si>
  <si>
    <t>81481.71</t>
  </si>
  <si>
    <t>6790.142578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</si>
  <si>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N05017D</t>
    </r>
  </si>
  <si>
    <t>87455.48</t>
  </si>
  <si>
    <t>7287.95638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</si>
  <si>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N05023D</t>
    </r>
  </si>
  <si>
    <t>50825.47</t>
  </si>
  <si>
    <t>4235.455729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</si>
  <si>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N05032D</t>
    </r>
  </si>
  <si>
    <t>36736.88</t>
  </si>
  <si>
    <t>3061.406576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</si>
  <si>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N05036D</t>
    </r>
  </si>
  <si>
    <t>70876.0</t>
  </si>
  <si>
    <t>5906.333333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</si>
  <si>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N05037D</t>
    </r>
  </si>
  <si>
    <t>74900.07</t>
  </si>
  <si>
    <t>6241.672526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</si>
  <si>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N05056D</t>
    </r>
  </si>
  <si>
    <t>81283.93</t>
  </si>
  <si>
    <t>6773.660807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</si>
  <si>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N05058D</t>
    </r>
  </si>
  <si>
    <t>32507.45</t>
  </si>
  <si>
    <t>2708.954102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</si>
  <si>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N05060D</t>
    </r>
  </si>
  <si>
    <t>41430.5</t>
  </si>
  <si>
    <t>3452.541667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</si>
  <si>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N05062D</t>
    </r>
  </si>
  <si>
    <t>63866.96</t>
  </si>
  <si>
    <t>5322.246745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</si>
  <si>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N05065D</t>
    </r>
  </si>
  <si>
    <t>73578.53</t>
  </si>
  <si>
    <t>6131.544271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</si>
  <si>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N05066D</t>
    </r>
  </si>
  <si>
    <t>79416.16</t>
  </si>
  <si>
    <t>6618.013021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</si>
  <si>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N05068D</t>
    </r>
  </si>
  <si>
    <t>78088.64</t>
  </si>
  <si>
    <t>6507.386719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</si>
  <si>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N05069D</t>
    </r>
  </si>
  <si>
    <t>46490.76</t>
  </si>
  <si>
    <t>3874.230143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</si>
  <si>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N05080D</t>
    </r>
  </si>
  <si>
    <t>64834.79</t>
  </si>
  <si>
    <t>5402.899089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</si>
  <si>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N05093D</t>
    </r>
  </si>
  <si>
    <t>48510.6</t>
  </si>
  <si>
    <t>4042.55013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</si>
  <si>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N05096D</t>
    </r>
  </si>
  <si>
    <t>52403.23</t>
  </si>
  <si>
    <t>4366.935872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</si>
  <si>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N05098D</t>
    </r>
  </si>
  <si>
    <t>60533.92</t>
  </si>
  <si>
    <t>5044.49349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</si>
  <si>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N05099D</t>
    </r>
  </si>
  <si>
    <t>39739.28</t>
  </si>
  <si>
    <t>3311.606771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</si>
  <si>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N05179D</t>
    </r>
  </si>
  <si>
    <t>51520.98</t>
  </si>
  <si>
    <t>4293.415039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</si>
  <si>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N05557D</t>
    </r>
  </si>
  <si>
    <t>52075.05</t>
  </si>
  <si>
    <t>4339.587565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</si>
  <si>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N05689D</t>
    </r>
  </si>
  <si>
    <t>88223.58</t>
  </si>
  <si>
    <t>7351.964844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</si>
  <si>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N06366D</t>
    </r>
  </si>
  <si>
    <t>79263.38</t>
  </si>
  <si>
    <t>6605.281901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</si>
  <si>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N06500D</t>
    </r>
  </si>
  <si>
    <t>75075.77</t>
  </si>
  <si>
    <t>6256.314453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</si>
  <si>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N06503D</t>
    </r>
  </si>
  <si>
    <t>79131.51</t>
  </si>
  <si>
    <t>6594.292318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</si>
  <si>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N06505D</t>
    </r>
  </si>
  <si>
    <t>43485.71</t>
  </si>
  <si>
    <t>3623.809245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</si>
  <si>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N06506D</t>
    </r>
  </si>
  <si>
    <t>32120.39</t>
  </si>
  <si>
    <t>2676.699219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</si>
  <si>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N06511D</t>
    </r>
  </si>
  <si>
    <t>69435.69</t>
  </si>
  <si>
    <t>5786.307292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</si>
  <si>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N06519D</t>
    </r>
  </si>
  <si>
    <t>83665.14</t>
  </si>
  <si>
    <t>6972.095052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</si>
  <si>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N06522D</t>
    </r>
  </si>
  <si>
    <t>82564.31</t>
  </si>
  <si>
    <t>6880.359375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</si>
  <si>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N06523D</t>
    </r>
  </si>
  <si>
    <t>55578.22</t>
  </si>
  <si>
    <t>4631.518229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</si>
  <si>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N06527D</t>
    </r>
  </si>
  <si>
    <t>73607.55</t>
  </si>
  <si>
    <t>6133.96224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</si>
  <si>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N06528D</t>
    </r>
  </si>
  <si>
    <t>31364.61</t>
  </si>
  <si>
    <t>2613.717448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</si>
  <si>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N06530D</t>
    </r>
  </si>
  <si>
    <t>63138.14</t>
  </si>
  <si>
    <t>5261.511719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</si>
  <si>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N06535D</t>
    </r>
  </si>
  <si>
    <t>49477.79</t>
  </si>
  <si>
    <t>4123.149089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</si>
  <si>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N06551D</t>
    </r>
  </si>
  <si>
    <t>77527.77</t>
  </si>
  <si>
    <t>6460.647786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</si>
  <si>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N06555D</t>
    </r>
  </si>
  <si>
    <t>80964.71</t>
  </si>
  <si>
    <t>6747.059245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</si>
  <si>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N06558D</t>
    </r>
  </si>
  <si>
    <t>79702.03</t>
  </si>
  <si>
    <t>6641.835938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</si>
  <si>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N06559D</t>
    </r>
  </si>
  <si>
    <t>86475.49</t>
  </si>
  <si>
    <t>7206.291016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</si>
  <si>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N06561D</t>
    </r>
  </si>
  <si>
    <t>75180.8</t>
  </si>
  <si>
    <t>6265.066406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</si>
  <si>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N06565D</t>
    </r>
  </si>
  <si>
    <t>35559.71</t>
  </si>
  <si>
    <t>2963.309245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</si>
  <si>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N06566D</t>
    </r>
  </si>
  <si>
    <t>49205.36</t>
  </si>
  <si>
    <t>4100.446615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</si>
  <si>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N06567D</t>
    </r>
  </si>
  <si>
    <t>76910.97</t>
  </si>
  <si>
    <t>6409.247396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</si>
  <si>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N06568D</t>
    </r>
  </si>
  <si>
    <t>40165.64</t>
  </si>
  <si>
    <t>3347.136719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</si>
  <si>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N06569D</t>
    </r>
  </si>
  <si>
    <t>36247.1</t>
  </si>
  <si>
    <t>3020.591797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</si>
  <si>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N06571D</t>
    </r>
  </si>
  <si>
    <t>70575.69</t>
  </si>
  <si>
    <t>5881.307292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</si>
  <si>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N06580D</t>
    </r>
  </si>
  <si>
    <t>40950.76</t>
  </si>
  <si>
    <t>3412.563477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</si>
  <si>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N06582D</t>
    </r>
  </si>
  <si>
    <t>46439.97</t>
  </si>
  <si>
    <t>3869.997396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</si>
  <si>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N06584D</t>
    </r>
  </si>
  <si>
    <t>74145.5</t>
  </si>
  <si>
    <t>6178.791667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</si>
  <si>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N06585D</t>
    </r>
  </si>
  <si>
    <t>36671.8</t>
  </si>
  <si>
    <t>3055.983398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</si>
  <si>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N06588D</t>
    </r>
  </si>
  <si>
    <t>74303.16</t>
  </si>
  <si>
    <t>6191.929688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</si>
  <si>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N06589D</t>
    </r>
  </si>
  <si>
    <t>79661.55</t>
  </si>
  <si>
    <t>6638.46224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</si>
  <si>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N06593D</t>
    </r>
  </si>
  <si>
    <t>86490.85</t>
  </si>
  <si>
    <t>7207.570964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</si>
  <si>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N06595D</t>
    </r>
  </si>
  <si>
    <t>41208.26</t>
  </si>
  <si>
    <t>3434.02181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</si>
  <si>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N06596D</t>
    </r>
  </si>
  <si>
    <t>85281.67</t>
  </si>
  <si>
    <t>7106.80599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</si>
  <si>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N06598D</t>
    </r>
  </si>
  <si>
    <t>77626.15</t>
  </si>
  <si>
    <t>6468.845703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</si>
  <si>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N06599D</t>
    </r>
  </si>
  <si>
    <t>49713.37</t>
  </si>
  <si>
    <t>4142.780924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</si>
  <si>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N06656D</t>
    </r>
  </si>
  <si>
    <t>82458.16</t>
  </si>
  <si>
    <t>6871.513021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</si>
  <si>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N06819D</t>
    </r>
  </si>
  <si>
    <t>42931.07</t>
  </si>
  <si>
    <t>3577.589193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</si>
  <si>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N06885D</t>
    </r>
  </si>
  <si>
    <t>70713.98</t>
  </si>
  <si>
    <t>5892.83138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</si>
  <si>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N07729D</t>
    </r>
  </si>
  <si>
    <t>87692.9</t>
  </si>
  <si>
    <t>7307.741536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</si>
  <si>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N07800D</t>
    </r>
  </si>
  <si>
    <t>76954.55</t>
  </si>
  <si>
    <t>6412.878906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</si>
  <si>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N07811D</t>
    </r>
  </si>
  <si>
    <t>80014.62</t>
  </si>
  <si>
    <t>6667.884766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</si>
  <si>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N07818D</t>
    </r>
  </si>
  <si>
    <t>75206.28</t>
  </si>
  <si>
    <t>6267.190104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</si>
  <si>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N07819D</t>
    </r>
  </si>
  <si>
    <t>81321.93</t>
  </si>
  <si>
    <t>6776.827474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</si>
  <si>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N07823D</t>
    </r>
  </si>
  <si>
    <t>53664.9</t>
  </si>
  <si>
    <t>4472.07487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</si>
  <si>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N07826D</t>
    </r>
  </si>
  <si>
    <t>47463.25</t>
  </si>
  <si>
    <t>3955.270833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</si>
  <si>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N07828D</t>
    </r>
  </si>
  <si>
    <t>76965.36</t>
  </si>
  <si>
    <t>6413.779948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</si>
  <si>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N07837D</t>
    </r>
  </si>
  <si>
    <t>37826.18</t>
  </si>
  <si>
    <t>3152.181641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</si>
  <si>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N07855D</t>
    </r>
  </si>
  <si>
    <t>36636.07</t>
  </si>
  <si>
    <t>3053.005859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</si>
  <si>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N07856D</t>
    </r>
  </si>
  <si>
    <t>63329.93</t>
  </si>
  <si>
    <t>5277.494141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</si>
  <si>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N07857D</t>
    </r>
  </si>
  <si>
    <t>81194.34</t>
  </si>
  <si>
    <t>6766.195312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</si>
  <si>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N07858D</t>
    </r>
  </si>
  <si>
    <t>44180.29</t>
  </si>
  <si>
    <t>3681.690755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</si>
  <si>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N07859D</t>
    </r>
  </si>
  <si>
    <t>56782.66</t>
  </si>
  <si>
    <t>4731.888346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</si>
  <si>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N07866D</t>
    </r>
  </si>
  <si>
    <t>75997.97</t>
  </si>
  <si>
    <t>6333.164062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</si>
  <si>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N07880D</t>
    </r>
  </si>
  <si>
    <t>51922.64</t>
  </si>
  <si>
    <t>4326.886719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</si>
  <si>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N07881D</t>
    </r>
  </si>
  <si>
    <t>91077.74</t>
  </si>
  <si>
    <t>7589.811849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</si>
  <si>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N07882D</t>
    </r>
  </si>
  <si>
    <t>63554.02</t>
  </si>
  <si>
    <t>5296.168294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</si>
  <si>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N07883D</t>
    </r>
  </si>
  <si>
    <t>74022.54</t>
  </si>
  <si>
    <t>6168.544922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</si>
  <si>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N07885D</t>
    </r>
  </si>
  <si>
    <t>59074.78</t>
  </si>
  <si>
    <t>4922.898438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</si>
  <si>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N07886D</t>
    </r>
  </si>
  <si>
    <t>62382.49</t>
  </si>
  <si>
    <t>5198.54069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</si>
  <si>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N07888D</t>
    </r>
  </si>
  <si>
    <t>48727.5</t>
  </si>
  <si>
    <t>4060.625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</si>
  <si>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N07889D</t>
    </r>
  </si>
  <si>
    <t>48076.88</t>
  </si>
  <si>
    <t>4006.406576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</si>
  <si>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N07890D</t>
    </r>
  </si>
  <si>
    <t>53436.84</t>
  </si>
  <si>
    <t>4453.069987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</si>
  <si>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N07891D</t>
    </r>
  </si>
  <si>
    <t>49009.78</t>
  </si>
  <si>
    <t>4084.148438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</si>
  <si>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N07895D</t>
    </r>
  </si>
  <si>
    <t>75575.95</t>
  </si>
  <si>
    <t>6297.996094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</si>
  <si>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N07898D</t>
    </r>
  </si>
  <si>
    <t>84763.89</t>
  </si>
  <si>
    <t>7063.657552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</si>
  <si>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N07899D</t>
    </r>
  </si>
  <si>
    <t>54455.53</t>
  </si>
  <si>
    <t>4537.960938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</si>
  <si>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N07900D</t>
    </r>
  </si>
  <si>
    <t>74942.18</t>
  </si>
  <si>
    <t>6245.181641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</si>
  <si>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N07908D</t>
    </r>
  </si>
  <si>
    <t>51235.28</t>
  </si>
  <si>
    <t>4269.606771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</si>
  <si>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N08006D</t>
    </r>
  </si>
  <si>
    <t>78679.47</t>
  </si>
  <si>
    <t>6556.622396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</si>
  <si>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N08009D</t>
    </r>
  </si>
  <si>
    <t>51654.34</t>
  </si>
  <si>
    <t>4304.52832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</si>
  <si>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N08111D</t>
    </r>
  </si>
  <si>
    <t>87743.46</t>
  </si>
  <si>
    <t>7311.955078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</si>
  <si>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N08288D</t>
    </r>
  </si>
  <si>
    <t>47689.71</t>
  </si>
  <si>
    <t>3974.142578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</si>
  <si>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N08616D</t>
    </r>
  </si>
  <si>
    <t>45386.9</t>
  </si>
  <si>
    <t>3782.241536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</si>
  <si>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N08778D</t>
    </r>
  </si>
  <si>
    <t>71779.57</t>
  </si>
  <si>
    <t>5981.630859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</si>
  <si>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N08855D</t>
    </r>
  </si>
  <si>
    <t>73675.01</t>
  </si>
  <si>
    <t>6139.583984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</si>
  <si>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N08871D</t>
    </r>
  </si>
  <si>
    <t>79899.61</t>
  </si>
  <si>
    <t>6658.300781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</si>
  <si>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N08887D</t>
    </r>
  </si>
  <si>
    <t>79540.96</t>
  </si>
  <si>
    <t>6628.413411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</si>
  <si>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N09111D</t>
    </r>
  </si>
  <si>
    <t>67443.93</t>
  </si>
  <si>
    <t>5620.327474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</si>
  <si>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N09200D</t>
    </r>
  </si>
  <si>
    <t>38296.77</t>
  </si>
  <si>
    <t>3191.397461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</si>
  <si>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N09201D</t>
    </r>
  </si>
  <si>
    <t>36501.64</t>
  </si>
  <si>
    <t>3041.803385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</si>
  <si>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N09205D</t>
    </r>
  </si>
  <si>
    <t>65748.72</t>
  </si>
  <si>
    <t>5479.059896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</si>
  <si>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N09209D</t>
    </r>
  </si>
  <si>
    <t>58308.55</t>
  </si>
  <si>
    <t>4859.045898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</si>
  <si>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N09211D</t>
    </r>
  </si>
  <si>
    <t>66100.36</t>
  </si>
  <si>
    <t>5508.363281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</si>
  <si>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N09217D</t>
    </r>
  </si>
  <si>
    <t>82650.57</t>
  </si>
  <si>
    <t>6887.547526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</si>
  <si>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N09219D</t>
    </r>
  </si>
  <si>
    <t>67649.31</t>
  </si>
  <si>
    <t>5637.442708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</si>
  <si>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N09220D</t>
    </r>
  </si>
  <si>
    <t>71527.64</t>
  </si>
  <si>
    <t>5960.636719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</si>
  <si>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N09226D</t>
    </r>
  </si>
  <si>
    <t>61615.27</t>
  </si>
  <si>
    <t>5134.605794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</si>
  <si>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N09228D</t>
    </r>
  </si>
  <si>
    <t>79493.64</t>
  </si>
  <si>
    <t>6624.470052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</si>
  <si>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N09229D</t>
    </r>
  </si>
  <si>
    <t>66559.31</t>
  </si>
  <si>
    <t>5546.609375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</si>
  <si>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N09232D</t>
    </r>
  </si>
  <si>
    <t>79413.17</t>
  </si>
  <si>
    <t>6617.764323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</si>
  <si>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N09247D</t>
    </r>
  </si>
  <si>
    <t>80353.01</t>
  </si>
  <si>
    <t>6696.083984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</si>
  <si>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N09258D</t>
    </r>
  </si>
  <si>
    <t>63348.6</t>
  </si>
  <si>
    <t>5279.05013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</si>
  <si>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N09259D</t>
    </r>
  </si>
  <si>
    <t>40144.85</t>
  </si>
  <si>
    <t>3345.404297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</si>
  <si>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N09260D</t>
    </r>
  </si>
  <si>
    <t>75884.08</t>
  </si>
  <si>
    <t>6323.673177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</si>
  <si>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N09263D</t>
    </r>
  </si>
  <si>
    <t>37911.99</t>
  </si>
  <si>
    <t>3159.332357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</si>
  <si>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N09266D</t>
    </r>
  </si>
  <si>
    <t>79359.92</t>
  </si>
  <si>
    <t>6613.326823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</si>
  <si>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N09268D</t>
    </r>
  </si>
  <si>
    <t>47010.74</t>
  </si>
  <si>
    <t>3917.561523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</si>
  <si>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N09271D</t>
    </r>
  </si>
  <si>
    <t>75226.07</t>
  </si>
  <si>
    <t>6268.839193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</si>
  <si>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N09278D</t>
    </r>
  </si>
  <si>
    <t>37810.82</t>
  </si>
  <si>
    <t>3150.901693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</si>
  <si>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N09279D</t>
    </r>
  </si>
  <si>
    <t>52831.42</t>
  </si>
  <si>
    <t>4402.61849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</si>
  <si>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N09287D</t>
    </r>
  </si>
  <si>
    <t>80803.64</t>
  </si>
  <si>
    <t>6733.636719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</si>
  <si>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N09288D</t>
    </r>
  </si>
  <si>
    <t>48854.31</t>
  </si>
  <si>
    <t>4071.192383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</si>
  <si>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N09289D</t>
    </r>
  </si>
  <si>
    <t>70698.28</t>
  </si>
  <si>
    <t>5891.523438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</si>
  <si>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N09292D</t>
    </r>
  </si>
  <si>
    <t>79885.43</t>
  </si>
  <si>
    <t>6657.119141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</si>
  <si>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N09296D</t>
    </r>
  </si>
  <si>
    <t>80746.77</t>
  </si>
  <si>
    <t>6728.897786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</si>
  <si>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N09298D</t>
    </r>
  </si>
  <si>
    <t>88492.55</t>
  </si>
  <si>
    <t>7374.378906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</si>
  <si>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N09299D</t>
    </r>
  </si>
  <si>
    <t>81168.07</t>
  </si>
  <si>
    <t>6764.005859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</si>
  <si>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N09566D</t>
    </r>
  </si>
  <si>
    <t>78299.86</t>
  </si>
  <si>
    <t>6524.988281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</si>
  <si>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N09578D</t>
    </r>
  </si>
  <si>
    <t>73112.25</t>
  </si>
  <si>
    <t>6092.6875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</si>
  <si>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N09911D</t>
    </r>
  </si>
  <si>
    <t>42900.28</t>
  </si>
  <si>
    <t>3575.023438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</si>
  <si>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N09969D</t>
    </r>
  </si>
  <si>
    <t>76709.83</t>
  </si>
  <si>
    <t>6392.485677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</si>
  <si>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N10011D</t>
    </r>
  </si>
  <si>
    <t>63664.48</t>
  </si>
  <si>
    <t>5305.373372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</si>
  <si>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N10016D</t>
    </r>
  </si>
  <si>
    <t>38834.3</t>
  </si>
  <si>
    <t>3236.191732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</si>
  <si>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N10116D</t>
    </r>
  </si>
  <si>
    <t>47919.09</t>
  </si>
  <si>
    <t>3993.257487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</si>
  <si>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N10266D</t>
    </r>
  </si>
  <si>
    <t>62917.58</t>
  </si>
  <si>
    <t>5243.13151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</si>
  <si>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N10366D</t>
    </r>
  </si>
  <si>
    <t>87154.67</t>
  </si>
  <si>
    <t>7262.889323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</si>
  <si>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N10616D</t>
    </r>
  </si>
  <si>
    <t>34542.89</t>
  </si>
  <si>
    <t>2878.574219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</si>
  <si>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N10777D</t>
    </r>
  </si>
  <si>
    <t>79481.44</t>
  </si>
  <si>
    <t>6623.453125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</si>
  <si>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N10808D</t>
    </r>
  </si>
  <si>
    <t>86258.05</t>
  </si>
  <si>
    <t>7188.170573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</si>
  <si>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N10858D</t>
    </r>
  </si>
  <si>
    <t>52769.12</t>
  </si>
  <si>
    <t>4397.426758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</si>
  <si>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N10968D</t>
    </r>
  </si>
  <si>
    <t>43525.38</t>
  </si>
  <si>
    <t>3627.114909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</si>
  <si>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N11009D</t>
    </r>
  </si>
  <si>
    <t>34897.27</t>
  </si>
  <si>
    <t>2908.105794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</si>
  <si>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N11027D</t>
    </r>
  </si>
  <si>
    <t>51552.04</t>
  </si>
  <si>
    <t>4296.003255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</si>
  <si>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N11080D</t>
    </r>
  </si>
  <si>
    <t>40363.07</t>
  </si>
  <si>
    <t>3363.589193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</si>
  <si>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N11201D</t>
    </r>
  </si>
  <si>
    <t>79615.76</t>
  </si>
  <si>
    <t>6634.646484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</si>
  <si>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N11211D</t>
    </r>
  </si>
  <si>
    <t>74316.35</t>
  </si>
  <si>
    <t>6193.029297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</si>
  <si>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N11217D</t>
    </r>
  </si>
  <si>
    <t>67935.71</t>
  </si>
  <si>
    <t>5661.309245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</si>
  <si>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N11218D</t>
    </r>
  </si>
  <si>
    <t>76163.84</t>
  </si>
  <si>
    <t>6346.986979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</si>
  <si>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N11220D</t>
    </r>
  </si>
  <si>
    <t>64036.41</t>
  </si>
  <si>
    <t>5336.367513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</si>
  <si>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N11221D</t>
    </r>
  </si>
  <si>
    <t>65692.54</t>
  </si>
  <si>
    <t>5474.378255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</si>
  <si>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N11222D</t>
    </r>
  </si>
  <si>
    <t>76642.88</t>
  </si>
  <si>
    <t>6386.906901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</si>
  <si>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N11225D</t>
    </r>
  </si>
  <si>
    <t>50114.99</t>
  </si>
  <si>
    <t>4176.249023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</si>
  <si>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N11226D</t>
    </r>
  </si>
  <si>
    <t>66405.07</t>
  </si>
  <si>
    <t>5533.755859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</si>
  <si>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N11228D</t>
    </r>
  </si>
  <si>
    <t>49255.95</t>
  </si>
  <si>
    <t>4104.662435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</si>
  <si>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N11235D</t>
    </r>
  </si>
  <si>
    <t>70244.67</t>
  </si>
  <si>
    <t>5853.722656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</si>
  <si>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N11244D</t>
    </r>
  </si>
  <si>
    <t>81672.26</t>
  </si>
  <si>
    <t>6806.021484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</si>
  <si>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N11253D</t>
    </r>
  </si>
  <si>
    <t>39902.0</t>
  </si>
  <si>
    <t>3325.166667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</si>
  <si>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N11255D</t>
    </r>
  </si>
  <si>
    <t>67049.11</t>
  </si>
  <si>
    <t>5587.425781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</si>
  <si>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N11266D</t>
    </r>
  </si>
  <si>
    <t>79114.81</t>
  </si>
  <si>
    <t>6592.901042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</si>
  <si>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N11267D</t>
    </r>
  </si>
  <si>
    <t>72770.35</t>
  </si>
  <si>
    <t>6064.195964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</si>
  <si>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N11268D</t>
    </r>
  </si>
  <si>
    <t>75856.01</t>
  </si>
  <si>
    <t>6321.333984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</si>
  <si>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N11273D</t>
    </r>
  </si>
  <si>
    <t>64172.3</t>
  </si>
  <si>
    <t>5347.691732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</si>
  <si>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N11280D</t>
    </r>
  </si>
  <si>
    <t>66801.61</t>
  </si>
  <si>
    <t>5566.800781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</si>
  <si>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N11285D</t>
    </r>
  </si>
  <si>
    <t>50940.29</t>
  </si>
  <si>
    <t>4245.024089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</si>
  <si>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N11286D</t>
    </r>
  </si>
  <si>
    <t>61060.61</t>
  </si>
  <si>
    <t>5088.384115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</si>
  <si>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N11288D</t>
    </r>
  </si>
  <si>
    <t>56371.59</t>
  </si>
  <si>
    <t>4697.632487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</si>
  <si>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N11299D</t>
    </r>
  </si>
  <si>
    <t>87862.33</t>
  </si>
  <si>
    <t>7321.860677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</si>
  <si>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N11565D</t>
    </r>
  </si>
  <si>
    <t>35702.02</t>
  </si>
  <si>
    <t>2975.168294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</si>
  <si>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N11658D</t>
    </r>
  </si>
  <si>
    <t>61427.85</t>
  </si>
  <si>
    <t>5118.98763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</si>
  <si>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N13886D</t>
    </r>
  </si>
  <si>
    <t>75816.07</t>
  </si>
  <si>
    <t>6318.005859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</si>
  <si>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N15186D</t>
    </r>
  </si>
  <si>
    <t>84652.95</t>
  </si>
  <si>
    <t>7054.41276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</si>
  <si>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N15399D</t>
    </r>
  </si>
  <si>
    <t>82937.98</t>
  </si>
  <si>
    <t>6911.498047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</si>
  <si>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N15522D</t>
    </r>
  </si>
  <si>
    <t>61919.62</t>
  </si>
  <si>
    <t>5159.968424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</si>
  <si>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N15555D</t>
    </r>
  </si>
  <si>
    <t>72697.05</t>
  </si>
  <si>
    <t>6058.08724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</si>
  <si>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N15899D</t>
    </r>
  </si>
  <si>
    <t>59096.19</t>
  </si>
  <si>
    <t>4924.682617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</si>
  <si>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N15900D</t>
    </r>
  </si>
  <si>
    <t>52984.63</t>
  </si>
  <si>
    <t>4415.385742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</si>
  <si>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N15905D</t>
    </r>
  </si>
  <si>
    <t>35184.98</t>
  </si>
  <si>
    <t>2932.081706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</si>
  <si>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N15908D</t>
    </r>
  </si>
  <si>
    <t>86948.24</t>
  </si>
  <si>
    <t>7245.686849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</si>
  <si>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N15909D</t>
    </r>
  </si>
  <si>
    <t>68001.1</t>
  </si>
  <si>
    <t>5666.758464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</si>
  <si>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N15916D</t>
    </r>
  </si>
  <si>
    <t>80324.74</t>
  </si>
  <si>
    <t>6693.728516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</si>
  <si>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N15959D</t>
    </r>
  </si>
  <si>
    <t>89291.59</t>
  </si>
  <si>
    <t>7440.966146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</si>
  <si>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N15960D</t>
    </r>
  </si>
  <si>
    <t>63411.92</t>
  </si>
  <si>
    <t>5284.326823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</si>
  <si>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N15965D</t>
    </r>
  </si>
  <si>
    <t>42907.22</t>
  </si>
  <si>
    <t>3575.601562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</si>
  <si>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N15969D</t>
    </r>
  </si>
  <si>
    <t>80981.1</t>
  </si>
  <si>
    <t>6748.42513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</si>
  <si>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N15980D</t>
    </r>
  </si>
  <si>
    <t>78614.18</t>
  </si>
  <si>
    <t>6551.181641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</si>
  <si>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N15981D</t>
    </r>
  </si>
  <si>
    <t>79553.17</t>
  </si>
  <si>
    <t>6629.43099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</si>
  <si>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N15982D</t>
    </r>
  </si>
  <si>
    <t>66768.64</t>
  </si>
  <si>
    <t>5564.053385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</si>
  <si>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N15985D</t>
    </r>
  </si>
  <si>
    <t>32351.35</t>
  </si>
  <si>
    <t>2695.945801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</si>
  <si>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N15986D</t>
    </r>
  </si>
  <si>
    <t>80045.15</t>
  </si>
  <si>
    <t>6670.429036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</si>
  <si>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N15988D</t>
    </r>
  </si>
  <si>
    <t>86597.0</t>
  </si>
  <si>
    <t>7216.416667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</si>
  <si>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N15990D</t>
    </r>
  </si>
  <si>
    <t>77531.62</t>
  </si>
  <si>
    <t>6460.968099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</si>
  <si>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N15991D</t>
    </r>
  </si>
  <si>
    <t>81938.12</t>
  </si>
  <si>
    <t>6828.176432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</si>
  <si>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N15993D</t>
    </r>
  </si>
  <si>
    <t>37629.28</t>
  </si>
  <si>
    <t>3135.773438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</si>
  <si>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N15995D</t>
    </r>
  </si>
  <si>
    <t>76908.3</t>
  </si>
  <si>
    <t>6409.02474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</si>
  <si>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N15997D</t>
    </r>
  </si>
  <si>
    <t>37054.8</t>
  </si>
  <si>
    <t>3087.900065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</si>
  <si>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N15998D</t>
    </r>
  </si>
  <si>
    <t>78325.28</t>
  </si>
  <si>
    <t>6527.106771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</si>
  <si>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N15999D</t>
    </r>
  </si>
  <si>
    <t>46899.87</t>
  </si>
  <si>
    <t>3908.322591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</si>
  <si>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N16676D</t>
    </r>
  </si>
  <si>
    <t>33581.52</t>
  </si>
  <si>
    <t>2798.459961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</si>
  <si>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N16919D</t>
    </r>
  </si>
  <si>
    <t>36341.67</t>
  </si>
  <si>
    <t>3028.472656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</si>
  <si>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N17099D</t>
    </r>
  </si>
  <si>
    <t>74488.57</t>
  </si>
  <si>
    <t>6207.380859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</si>
  <si>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N17789D</t>
    </r>
  </si>
  <si>
    <t>49080.21</t>
  </si>
  <si>
    <t>4090.017578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</si>
  <si>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N17825D</t>
    </r>
  </si>
  <si>
    <t>80711.16</t>
  </si>
  <si>
    <t>6725.929688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</si>
  <si>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N18008D</t>
    </r>
  </si>
  <si>
    <t>48400.99</t>
  </si>
  <si>
    <t>4033.41569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</si>
  <si>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N18068D</t>
    </r>
  </si>
  <si>
    <t>79938.35</t>
  </si>
  <si>
    <t>6661.529297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</si>
  <si>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N18116D</t>
    </r>
  </si>
  <si>
    <t>78909.09</t>
  </si>
  <si>
    <t>6575.757812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</si>
  <si>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N18166D</t>
    </r>
  </si>
  <si>
    <t>38108.34</t>
  </si>
  <si>
    <t>3175.694987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</si>
  <si>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N18189D</t>
    </r>
  </si>
  <si>
    <t>55433.24</t>
  </si>
  <si>
    <t>4619.436523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</si>
  <si>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N18199D</t>
    </r>
  </si>
  <si>
    <t>49400.29</t>
  </si>
  <si>
    <t>4116.690755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</si>
  <si>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N18269D</t>
    </r>
  </si>
  <si>
    <t>41080.0</t>
  </si>
  <si>
    <t>3423.333333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</si>
  <si>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N18589D</t>
    </r>
  </si>
  <si>
    <t>80193.99</t>
  </si>
  <si>
    <t>6682.832682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</si>
  <si>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N18800D</t>
    </r>
  </si>
  <si>
    <t>49813.42</t>
  </si>
  <si>
    <t>4151.11849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</si>
  <si>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N18886D</t>
    </r>
  </si>
  <si>
    <t>44152.52</t>
  </si>
  <si>
    <t>3679.376628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</si>
  <si>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N18915D</t>
    </r>
  </si>
  <si>
    <t>42641.16</t>
  </si>
  <si>
    <t>3553.430013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</si>
  <si>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N18939D</t>
    </r>
  </si>
  <si>
    <t>62456.04</t>
  </si>
  <si>
    <t>5204.669922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</si>
  <si>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N18980D</t>
    </r>
  </si>
  <si>
    <t>77654.16</t>
  </si>
  <si>
    <t>6471.179688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</si>
  <si>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N19100D</t>
    </r>
  </si>
  <si>
    <t>45693.4</t>
  </si>
  <si>
    <t>3807.783203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</si>
  <si>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N19600D</t>
    </r>
  </si>
  <si>
    <t>48724.78</t>
  </si>
  <si>
    <t>4060.398438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</si>
  <si>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N19606D</t>
    </r>
  </si>
  <si>
    <t>60243.63</t>
  </si>
  <si>
    <t>5020.302409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</si>
  <si>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N19608D</t>
    </r>
  </si>
  <si>
    <t>75889.3</t>
  </si>
  <si>
    <t>6324.108073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</si>
  <si>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N19609D</t>
    </r>
  </si>
  <si>
    <t>73379.33</t>
  </si>
  <si>
    <t>6114.94401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</si>
  <si>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N19613D</t>
    </r>
  </si>
  <si>
    <t>36998.98</t>
  </si>
  <si>
    <t>3083.248372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</si>
  <si>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N19615D</t>
    </r>
  </si>
  <si>
    <t>50526.01</t>
  </si>
  <si>
    <t>4210.500977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</si>
  <si>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N19616D</t>
    </r>
  </si>
  <si>
    <t>40943.99</t>
  </si>
  <si>
    <t>3411.999023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</si>
  <si>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N19618D</t>
    </r>
  </si>
  <si>
    <t>43974.15</t>
  </si>
  <si>
    <t>3664.51237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</si>
  <si>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N19619D</t>
    </r>
  </si>
  <si>
    <t>77587.5</t>
  </si>
  <si>
    <t>6465.625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</si>
  <si>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N19626D</t>
    </r>
  </si>
  <si>
    <t>35019.82</t>
  </si>
  <si>
    <t>2918.318359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</si>
  <si>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N19628D</t>
    </r>
  </si>
  <si>
    <t>34526.15</t>
  </si>
  <si>
    <t>2877.179036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</si>
  <si>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N19629D</t>
    </r>
  </si>
  <si>
    <t>49767.77</t>
  </si>
  <si>
    <t>4147.314128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</si>
  <si>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N19633D</t>
    </r>
  </si>
  <si>
    <t>54066.02</t>
  </si>
  <si>
    <t>4505.501628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</si>
  <si>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N19643D</t>
    </r>
  </si>
  <si>
    <t>59844.27</t>
  </si>
  <si>
    <t>4987.022461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</si>
  <si>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N19656D</t>
    </r>
  </si>
  <si>
    <t>44662.79</t>
  </si>
  <si>
    <t>3721.899089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</si>
  <si>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N19658D</t>
    </r>
  </si>
  <si>
    <t>61604.04</t>
  </si>
  <si>
    <t>5133.669922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</si>
  <si>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N19659D</t>
    </r>
  </si>
  <si>
    <t>75229.9</t>
  </si>
  <si>
    <t>6269.158203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</si>
  <si>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N19660D</t>
    </r>
  </si>
  <si>
    <t>67895.81</t>
  </si>
  <si>
    <t>5657.984375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</si>
  <si>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N19661D</t>
    </r>
  </si>
  <si>
    <t>78531.0</t>
  </si>
  <si>
    <t>6544.25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</si>
  <si>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N19663D</t>
    </r>
  </si>
  <si>
    <t>83470.91</t>
  </si>
  <si>
    <t>6955.908854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</si>
  <si>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N19665D</t>
    </r>
  </si>
  <si>
    <t>71275.14</t>
  </si>
  <si>
    <t>5939.595052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</si>
  <si>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N19666D</t>
    </r>
  </si>
  <si>
    <t>79064.41</t>
  </si>
  <si>
    <t>6588.700521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</si>
  <si>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N19667D</t>
    </r>
  </si>
  <si>
    <t>74229.0</t>
  </si>
  <si>
    <t>6185.75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</si>
  <si>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N19668D</t>
    </r>
  </si>
  <si>
    <t>55075.3</t>
  </si>
  <si>
    <t>4589.608398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</si>
  <si>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N19669D</t>
    </r>
  </si>
  <si>
    <t>69050.08</t>
  </si>
  <si>
    <t>5754.173177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</si>
  <si>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N19680D</t>
    </r>
  </si>
  <si>
    <t>43159.74</t>
  </si>
  <si>
    <t>3596.644857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</si>
  <si>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N19683D</t>
    </r>
  </si>
  <si>
    <t>52501.66</t>
  </si>
  <si>
    <t>4375.138346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</si>
  <si>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N19686D</t>
    </r>
  </si>
  <si>
    <t>57924.75</t>
  </si>
  <si>
    <t>4827.0625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</si>
  <si>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N19688D</t>
    </r>
  </si>
  <si>
    <t>75551.51</t>
  </si>
  <si>
    <t>6295.958984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</si>
  <si>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N19689D</t>
    </r>
  </si>
  <si>
    <t>46299.62</t>
  </si>
  <si>
    <t>3858.301758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</si>
  <si>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N19695D</t>
    </r>
  </si>
  <si>
    <t>42163.44</t>
  </si>
  <si>
    <t>3513.620117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</si>
  <si>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N19696D</t>
    </r>
  </si>
  <si>
    <t>73477.57</t>
  </si>
  <si>
    <t>6123.130859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</si>
  <si>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N19698D</t>
    </r>
  </si>
  <si>
    <t>71975.33</t>
  </si>
  <si>
    <t>5997.94401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</si>
  <si>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N19699D</t>
    </r>
  </si>
  <si>
    <t>78890.08</t>
  </si>
  <si>
    <t>6574.173177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</si>
  <si>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N19796D</t>
    </r>
  </si>
  <si>
    <t>70701.8</t>
  </si>
  <si>
    <t>5891.816406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</si>
  <si>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N00022D</t>
    </r>
  </si>
  <si>
    <t>60996.13</t>
  </si>
  <si>
    <t>5083.010742</t>
  </si>
  <si>
    <r>
      <rPr>
        <sz val="8"/>
        <color indexed="8"/>
        <rFont val="宋体"/>
        <charset val="134"/>
      </rPr>
      <t>城乡混合</t>
    </r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</si>
  <si>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N00816D</t>
    </r>
  </si>
  <si>
    <t>73333.14</t>
  </si>
  <si>
    <t>6111.095052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</si>
  <si>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N00902D</t>
    </r>
  </si>
  <si>
    <t>70439.3</t>
  </si>
  <si>
    <t>5869.941406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</si>
  <si>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N00910D</t>
    </r>
  </si>
  <si>
    <t>59571.64</t>
  </si>
  <si>
    <t>4964.303385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</si>
  <si>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N00919D</t>
    </r>
  </si>
  <si>
    <t>66220.91</t>
  </si>
  <si>
    <t>5518.408854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</si>
  <si>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N00960D</t>
    </r>
  </si>
  <si>
    <t>59529.07</t>
  </si>
  <si>
    <t>4960.755859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</si>
  <si>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N00989D</t>
    </r>
  </si>
  <si>
    <t>52840.33</t>
  </si>
  <si>
    <t>4403.360677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</si>
  <si>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N00990D</t>
    </r>
  </si>
  <si>
    <t>62618.72</t>
  </si>
  <si>
    <t>5218.226562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</si>
  <si>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N00995D</t>
    </r>
  </si>
  <si>
    <t>36223.62</t>
  </si>
  <si>
    <t>3018.635091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</si>
  <si>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N01799D</t>
    </r>
  </si>
  <si>
    <t>34585.96</t>
  </si>
  <si>
    <t>2882.163411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</si>
  <si>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N02111D</t>
    </r>
  </si>
  <si>
    <t>45077.37</t>
  </si>
  <si>
    <t>3756.447591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</si>
  <si>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N02121D</t>
    </r>
  </si>
  <si>
    <t>40486.96</t>
  </si>
  <si>
    <t>3373.913411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</si>
  <si>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N02166D</t>
    </r>
  </si>
  <si>
    <t>39489.7</t>
  </si>
  <si>
    <t>3290.808268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</si>
  <si>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N02199D</t>
    </r>
  </si>
  <si>
    <t>55727.19</t>
  </si>
  <si>
    <t>4643.932617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</si>
  <si>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N02223D</t>
    </r>
  </si>
  <si>
    <t>43694.74</t>
  </si>
  <si>
    <t>3641.22819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</si>
  <si>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N02552D</t>
    </r>
  </si>
  <si>
    <t>44636.36</t>
  </si>
  <si>
    <t>3719.696615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</si>
  <si>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N02715D</t>
    </r>
  </si>
  <si>
    <t>57033.0</t>
  </si>
  <si>
    <t>4752.75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</si>
  <si>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N04360D</t>
    </r>
  </si>
  <si>
    <t>35574.08</t>
  </si>
  <si>
    <t>2964.50651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</si>
  <si>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N05043D</t>
    </r>
  </si>
  <si>
    <t>72176.59</t>
  </si>
  <si>
    <t>6014.716146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</si>
  <si>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N05050D</t>
    </r>
  </si>
  <si>
    <t>76879.69</t>
  </si>
  <si>
    <t>6406.640625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</si>
  <si>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N05055D</t>
    </r>
  </si>
  <si>
    <t>80457.73</t>
  </si>
  <si>
    <t>6704.810547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</si>
  <si>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N05081D</t>
    </r>
  </si>
  <si>
    <t>61661.53</t>
  </si>
  <si>
    <t>5138.460938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</si>
  <si>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N05085D</t>
    </r>
  </si>
  <si>
    <t>40087.29</t>
  </si>
  <si>
    <t>3340.607422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</si>
  <si>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N05086D</t>
    </r>
  </si>
  <si>
    <t>72244.09</t>
  </si>
  <si>
    <t>6020.341146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</si>
  <si>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N05088D</t>
    </r>
  </si>
  <si>
    <t>81617.39</t>
  </si>
  <si>
    <t>6801.449219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</si>
  <si>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N05089D</t>
    </r>
  </si>
  <si>
    <t>37826.76</t>
  </si>
  <si>
    <t>3152.230143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</si>
  <si>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N06548D</t>
    </r>
  </si>
  <si>
    <t>69956.27</t>
  </si>
  <si>
    <t>5829.689453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</si>
  <si>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N06560D</t>
    </r>
  </si>
  <si>
    <t>76454.04</t>
  </si>
  <si>
    <t>6371.169922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</si>
  <si>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N07807D</t>
    </r>
  </si>
  <si>
    <t>59252.76</t>
  </si>
  <si>
    <t>4937.730143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</si>
  <si>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N07808D</t>
    </r>
  </si>
  <si>
    <t>80049.35</t>
  </si>
  <si>
    <t>6670.779297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</si>
  <si>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N07809D</t>
    </r>
  </si>
  <si>
    <t>58336.27</t>
  </si>
  <si>
    <t>4861.355794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</si>
  <si>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N07868D</t>
    </r>
  </si>
  <si>
    <t>60631.5</t>
  </si>
  <si>
    <t>5052.625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</si>
  <si>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N07869D</t>
    </r>
  </si>
  <si>
    <t>78756.12</t>
  </si>
  <si>
    <t>6563.009766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</si>
  <si>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N07878D</t>
    </r>
  </si>
  <si>
    <t>87640.1</t>
  </si>
  <si>
    <t>7303.341797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</si>
  <si>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N07879D</t>
    </r>
  </si>
  <si>
    <t>71314.8</t>
  </si>
  <si>
    <t>5942.89974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</si>
  <si>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N07887D</t>
    </r>
  </si>
  <si>
    <t>77377.6</t>
  </si>
  <si>
    <t>6448.133464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</si>
  <si>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N08533D</t>
    </r>
  </si>
  <si>
    <t>65496.87</t>
  </si>
  <si>
    <t>5458.072591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</si>
  <si>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N09213D</t>
    </r>
  </si>
  <si>
    <t>63768.87</t>
  </si>
  <si>
    <t>5314.072591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</si>
  <si>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N11289D</t>
    </r>
  </si>
  <si>
    <t>59847.88</t>
  </si>
  <si>
    <t>4987.323242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</si>
  <si>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N11291D</t>
    </r>
  </si>
  <si>
    <t>62260.33</t>
  </si>
  <si>
    <t>5188.360677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</si>
  <si>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N11296D</t>
    </r>
  </si>
  <si>
    <t>63469.19</t>
  </si>
  <si>
    <t>5289.099284</t>
  </si>
  <si>
    <r>
      <rPr>
        <sz val="8"/>
        <color indexed="8"/>
        <rFont val="宋体"/>
        <charset val="134"/>
      </rPr>
      <t>鄂</t>
    </r>
    <r>
      <rPr>
        <sz val="8"/>
        <color indexed="8"/>
        <rFont val="Times New Roman"/>
        <charset val="134"/>
      </rPr>
      <t>N11297D</t>
    </r>
  </si>
  <si>
    <t>85272.8</t>
  </si>
  <si>
    <t>7106.066406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</si>
</sst>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.0_ "/>
    <numFmt numFmtId="178" formatCode="#,##0.00_ "/>
    <numFmt numFmtId="179" formatCode="0_ "/>
  </numFmts>
  <fonts count="6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indexed="8"/>
      <name val="Times New Roman"/>
      <charset val="134"/>
    </font>
    <font>
      <sz val="11"/>
      <color indexed="8"/>
      <name val="Times New Roman"/>
      <charset val="134"/>
    </font>
    <font>
      <sz val="8"/>
      <color indexed="8"/>
      <name val="宋体"/>
      <charset val="134"/>
      <scheme val="minor"/>
    </font>
    <font>
      <sz val="18"/>
      <name val="黑体"/>
      <charset val="134"/>
    </font>
    <font>
      <sz val="10"/>
      <name val="宋体"/>
      <charset val="134"/>
      <scheme val="minor"/>
    </font>
    <font>
      <sz val="8"/>
      <color indexed="8"/>
      <name val="Times New Roman"/>
      <charset val="134"/>
    </font>
    <font>
      <sz val="8"/>
      <color rgb="FF000000"/>
      <name val="宋体"/>
      <charset val="134"/>
    </font>
    <font>
      <sz val="12"/>
      <name val="宋体"/>
      <charset val="134"/>
    </font>
    <font>
      <sz val="10"/>
      <name val="Times New Roman"/>
      <charset val="134"/>
    </font>
    <font>
      <sz val="10"/>
      <name val="宋体"/>
      <charset val="134"/>
    </font>
    <font>
      <sz val="10"/>
      <color theme="1"/>
      <name val="Times New Roman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</font>
    <font>
      <sz val="16"/>
      <color indexed="8"/>
      <name val="黑体"/>
      <charset val="134"/>
    </font>
    <font>
      <b/>
      <sz val="10"/>
      <color indexed="8"/>
      <name val="Microsoft YaHei"/>
      <charset val="134"/>
    </font>
    <font>
      <b/>
      <sz val="14"/>
      <color indexed="8"/>
      <name val="Microsoft YaHei"/>
      <charset val="134"/>
    </font>
    <font>
      <sz val="9"/>
      <color indexed="8"/>
      <name val="Times New Roman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b/>
      <sz val="10"/>
      <name val="宋体"/>
      <charset val="134"/>
      <scheme val="minor"/>
    </font>
    <font>
      <sz val="16"/>
      <name val="黑体"/>
      <charset val="134"/>
    </font>
    <font>
      <b/>
      <sz val="10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name val="Times New Roman"/>
      <charset val="134"/>
    </font>
    <font>
      <sz val="16"/>
      <color theme="1"/>
      <name val="黑体"/>
      <charset val="134"/>
    </font>
    <font>
      <sz val="10"/>
      <color rgb="FF000000"/>
      <name val="宋体"/>
      <charset val="134"/>
    </font>
    <font>
      <b/>
      <sz val="10"/>
      <color indexed="8"/>
      <name val="Times New Roman"/>
      <charset val="134"/>
    </font>
    <font>
      <sz val="10"/>
      <name val="Times New Roman"/>
      <charset val="0"/>
    </font>
    <font>
      <sz val="18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9"/>
      <name val="宋体"/>
      <charset val="134"/>
    </font>
    <font>
      <b/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0"/>
    </font>
    <font>
      <u/>
      <sz val="10"/>
      <name val="宋体"/>
      <charset val="134"/>
    </font>
    <font>
      <sz val="10"/>
      <name val="Calibri"/>
      <charset val="134"/>
    </font>
    <font>
      <u/>
      <sz val="10"/>
      <name val="Calibri"/>
      <charset val="134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2" borderId="19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3" borderId="22" applyNumberFormat="0" applyAlignment="0" applyProtection="0">
      <alignment vertical="center"/>
    </xf>
    <xf numFmtId="0" fontId="45" fillId="4" borderId="23" applyNumberFormat="0" applyAlignment="0" applyProtection="0">
      <alignment vertical="center"/>
    </xf>
    <xf numFmtId="0" fontId="46" fillId="4" borderId="22" applyNumberFormat="0" applyAlignment="0" applyProtection="0">
      <alignment vertical="center"/>
    </xf>
    <xf numFmtId="0" fontId="47" fillId="5" borderId="24" applyNumberFormat="0" applyAlignment="0" applyProtection="0">
      <alignment vertical="center"/>
    </xf>
    <xf numFmtId="0" fontId="48" fillId="0" borderId="25" applyNumberFormat="0" applyFill="0" applyAlignment="0" applyProtection="0">
      <alignment vertical="center"/>
    </xf>
    <xf numFmtId="0" fontId="49" fillId="0" borderId="26" applyNumberFormat="0" applyFill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11" fillId="0" borderId="0" xfId="0" applyFont="1" applyFill="1" applyBorder="1">
      <alignment vertical="center"/>
    </xf>
    <xf numFmtId="0" fontId="12" fillId="0" borderId="0" xfId="0" applyFont="1" applyFill="1" applyBorder="1">
      <alignment vertical="center"/>
    </xf>
    <xf numFmtId="0" fontId="13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4" fillId="0" borderId="0" xfId="0" applyFont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>
      <alignment vertical="center"/>
    </xf>
    <xf numFmtId="176" fontId="0" fillId="0" borderId="0" xfId="0" applyNumberFormat="1">
      <alignment vertical="center"/>
    </xf>
    <xf numFmtId="0" fontId="15" fillId="0" borderId="0" xfId="0" applyFont="1">
      <alignment vertical="center"/>
    </xf>
    <xf numFmtId="0" fontId="16" fillId="0" borderId="0" xfId="0" applyFont="1" applyFill="1" applyAlignment="1">
      <alignment vertical="center"/>
    </xf>
    <xf numFmtId="0" fontId="17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0" applyNumberFormat="1" applyFont="1" applyFill="1" applyAlignment="1" applyProtection="1">
      <alignment horizontal="center" vertical="center" wrapText="1"/>
      <protection locked="0"/>
    </xf>
    <xf numFmtId="176" fontId="17" fillId="0" borderId="0" xfId="0" applyNumberFormat="1" applyFont="1" applyFill="1" applyAlignment="1" applyProtection="1">
      <alignment horizontal="center" vertical="center" wrapText="1"/>
      <protection locked="0"/>
    </xf>
    <xf numFmtId="0" fontId="3" fillId="0" borderId="0" xfId="0" applyNumberFormat="1" applyFont="1" applyFill="1" applyBorder="1" applyAlignment="1" applyProtection="1">
      <alignment vertical="center" wrapText="1"/>
      <protection locked="0"/>
    </xf>
    <xf numFmtId="0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18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4" xfId="0" applyNumberFormat="1" applyFont="1" applyFill="1" applyBorder="1" applyAlignment="1" applyProtection="1">
      <alignment horizontal="center" vertical="center" wrapText="1"/>
      <protection locked="0"/>
    </xf>
    <xf numFmtId="176" fontId="2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" xfId="0" applyNumberFormat="1" applyFont="1" applyFill="1" applyBorder="1" applyAlignment="1" applyProtection="1">
      <alignment horizontal="center" vertical="center" wrapText="1"/>
      <protection locked="0"/>
    </xf>
    <xf numFmtId="43" fontId="20" fillId="0" borderId="1" xfId="0" applyNumberFormat="1" applyFont="1" applyFill="1" applyBorder="1" applyAlignment="1" applyProtection="1">
      <alignment horizontal="center" vertical="center" wrapText="1"/>
      <protection locked="0"/>
    </xf>
    <xf numFmtId="43" fontId="20" fillId="0" borderId="1" xfId="0" applyNumberFormat="1" applyFont="1" applyFill="1" applyBorder="1" applyAlignment="1" applyProtection="1">
      <alignment vertical="center" wrapText="1"/>
      <protection locked="0"/>
    </xf>
    <xf numFmtId="0" fontId="20" fillId="0" borderId="4" xfId="0" applyNumberFormat="1" applyFont="1" applyFill="1" applyBorder="1" applyAlignment="1">
      <alignment horizontal="center" vertical="center" wrapText="1"/>
    </xf>
    <xf numFmtId="0" fontId="20" fillId="0" borderId="6" xfId="0" applyNumberFormat="1" applyFont="1" applyFill="1" applyBorder="1" applyAlignment="1">
      <alignment horizontal="center" vertical="center" wrapText="1"/>
    </xf>
    <xf numFmtId="43" fontId="20" fillId="0" borderId="1" xfId="0" applyNumberFormat="1" applyFont="1" applyFill="1" applyBorder="1" applyAlignment="1">
      <alignment horizontal="center" vertical="center"/>
    </xf>
    <xf numFmtId="43" fontId="20" fillId="0" borderId="1" xfId="0" applyNumberFormat="1" applyFont="1" applyFill="1" applyBorder="1" applyAlignment="1">
      <alignment horizontal="center" vertical="center" wrapText="1"/>
    </xf>
    <xf numFmtId="0" fontId="20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7" xfId="0" applyNumberFormat="1" applyFont="1" applyFill="1" applyBorder="1" applyAlignment="1" applyProtection="1">
      <alignment horizontal="center" vertical="center" wrapText="1"/>
      <protection locked="0"/>
    </xf>
    <xf numFmtId="43" fontId="20" fillId="0" borderId="1" xfId="0" applyNumberFormat="1" applyFont="1" applyFill="1" applyBorder="1" applyAlignment="1" applyProtection="1">
      <alignment horizontal="center" vertical="center"/>
      <protection locked="0"/>
    </xf>
    <xf numFmtId="3" fontId="20" fillId="0" borderId="4" xfId="0" applyNumberFormat="1" applyFont="1" applyFill="1" applyBorder="1" applyAlignment="1">
      <alignment horizontal="center" vertical="center" wrapText="1"/>
    </xf>
    <xf numFmtId="0" fontId="20" fillId="0" borderId="8" xfId="0" applyNumberFormat="1" applyFont="1" applyFill="1" applyBorder="1" applyAlignment="1">
      <alignment horizontal="center" vertical="center" wrapText="1"/>
    </xf>
    <xf numFmtId="43" fontId="20" fillId="0" borderId="4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8" fillId="0" borderId="0" xfId="0" applyNumberFormat="1" applyFont="1" applyFill="1" applyBorder="1" applyAlignment="1" applyProtection="1">
      <alignment horizontal="left" vertical="center" wrapText="1"/>
      <protection locked="0"/>
    </xf>
    <xf numFmtId="31" fontId="20" fillId="0" borderId="4" xfId="0" applyNumberFormat="1" applyFont="1" applyFill="1" applyBorder="1" applyAlignment="1" applyProtection="1">
      <alignment horizontal="center" vertical="center" wrapText="1"/>
      <protection locked="0"/>
    </xf>
    <xf numFmtId="43" fontId="20" fillId="0" borderId="4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Fill="1">
      <alignment vertical="center"/>
    </xf>
    <xf numFmtId="0" fontId="20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" xfId="0" applyNumberFormat="1" applyFont="1" applyFill="1" applyBorder="1" applyAlignment="1">
      <alignment horizontal="center" vertical="center" wrapText="1"/>
    </xf>
    <xf numFmtId="0" fontId="20" fillId="0" borderId="9" xfId="0" applyNumberFormat="1" applyFont="1" applyFill="1" applyBorder="1" applyAlignment="1">
      <alignment horizontal="center" vertical="center" wrapText="1"/>
    </xf>
    <xf numFmtId="0" fontId="22" fillId="0" borderId="4" xfId="0" applyNumberFormat="1" applyFont="1" applyFill="1" applyBorder="1" applyAlignment="1">
      <alignment horizontal="center" vertical="center" wrapText="1"/>
    </xf>
    <xf numFmtId="3" fontId="9" fillId="0" borderId="4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>
      <alignment vertical="center"/>
    </xf>
    <xf numFmtId="0" fontId="23" fillId="0" borderId="0" xfId="0" applyFont="1" applyFill="1" applyBorder="1">
      <alignment vertical="center"/>
    </xf>
    <xf numFmtId="0" fontId="24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5" fillId="0" borderId="0" xfId="0" applyFont="1">
      <alignment vertical="center"/>
    </xf>
    <xf numFmtId="0" fontId="26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8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30" fillId="0" borderId="1" xfId="0" applyFont="1" applyFill="1" applyBorder="1" applyAlignment="1">
      <alignment vertical="center"/>
    </xf>
    <xf numFmtId="0" fontId="30" fillId="0" borderId="8" xfId="0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center" vertical="center"/>
    </xf>
    <xf numFmtId="0" fontId="30" fillId="0" borderId="1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177" fontId="3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8" fontId="30" fillId="0" borderId="1" xfId="0" applyNumberFormat="1" applyFont="1" applyFill="1" applyBorder="1" applyAlignment="1">
      <alignment horizontal="right" vertical="center"/>
    </xf>
    <xf numFmtId="0" fontId="31" fillId="0" borderId="0" xfId="0" applyFont="1" applyFill="1" applyBorder="1" applyAlignment="1">
      <alignment horizontal="left" vertical="center"/>
    </xf>
    <xf numFmtId="0" fontId="31" fillId="0" borderId="0" xfId="0" applyFont="1" applyFill="1" applyBorder="1" applyAlignment="1"/>
    <xf numFmtId="0" fontId="30" fillId="0" borderId="0" xfId="0" applyFont="1" applyFill="1" applyAlignment="1">
      <alignment vertical="center"/>
    </xf>
    <xf numFmtId="178" fontId="4" fillId="0" borderId="0" xfId="0" applyNumberFormat="1" applyFont="1" applyFill="1" applyAlignment="1">
      <alignment vertical="center"/>
    </xf>
    <xf numFmtId="178" fontId="30" fillId="0" borderId="0" xfId="0" applyNumberFormat="1" applyFont="1" applyFill="1" applyAlignment="1">
      <alignment vertical="center"/>
    </xf>
    <xf numFmtId="0" fontId="32" fillId="0" borderId="0" xfId="0" applyFont="1" applyFill="1" applyAlignment="1">
      <alignment vertical="center"/>
    </xf>
    <xf numFmtId="0" fontId="33" fillId="0" borderId="0" xfId="0" applyFont="1" applyFill="1" applyAlignment="1">
      <alignment vertical="center"/>
    </xf>
    <xf numFmtId="0" fontId="2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 wrapText="1"/>
    </xf>
    <xf numFmtId="0" fontId="35" fillId="0" borderId="0" xfId="0" applyFont="1" applyFill="1" applyAlignment="1">
      <alignment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179" fontId="20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top" wrapText="1"/>
    </xf>
    <xf numFmtId="0" fontId="14" fillId="0" borderId="0" xfId="0" applyFont="1" applyFill="1">
      <alignment vertical="center"/>
    </xf>
    <xf numFmtId="0" fontId="14" fillId="0" borderId="0" xfId="0" applyFont="1" applyFill="1" applyBorder="1">
      <alignment vertical="center"/>
    </xf>
    <xf numFmtId="0" fontId="13" fillId="0" borderId="12" xfId="0" applyFont="1" applyFill="1" applyBorder="1" applyAlignment="1">
      <alignment horizontal="left" vertical="center"/>
    </xf>
    <xf numFmtId="0" fontId="12" fillId="0" borderId="12" xfId="0" applyFont="1" applyFill="1" applyBorder="1" applyAlignment="1">
      <alignment horizontal="left" vertical="center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01&#26700;&#38754;&#23457;&#35745;&#25991;&#20214;/003&#36816;&#31649;&#22788;&#65288;&#26032;&#33021;&#28304;&#34917;&#21161;&#65289;/2024&#24180;/GPS&#37324;&#31243;&#34920;V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1 (2)"/>
    </sheetNames>
    <sheetDataSet>
      <sheetData sheetId="0" refreshError="1"/>
      <sheetData sheetId="1" refreshError="1">
        <row r="1">
          <cell r="D1" t="str">
            <v>车牌</v>
          </cell>
          <cell r="E1" t="str">
            <v>线路</v>
          </cell>
        </row>
        <row r="2">
          <cell r="D2" t="str">
            <v>鄂N11027D</v>
          </cell>
          <cell r="E2" t="str">
            <v>101,110,211,215</v>
          </cell>
        </row>
        <row r="3">
          <cell r="D3" t="str">
            <v>鄂N11201D</v>
          </cell>
          <cell r="E3" t="str">
            <v>201</v>
          </cell>
        </row>
        <row r="4">
          <cell r="D4" t="str">
            <v>鄂N11217D</v>
          </cell>
          <cell r="E4" t="str">
            <v>218</v>
          </cell>
        </row>
        <row r="5">
          <cell r="D5" t="str">
            <v>鄂N11218D</v>
          </cell>
          <cell r="E5" t="str">
            <v>201</v>
          </cell>
        </row>
        <row r="6">
          <cell r="D6" t="str">
            <v>鄂N11235D</v>
          </cell>
          <cell r="E6" t="str">
            <v>218,222,C02</v>
          </cell>
        </row>
        <row r="7">
          <cell r="D7" t="str">
            <v>鄂N11244D</v>
          </cell>
          <cell r="E7" t="str">
            <v>215</v>
          </cell>
        </row>
        <row r="8">
          <cell r="D8" t="str">
            <v>鄂N11253D</v>
          </cell>
          <cell r="E8" t="str">
            <v>301,7A</v>
          </cell>
        </row>
        <row r="9">
          <cell r="D9" t="str">
            <v>鄂N11267D</v>
          </cell>
          <cell r="E9" t="str">
            <v>202</v>
          </cell>
        </row>
        <row r="10">
          <cell r="D10" t="str">
            <v>鄂N11268D</v>
          </cell>
          <cell r="E10" t="str">
            <v>202</v>
          </cell>
        </row>
        <row r="11">
          <cell r="D11" t="str">
            <v>鄂N11273D</v>
          </cell>
          <cell r="E11" t="str">
            <v>201</v>
          </cell>
        </row>
        <row r="12">
          <cell r="D12" t="str">
            <v>鄂N11280D</v>
          </cell>
          <cell r="E12" t="str">
            <v>211</v>
          </cell>
        </row>
        <row r="13">
          <cell r="D13" t="str">
            <v>鄂N11285D</v>
          </cell>
          <cell r="E13" t="str">
            <v>202</v>
          </cell>
        </row>
        <row r="14">
          <cell r="D14" t="str">
            <v>鄂N11288D</v>
          </cell>
          <cell r="E14" t="str">
            <v>216</v>
          </cell>
        </row>
        <row r="15">
          <cell r="D15" t="str">
            <v>鄂N11291D</v>
          </cell>
          <cell r="E15" t="str">
            <v>213</v>
          </cell>
        </row>
        <row r="16">
          <cell r="D16" t="str">
            <v>鄂N11296D</v>
          </cell>
          <cell r="E16" t="str">
            <v>211,215</v>
          </cell>
        </row>
        <row r="17">
          <cell r="D17" t="str">
            <v>鄂N11297D</v>
          </cell>
          <cell r="E17" t="str">
            <v>216</v>
          </cell>
        </row>
        <row r="18">
          <cell r="D18" t="str">
            <v>鄂N12821D</v>
          </cell>
          <cell r="E18" t="str">
            <v>216</v>
          </cell>
        </row>
        <row r="19">
          <cell r="D19" t="str">
            <v>鄂N13397D</v>
          </cell>
          <cell r="E19" t="str">
            <v>218</v>
          </cell>
        </row>
        <row r="20">
          <cell r="D20" t="str">
            <v>鄂N15900D</v>
          </cell>
          <cell r="E20" t="str">
            <v>301</v>
          </cell>
        </row>
        <row r="21">
          <cell r="D21" t="str">
            <v>鄂N15909D</v>
          </cell>
          <cell r="E21" t="str">
            <v>215,216</v>
          </cell>
        </row>
        <row r="22">
          <cell r="D22" t="str">
            <v>鄂N15920D</v>
          </cell>
          <cell r="E22" t="str">
            <v>211</v>
          </cell>
        </row>
        <row r="23">
          <cell r="D23" t="str">
            <v>鄂N15927D</v>
          </cell>
          <cell r="E23" t="str">
            <v>105,215</v>
          </cell>
        </row>
        <row r="24">
          <cell r="D24" t="str">
            <v>鄂N15929D</v>
          </cell>
          <cell r="E24" t="str">
            <v>218</v>
          </cell>
        </row>
        <row r="25">
          <cell r="D25" t="str">
            <v>鄂N15931D</v>
          </cell>
          <cell r="E25" t="str">
            <v>202</v>
          </cell>
        </row>
        <row r="26">
          <cell r="D26" t="str">
            <v>鄂N15948D</v>
          </cell>
          <cell r="E26" t="str">
            <v>218</v>
          </cell>
        </row>
        <row r="27">
          <cell r="D27" t="str">
            <v>鄂N15950D</v>
          </cell>
          <cell r="E27" t="str">
            <v>213</v>
          </cell>
        </row>
        <row r="28">
          <cell r="D28" t="str">
            <v>鄂N15951D</v>
          </cell>
          <cell r="E28" t="str">
            <v>201</v>
          </cell>
        </row>
        <row r="29">
          <cell r="D29" t="str">
            <v>鄂N15955D</v>
          </cell>
          <cell r="E29" t="str">
            <v>301</v>
          </cell>
        </row>
        <row r="30">
          <cell r="D30" t="str">
            <v>鄂N15960D</v>
          </cell>
          <cell r="E30" t="str">
            <v>211,216,D07</v>
          </cell>
        </row>
        <row r="31">
          <cell r="D31" t="str">
            <v>鄂N15980D</v>
          </cell>
          <cell r="E31" t="str">
            <v>213</v>
          </cell>
        </row>
        <row r="32">
          <cell r="D32" t="str">
            <v>鄂N15981D</v>
          </cell>
          <cell r="E32" t="str">
            <v>211,215</v>
          </cell>
        </row>
        <row r="33">
          <cell r="D33" t="str">
            <v>鄂N15982D</v>
          </cell>
          <cell r="E33" t="str">
            <v>103,222,C02</v>
          </cell>
        </row>
        <row r="34">
          <cell r="D34" t="str">
            <v>鄂N15991D</v>
          </cell>
          <cell r="E34" t="str">
            <v>201</v>
          </cell>
        </row>
        <row r="35">
          <cell r="D35" t="str">
            <v>鄂N15997D</v>
          </cell>
          <cell r="E35" t="str">
            <v>301</v>
          </cell>
        </row>
        <row r="36">
          <cell r="D36" t="str">
            <v>鄂N17825D</v>
          </cell>
          <cell r="E36" t="str">
            <v>216</v>
          </cell>
        </row>
        <row r="37">
          <cell r="D37" t="str">
            <v>鄂N18939D</v>
          </cell>
          <cell r="E37" t="str">
            <v>101,104北,C02</v>
          </cell>
        </row>
        <row r="38">
          <cell r="D38" t="str">
            <v>鄂N19613D</v>
          </cell>
          <cell r="E38" t="str">
            <v>301</v>
          </cell>
        </row>
        <row r="39">
          <cell r="D39" t="str">
            <v>鄂N19633D</v>
          </cell>
          <cell r="E39" t="str">
            <v>301,302</v>
          </cell>
        </row>
        <row r="40">
          <cell r="D40" t="str">
            <v>鄂N19643D</v>
          </cell>
          <cell r="E40" t="str">
            <v>202</v>
          </cell>
        </row>
        <row r="41">
          <cell r="D41" t="str">
            <v>鄂N19659D</v>
          </cell>
          <cell r="E41" t="str">
            <v>215</v>
          </cell>
        </row>
        <row r="42">
          <cell r="D42" t="str">
            <v>鄂N19660D</v>
          </cell>
          <cell r="E42" t="str">
            <v>218</v>
          </cell>
        </row>
        <row r="43">
          <cell r="D43" t="str">
            <v>鄂N19661D</v>
          </cell>
          <cell r="E43" t="str">
            <v>215</v>
          </cell>
        </row>
        <row r="44">
          <cell r="D44" t="str">
            <v>鄂N19663D</v>
          </cell>
          <cell r="E44" t="str">
            <v>215,216</v>
          </cell>
        </row>
        <row r="45">
          <cell r="D45" t="str">
            <v>鄂N19668D</v>
          </cell>
          <cell r="E45" t="str">
            <v>211</v>
          </cell>
        </row>
        <row r="46">
          <cell r="D46" t="str">
            <v>鄂N19683D</v>
          </cell>
          <cell r="E46" t="str">
            <v>7A</v>
          </cell>
        </row>
        <row r="47">
          <cell r="D47" t="str">
            <v>鄂N19686D</v>
          </cell>
          <cell r="E47" t="str">
            <v>101</v>
          </cell>
        </row>
        <row r="48">
          <cell r="D48" t="str">
            <v>鄂N19688D</v>
          </cell>
          <cell r="E48" t="str">
            <v>215</v>
          </cell>
        </row>
        <row r="49">
          <cell r="D49" t="str">
            <v>鄂N19698D</v>
          </cell>
          <cell r="E49" t="str">
            <v>216,C02,D07</v>
          </cell>
        </row>
        <row r="50">
          <cell r="D50" t="str">
            <v>鄂N02102D</v>
          </cell>
          <cell r="E50" t="str">
            <v>202</v>
          </cell>
        </row>
        <row r="51">
          <cell r="D51" t="str">
            <v>鄂N02110D</v>
          </cell>
          <cell r="E51" t="str">
            <v>101,104南</v>
          </cell>
        </row>
        <row r="52">
          <cell r="D52" t="str">
            <v>鄂N02130D</v>
          </cell>
          <cell r="E52" t="str">
            <v>101</v>
          </cell>
        </row>
        <row r="53">
          <cell r="D53" t="str">
            <v>鄂N02131D</v>
          </cell>
          <cell r="E53" t="str">
            <v>215</v>
          </cell>
        </row>
        <row r="54">
          <cell r="D54" t="str">
            <v>鄂N02139D</v>
          </cell>
          <cell r="E54" t="str">
            <v>215,216</v>
          </cell>
        </row>
        <row r="55">
          <cell r="D55" t="str">
            <v>鄂N02149D</v>
          </cell>
          <cell r="E55" t="str">
            <v>211,216</v>
          </cell>
        </row>
        <row r="56">
          <cell r="D56" t="str">
            <v>鄂N02150D</v>
          </cell>
          <cell r="E56" t="str">
            <v>213</v>
          </cell>
        </row>
        <row r="57">
          <cell r="D57" t="str">
            <v>鄂N02181D</v>
          </cell>
          <cell r="E57" t="str">
            <v>2,202,D07</v>
          </cell>
        </row>
        <row r="58">
          <cell r="D58" t="str">
            <v>鄂N02715D</v>
          </cell>
          <cell r="E58" t="str">
            <v>117,406</v>
          </cell>
        </row>
        <row r="59">
          <cell r="D59" t="str">
            <v>鄂N03853D</v>
          </cell>
          <cell r="E59" t="str">
            <v>301</v>
          </cell>
        </row>
        <row r="60">
          <cell r="D60" t="str">
            <v>鄂N04309D</v>
          </cell>
          <cell r="E60" t="str">
            <v>211</v>
          </cell>
        </row>
        <row r="61">
          <cell r="D61" t="str">
            <v>鄂N04360D</v>
          </cell>
          <cell r="E61" t="str">
            <v>117,305</v>
          </cell>
        </row>
        <row r="62">
          <cell r="D62" t="str">
            <v>鄂N04381D</v>
          </cell>
          <cell r="E62" t="str">
            <v>213</v>
          </cell>
        </row>
        <row r="63">
          <cell r="D63" t="str">
            <v>鄂N04581D</v>
          </cell>
          <cell r="E63" t="str">
            <v>215,218</v>
          </cell>
        </row>
        <row r="64">
          <cell r="D64" t="str">
            <v>鄂N04594D</v>
          </cell>
          <cell r="E64" t="str">
            <v>301</v>
          </cell>
        </row>
        <row r="65">
          <cell r="D65" t="str">
            <v>鄂N05015D</v>
          </cell>
          <cell r="E65" t="str">
            <v>201</v>
          </cell>
        </row>
        <row r="66">
          <cell r="D66" t="str">
            <v>鄂N05017D</v>
          </cell>
          <cell r="E66" t="str">
            <v>213</v>
          </cell>
        </row>
        <row r="67">
          <cell r="D67" t="str">
            <v>鄂N05018D</v>
          </cell>
          <cell r="E67" t="str">
            <v>101,104北</v>
          </cell>
        </row>
        <row r="68">
          <cell r="D68" t="str">
            <v>鄂N05023D</v>
          </cell>
          <cell r="E68" t="str">
            <v>2,202,301</v>
          </cell>
        </row>
        <row r="69">
          <cell r="D69" t="str">
            <v>鄂N05032D</v>
          </cell>
          <cell r="E69" t="str">
            <v>301</v>
          </cell>
        </row>
        <row r="70">
          <cell r="D70" t="str">
            <v>鄂N05036D</v>
          </cell>
          <cell r="E70" t="str">
            <v>202</v>
          </cell>
        </row>
        <row r="71">
          <cell r="D71" t="str">
            <v>鄂N05037D</v>
          </cell>
          <cell r="E71" t="str">
            <v>216</v>
          </cell>
        </row>
        <row r="72">
          <cell r="D72" t="str">
            <v>鄂N05043D</v>
          </cell>
          <cell r="E72" t="str">
            <v>117,216</v>
          </cell>
        </row>
        <row r="73">
          <cell r="D73" t="str">
            <v>鄂N05056D</v>
          </cell>
          <cell r="E73" t="str">
            <v>201</v>
          </cell>
        </row>
        <row r="74">
          <cell r="D74" t="str">
            <v>鄂N05062D</v>
          </cell>
          <cell r="E74" t="str">
            <v>211,216</v>
          </cell>
        </row>
        <row r="75">
          <cell r="D75" t="str">
            <v>鄂N05065D</v>
          </cell>
          <cell r="E75" t="str">
            <v>218</v>
          </cell>
        </row>
        <row r="76">
          <cell r="D76" t="str">
            <v>鄂N05081D</v>
          </cell>
          <cell r="E76" t="str">
            <v>101,110,401</v>
          </cell>
        </row>
        <row r="77">
          <cell r="D77" t="str">
            <v>鄂N05093D</v>
          </cell>
          <cell r="E77" t="str">
            <v>202,302,D07</v>
          </cell>
        </row>
        <row r="78">
          <cell r="D78" t="str">
            <v>鄂N05096D</v>
          </cell>
          <cell r="E78" t="str">
            <v>302</v>
          </cell>
        </row>
        <row r="79">
          <cell r="D79" t="str">
            <v>鄂N05179D</v>
          </cell>
          <cell r="E79" t="str">
            <v>301</v>
          </cell>
        </row>
        <row r="80">
          <cell r="D80" t="str">
            <v>鄂N06503D</v>
          </cell>
          <cell r="E80" t="str">
            <v>201</v>
          </cell>
        </row>
        <row r="81">
          <cell r="D81" t="str">
            <v>鄂N06511D</v>
          </cell>
          <cell r="E81" t="str">
            <v>202</v>
          </cell>
        </row>
        <row r="82">
          <cell r="D82" t="str">
            <v>鄂N06519D</v>
          </cell>
          <cell r="E82" t="str">
            <v>213</v>
          </cell>
        </row>
        <row r="83">
          <cell r="D83" t="str">
            <v>鄂N06522D</v>
          </cell>
          <cell r="E83" t="str">
            <v>213</v>
          </cell>
        </row>
        <row r="84">
          <cell r="D84" t="str">
            <v>鄂N06523D</v>
          </cell>
          <cell r="E84" t="str">
            <v>201</v>
          </cell>
        </row>
        <row r="85">
          <cell r="D85" t="str">
            <v>鄂N06527D</v>
          </cell>
          <cell r="E85" t="str">
            <v>218</v>
          </cell>
        </row>
        <row r="86">
          <cell r="D86" t="str">
            <v>鄂N06530D</v>
          </cell>
          <cell r="E86" t="str">
            <v>211</v>
          </cell>
        </row>
        <row r="87">
          <cell r="D87" t="str">
            <v>鄂N06535D</v>
          </cell>
          <cell r="E87" t="str">
            <v>201</v>
          </cell>
        </row>
        <row r="88">
          <cell r="D88" t="str">
            <v>鄂N06548D</v>
          </cell>
          <cell r="E88" t="str">
            <v>101,211,C02</v>
          </cell>
        </row>
        <row r="89">
          <cell r="D89" t="str">
            <v>鄂N06551D</v>
          </cell>
          <cell r="E89" t="str">
            <v>201,303</v>
          </cell>
        </row>
        <row r="90">
          <cell r="D90" t="str">
            <v>鄂N06560D</v>
          </cell>
          <cell r="E90" t="str">
            <v>101,222,C02</v>
          </cell>
        </row>
        <row r="91">
          <cell r="D91" t="str">
            <v>鄂N06561D</v>
          </cell>
          <cell r="E91" t="str">
            <v>201</v>
          </cell>
        </row>
        <row r="92">
          <cell r="D92" t="str">
            <v>鄂N06567D</v>
          </cell>
          <cell r="E92" t="str">
            <v>216</v>
          </cell>
        </row>
        <row r="93">
          <cell r="D93" t="str">
            <v>鄂N06568D</v>
          </cell>
          <cell r="E93" t="str">
            <v>201,202,304</v>
          </cell>
        </row>
        <row r="94">
          <cell r="D94" t="str">
            <v>鄂N06571D</v>
          </cell>
          <cell r="E94" t="str">
            <v>202</v>
          </cell>
        </row>
        <row r="95">
          <cell r="D95" t="str">
            <v>鄂N06582D</v>
          </cell>
          <cell r="E95" t="str">
            <v>301</v>
          </cell>
        </row>
        <row r="96">
          <cell r="D96" t="str">
            <v>鄂N06584D</v>
          </cell>
          <cell r="E96" t="str">
            <v>201</v>
          </cell>
        </row>
        <row r="97">
          <cell r="D97" t="str">
            <v>鄂N06588D</v>
          </cell>
          <cell r="E97" t="str">
            <v>202</v>
          </cell>
        </row>
        <row r="98">
          <cell r="D98" t="str">
            <v>鄂N06593D</v>
          </cell>
          <cell r="E98" t="str">
            <v>213</v>
          </cell>
        </row>
        <row r="99">
          <cell r="D99" t="str">
            <v>鄂N07807D</v>
          </cell>
          <cell r="E99" t="str">
            <v>101,211,218</v>
          </cell>
        </row>
        <row r="100">
          <cell r="D100" t="str">
            <v>鄂N07811D</v>
          </cell>
          <cell r="E100" t="str">
            <v>215</v>
          </cell>
        </row>
        <row r="101">
          <cell r="D101" t="str">
            <v>鄂N07823D</v>
          </cell>
          <cell r="E101" t="str">
            <v>202,D07</v>
          </cell>
        </row>
        <row r="102">
          <cell r="D102" t="str">
            <v>鄂N07837D</v>
          </cell>
          <cell r="E102" t="str">
            <v>301</v>
          </cell>
        </row>
        <row r="103">
          <cell r="D103" t="str">
            <v>鄂N07857D</v>
          </cell>
          <cell r="E103" t="str">
            <v>201</v>
          </cell>
        </row>
        <row r="104">
          <cell r="D104" t="str">
            <v>鄂N07868D</v>
          </cell>
          <cell r="E104" t="str">
            <v>101,216</v>
          </cell>
        </row>
        <row r="105">
          <cell r="D105" t="str">
            <v>鄂N07880D</v>
          </cell>
          <cell r="E105" t="str">
            <v>2,301,304</v>
          </cell>
        </row>
        <row r="106">
          <cell r="D106" t="str">
            <v>鄂N07882D</v>
          </cell>
          <cell r="E106" t="str">
            <v>201</v>
          </cell>
        </row>
        <row r="107">
          <cell r="D107" t="str">
            <v>鄂N07883D</v>
          </cell>
          <cell r="E107" t="str">
            <v>202</v>
          </cell>
        </row>
        <row r="108">
          <cell r="D108" t="str">
            <v>鄂N07886D</v>
          </cell>
          <cell r="E108" t="str">
            <v>213</v>
          </cell>
        </row>
        <row r="109">
          <cell r="D109" t="str">
            <v>鄂N07887D</v>
          </cell>
          <cell r="E109" t="str">
            <v>104南,216</v>
          </cell>
        </row>
        <row r="110">
          <cell r="D110" t="str">
            <v>鄂N00789D</v>
          </cell>
          <cell r="E110" t="str">
            <v>211</v>
          </cell>
        </row>
        <row r="111">
          <cell r="D111" t="str">
            <v>鄂N07895D</v>
          </cell>
          <cell r="E111" t="str">
            <v>215</v>
          </cell>
        </row>
        <row r="112">
          <cell r="D112" t="str">
            <v>鄂N07899D</v>
          </cell>
          <cell r="E112" t="str">
            <v>201</v>
          </cell>
        </row>
        <row r="113">
          <cell r="D113" t="str">
            <v>鄂N08533D</v>
          </cell>
          <cell r="E113" t="str">
            <v>105,211</v>
          </cell>
        </row>
        <row r="114">
          <cell r="D114" t="str">
            <v>鄂N00913D</v>
          </cell>
          <cell r="E114" t="str">
            <v>211</v>
          </cell>
        </row>
        <row r="115">
          <cell r="D115" t="str">
            <v>鄂N09201D</v>
          </cell>
          <cell r="E115" t="str">
            <v>301</v>
          </cell>
        </row>
        <row r="116">
          <cell r="D116" t="str">
            <v>鄂N09205D</v>
          </cell>
          <cell r="E116" t="str">
            <v>211</v>
          </cell>
        </row>
        <row r="117">
          <cell r="D117" t="str">
            <v>鄂N09211D</v>
          </cell>
          <cell r="E117" t="str">
            <v>211</v>
          </cell>
        </row>
        <row r="118">
          <cell r="D118" t="str">
            <v>鄂N09213D</v>
          </cell>
          <cell r="E118" t="str">
            <v>101,211</v>
          </cell>
        </row>
        <row r="119">
          <cell r="D119" t="str">
            <v>鄂N09217D</v>
          </cell>
          <cell r="E119" t="str">
            <v>213</v>
          </cell>
        </row>
        <row r="120">
          <cell r="D120" t="str">
            <v>鄂N09219D</v>
          </cell>
          <cell r="E120" t="str">
            <v>215</v>
          </cell>
        </row>
        <row r="121">
          <cell r="D121" t="str">
            <v>鄂N09220D</v>
          </cell>
          <cell r="E121" t="str">
            <v>202</v>
          </cell>
        </row>
        <row r="122">
          <cell r="D122" t="str">
            <v>鄂N09229D</v>
          </cell>
          <cell r="E122" t="str">
            <v>211</v>
          </cell>
        </row>
        <row r="123">
          <cell r="D123" t="str">
            <v>鄂N09232D</v>
          </cell>
          <cell r="E123" t="str">
            <v>213</v>
          </cell>
        </row>
        <row r="124">
          <cell r="D124" t="str">
            <v>鄂N09247D</v>
          </cell>
          <cell r="E124" t="str">
            <v>201</v>
          </cell>
        </row>
        <row r="125">
          <cell r="D125" t="str">
            <v>鄂N09258D</v>
          </cell>
          <cell r="E125" t="str">
            <v>216,222,C02</v>
          </cell>
        </row>
        <row r="126">
          <cell r="D126" t="str">
            <v>鄂N00926D</v>
          </cell>
          <cell r="E126" t="str">
            <v>202</v>
          </cell>
        </row>
        <row r="127">
          <cell r="D127" t="str">
            <v>鄂N09263D</v>
          </cell>
          <cell r="E127" t="str">
            <v>301</v>
          </cell>
        </row>
        <row r="128">
          <cell r="D128" t="str">
            <v>鄂N09266D</v>
          </cell>
          <cell r="E128" t="str">
            <v>215</v>
          </cell>
        </row>
        <row r="129">
          <cell r="D129" t="str">
            <v>鄂N09271D</v>
          </cell>
          <cell r="E129" t="str">
            <v>215</v>
          </cell>
        </row>
        <row r="130">
          <cell r="D130" t="str">
            <v>鄂N09278D</v>
          </cell>
          <cell r="E130" t="str">
            <v>202,303,7A</v>
          </cell>
        </row>
        <row r="131">
          <cell r="D131" t="str">
            <v>鄂N09279D</v>
          </cell>
          <cell r="E131" t="str">
            <v>303</v>
          </cell>
        </row>
        <row r="132">
          <cell r="D132" t="str">
            <v>鄂N09287D</v>
          </cell>
          <cell r="E132" t="str">
            <v>215,216</v>
          </cell>
        </row>
        <row r="133">
          <cell r="D133" t="str">
            <v>鄂N00932D</v>
          </cell>
          <cell r="E133" t="str">
            <v>213</v>
          </cell>
        </row>
        <row r="134">
          <cell r="D134" t="str">
            <v>鄂N00936D</v>
          </cell>
          <cell r="E134" t="str">
            <v>301</v>
          </cell>
        </row>
        <row r="135">
          <cell r="D135" t="str">
            <v>鄂N00953D</v>
          </cell>
          <cell r="E135" t="str">
            <v>216,222,C02</v>
          </cell>
        </row>
        <row r="136">
          <cell r="D136" t="str">
            <v>鄂N00955D</v>
          </cell>
          <cell r="E136" t="str">
            <v>202</v>
          </cell>
        </row>
        <row r="137">
          <cell r="D137" t="str">
            <v>鄂N00956D</v>
          </cell>
          <cell r="E137" t="str">
            <v>201</v>
          </cell>
        </row>
        <row r="138">
          <cell r="D138" t="str">
            <v>鄂N09578D</v>
          </cell>
          <cell r="E138" t="str">
            <v>201</v>
          </cell>
        </row>
        <row r="139">
          <cell r="D139" t="str">
            <v>鄂N00972D</v>
          </cell>
          <cell r="E139" t="str">
            <v>216,C02</v>
          </cell>
        </row>
        <row r="140">
          <cell r="D140" t="str">
            <v>鄂N00980D</v>
          </cell>
          <cell r="E140" t="str">
            <v>213</v>
          </cell>
        </row>
        <row r="141">
          <cell r="D141" t="str">
            <v>鄂N00981D</v>
          </cell>
          <cell r="E141" t="str">
            <v>101,104南</v>
          </cell>
        </row>
        <row r="142">
          <cell r="D142" t="str">
            <v>鄂N00988D</v>
          </cell>
          <cell r="E142" t="str">
            <v>202</v>
          </cell>
        </row>
        <row r="143">
          <cell r="D143" t="str">
            <v>鄂N00991D</v>
          </cell>
          <cell r="E143" t="str">
            <v>302</v>
          </cell>
        </row>
        <row r="144">
          <cell r="D144" t="str">
            <v>鄂N00993D</v>
          </cell>
          <cell r="E144" t="str">
            <v>101</v>
          </cell>
        </row>
        <row r="145">
          <cell r="D145" t="str">
            <v>鄂N00998D</v>
          </cell>
          <cell r="E145" t="str">
            <v>216</v>
          </cell>
        </row>
        <row r="146">
          <cell r="D146" t="str">
            <v>鄂N10011D</v>
          </cell>
          <cell r="E146" t="str">
            <v>205A</v>
          </cell>
        </row>
        <row r="147">
          <cell r="D147" t="str">
            <v>鄂N10366D</v>
          </cell>
          <cell r="E147" t="str">
            <v>210</v>
          </cell>
        </row>
        <row r="148">
          <cell r="D148" t="str">
            <v>鄂N10777D</v>
          </cell>
          <cell r="E148" t="str">
            <v>208</v>
          </cell>
        </row>
        <row r="149">
          <cell r="D149" t="str">
            <v>鄂N10808D</v>
          </cell>
          <cell r="E149" t="str">
            <v>210</v>
          </cell>
        </row>
        <row r="150">
          <cell r="D150" t="str">
            <v>鄂N11208D</v>
          </cell>
          <cell r="E150" t="str">
            <v>102</v>
          </cell>
        </row>
        <row r="151">
          <cell r="D151" t="str">
            <v>鄂N11211D</v>
          </cell>
          <cell r="E151" t="str">
            <v>205A</v>
          </cell>
        </row>
        <row r="152">
          <cell r="D152" t="str">
            <v>鄂N11222D</v>
          </cell>
          <cell r="E152" t="str">
            <v>213,217</v>
          </cell>
        </row>
        <row r="153">
          <cell r="D153" t="str">
            <v>鄂N11226D</v>
          </cell>
          <cell r="E153" t="str">
            <v>213,217</v>
          </cell>
        </row>
        <row r="154">
          <cell r="D154" t="str">
            <v>鄂N11258D</v>
          </cell>
          <cell r="E154" t="str">
            <v>110</v>
          </cell>
        </row>
        <row r="155">
          <cell r="D155" t="str">
            <v>鄂N11266D</v>
          </cell>
          <cell r="E155" t="str">
            <v>208</v>
          </cell>
        </row>
        <row r="156">
          <cell r="D156" t="str">
            <v>鄂N11289D</v>
          </cell>
          <cell r="E156" t="str">
            <v>117,313</v>
          </cell>
        </row>
        <row r="157">
          <cell r="D157" t="str">
            <v>鄂N11298D</v>
          </cell>
          <cell r="E157" t="str">
            <v>102</v>
          </cell>
        </row>
        <row r="158">
          <cell r="D158" t="str">
            <v>鄂N11299D</v>
          </cell>
          <cell r="E158" t="str">
            <v>206</v>
          </cell>
        </row>
        <row r="159">
          <cell r="D159" t="str">
            <v>鄂N11669D</v>
          </cell>
          <cell r="E159" t="str">
            <v>110</v>
          </cell>
        </row>
        <row r="160">
          <cell r="D160" t="str">
            <v>鄂N11908D</v>
          </cell>
          <cell r="E160" t="str">
            <v>110</v>
          </cell>
        </row>
        <row r="161">
          <cell r="D161" t="str">
            <v>鄂N13886D</v>
          </cell>
          <cell r="E161" t="str">
            <v>205A,205B</v>
          </cell>
        </row>
        <row r="162">
          <cell r="D162" t="str">
            <v>鄂N15186D</v>
          </cell>
          <cell r="E162" t="str">
            <v>210</v>
          </cell>
        </row>
        <row r="163">
          <cell r="D163" t="str">
            <v>鄂N15399D</v>
          </cell>
          <cell r="E163" t="str">
            <v>210</v>
          </cell>
        </row>
        <row r="164">
          <cell r="D164" t="str">
            <v>鄂N15555D</v>
          </cell>
          <cell r="E164" t="str">
            <v>208</v>
          </cell>
        </row>
        <row r="165">
          <cell r="D165" t="str">
            <v>鄂N15908D</v>
          </cell>
          <cell r="E165" t="str">
            <v>210,217</v>
          </cell>
        </row>
        <row r="166">
          <cell r="D166" t="str">
            <v>鄂N15916D</v>
          </cell>
          <cell r="E166" t="str">
            <v>212</v>
          </cell>
        </row>
        <row r="167">
          <cell r="D167" t="str">
            <v>鄂N15918D</v>
          </cell>
          <cell r="E167" t="str">
            <v>117</v>
          </cell>
        </row>
        <row r="168">
          <cell r="D168" t="str">
            <v>鄂N15959D</v>
          </cell>
          <cell r="E168" t="str">
            <v>206</v>
          </cell>
        </row>
        <row r="169">
          <cell r="D169" t="str">
            <v>鄂N15966D</v>
          </cell>
          <cell r="E169" t="str">
            <v>102,110</v>
          </cell>
        </row>
        <row r="170">
          <cell r="D170" t="str">
            <v>鄂N15969D</v>
          </cell>
          <cell r="E170" t="str">
            <v>212</v>
          </cell>
        </row>
        <row r="171">
          <cell r="D171" t="str">
            <v>鄂N15986D</v>
          </cell>
          <cell r="E171" t="str">
            <v>208</v>
          </cell>
        </row>
        <row r="172">
          <cell r="D172" t="str">
            <v>鄂N15988D</v>
          </cell>
          <cell r="E172" t="str">
            <v>210</v>
          </cell>
        </row>
        <row r="173">
          <cell r="D173" t="str">
            <v>鄂N15989D</v>
          </cell>
          <cell r="E173" t="str">
            <v>110</v>
          </cell>
        </row>
        <row r="174">
          <cell r="D174" t="str">
            <v>鄂N15990D</v>
          </cell>
          <cell r="E174" t="str">
            <v>205A,205B</v>
          </cell>
        </row>
        <row r="175">
          <cell r="D175" t="str">
            <v>鄂N15995D</v>
          </cell>
          <cell r="E175" t="str">
            <v>212</v>
          </cell>
        </row>
        <row r="176">
          <cell r="D176" t="str">
            <v>鄂N15998D</v>
          </cell>
          <cell r="E176" t="str">
            <v>208</v>
          </cell>
        </row>
        <row r="177">
          <cell r="D177" t="str">
            <v>鄂N15999D</v>
          </cell>
          <cell r="E177" t="str">
            <v>110</v>
          </cell>
        </row>
        <row r="178">
          <cell r="D178" t="str">
            <v>鄂N17099D</v>
          </cell>
          <cell r="E178" t="str">
            <v>213,217</v>
          </cell>
        </row>
        <row r="179">
          <cell r="D179" t="str">
            <v>鄂N17789D</v>
          </cell>
          <cell r="E179" t="str">
            <v>102</v>
          </cell>
        </row>
        <row r="180">
          <cell r="D180" t="str">
            <v>鄂N18008D</v>
          </cell>
          <cell r="E180" t="str">
            <v>102</v>
          </cell>
        </row>
        <row r="181">
          <cell r="D181" t="str">
            <v>鄂N18068D</v>
          </cell>
          <cell r="E181" t="str">
            <v>210</v>
          </cell>
        </row>
        <row r="182">
          <cell r="D182" t="str">
            <v>鄂N18116D</v>
          </cell>
          <cell r="E182" t="str">
            <v>212</v>
          </cell>
        </row>
        <row r="183">
          <cell r="D183" t="str">
            <v>鄂N18189D</v>
          </cell>
          <cell r="E183" t="str">
            <v>205A,205B</v>
          </cell>
        </row>
        <row r="184">
          <cell r="D184" t="str">
            <v>鄂N18199D</v>
          </cell>
          <cell r="E184" t="str">
            <v>102</v>
          </cell>
        </row>
        <row r="185">
          <cell r="D185" t="str">
            <v>鄂N18589D</v>
          </cell>
          <cell r="E185" t="str">
            <v>212</v>
          </cell>
        </row>
        <row r="186">
          <cell r="D186" t="str">
            <v>鄂N18886D</v>
          </cell>
          <cell r="E186" t="str">
            <v>110,205A</v>
          </cell>
        </row>
        <row r="187">
          <cell r="D187" t="str">
            <v>鄂N18980D</v>
          </cell>
          <cell r="E187" t="str">
            <v>205A,205B</v>
          </cell>
        </row>
        <row r="188">
          <cell r="D188" t="str">
            <v>鄂N19600D</v>
          </cell>
          <cell r="E188" t="str">
            <v>110</v>
          </cell>
        </row>
        <row r="189">
          <cell r="D189" t="str">
            <v>鄂N19606D</v>
          </cell>
          <cell r="E189" t="str">
            <v>117,313</v>
          </cell>
        </row>
        <row r="190">
          <cell r="D190" t="str">
            <v>鄂N19608D</v>
          </cell>
          <cell r="E190" t="str">
            <v>206,210</v>
          </cell>
        </row>
        <row r="191">
          <cell r="D191" t="str">
            <v>鄂N19609D</v>
          </cell>
          <cell r="E191" t="str">
            <v>205A,205B</v>
          </cell>
        </row>
        <row r="192">
          <cell r="D192" t="str">
            <v>鄂N19618D</v>
          </cell>
          <cell r="E192" t="str">
            <v>102,110</v>
          </cell>
        </row>
        <row r="193">
          <cell r="D193" t="str">
            <v>鄂N19619D</v>
          </cell>
          <cell r="E193" t="str">
            <v>206,210</v>
          </cell>
        </row>
        <row r="194">
          <cell r="D194" t="str">
            <v>鄂N19629D</v>
          </cell>
          <cell r="E194" t="str">
            <v>110</v>
          </cell>
        </row>
        <row r="195">
          <cell r="D195" t="str">
            <v>鄂N19666D</v>
          </cell>
          <cell r="E195" t="str">
            <v>205B</v>
          </cell>
        </row>
        <row r="196">
          <cell r="D196" t="str">
            <v>鄂N19669D</v>
          </cell>
          <cell r="E196" t="str">
            <v>212</v>
          </cell>
        </row>
        <row r="197">
          <cell r="D197" t="str">
            <v>鄂N19680D</v>
          </cell>
          <cell r="E197" t="str">
            <v>102,211</v>
          </cell>
        </row>
        <row r="198">
          <cell r="D198" t="str">
            <v>鄂N19689D</v>
          </cell>
          <cell r="E198" t="str">
            <v>102</v>
          </cell>
        </row>
        <row r="199">
          <cell r="D199" t="str">
            <v>鄂N19696D</v>
          </cell>
          <cell r="E199" t="str">
            <v>205A,205B</v>
          </cell>
        </row>
        <row r="200">
          <cell r="D200" t="str">
            <v>鄂N19699D</v>
          </cell>
          <cell r="E200" t="str">
            <v>208</v>
          </cell>
        </row>
        <row r="201">
          <cell r="D201" t="str">
            <v>鄂N19796D</v>
          </cell>
          <cell r="E201" t="str">
            <v>205B</v>
          </cell>
        </row>
        <row r="202">
          <cell r="D202" t="str">
            <v>鄂N00021D</v>
          </cell>
          <cell r="E202" t="str">
            <v>206</v>
          </cell>
        </row>
        <row r="203">
          <cell r="D203" t="str">
            <v>鄂N02118D</v>
          </cell>
          <cell r="E203" t="str">
            <v>205B</v>
          </cell>
        </row>
        <row r="204">
          <cell r="D204" t="str">
            <v>鄂N02128D</v>
          </cell>
          <cell r="E204" t="str">
            <v>212</v>
          </cell>
        </row>
        <row r="205">
          <cell r="D205" t="str">
            <v>鄂N02188D</v>
          </cell>
          <cell r="E205" t="str">
            <v>102</v>
          </cell>
        </row>
        <row r="206">
          <cell r="D206" t="str">
            <v>鄂N02189D</v>
          </cell>
          <cell r="E206" t="str">
            <v>205A,205B,210</v>
          </cell>
        </row>
        <row r="207">
          <cell r="D207" t="str">
            <v>鄂N02198D</v>
          </cell>
          <cell r="E207" t="str">
            <v>110</v>
          </cell>
        </row>
        <row r="208">
          <cell r="D208" t="str">
            <v>鄂N02199D</v>
          </cell>
          <cell r="E208" t="str">
            <v>117,313</v>
          </cell>
        </row>
        <row r="209">
          <cell r="D209" t="str">
            <v>鄂N02336D</v>
          </cell>
          <cell r="E209" t="str">
            <v>102</v>
          </cell>
        </row>
        <row r="210">
          <cell r="D210" t="str">
            <v>鄂N03908D</v>
          </cell>
          <cell r="E210" t="str">
            <v>102</v>
          </cell>
        </row>
        <row r="211">
          <cell r="D211" t="str">
            <v>鄂N04399D</v>
          </cell>
          <cell r="E211" t="str">
            <v>208</v>
          </cell>
        </row>
        <row r="212">
          <cell r="D212" t="str">
            <v>鄂N05000D</v>
          </cell>
          <cell r="E212" t="str">
            <v>210</v>
          </cell>
        </row>
        <row r="213">
          <cell r="D213" t="str">
            <v>鄂N05001D</v>
          </cell>
          <cell r="E213" t="str">
            <v>208</v>
          </cell>
        </row>
        <row r="214">
          <cell r="D214" t="str">
            <v>鄂N05006D</v>
          </cell>
          <cell r="E214" t="str">
            <v>110</v>
          </cell>
        </row>
        <row r="215">
          <cell r="D215" t="str">
            <v>鄂N05008D</v>
          </cell>
          <cell r="E215" t="str">
            <v>117</v>
          </cell>
        </row>
        <row r="216">
          <cell r="D216" t="str">
            <v>鄂N05009D</v>
          </cell>
          <cell r="E216" t="str">
            <v>206</v>
          </cell>
        </row>
        <row r="217">
          <cell r="D217" t="str">
            <v>鄂N05050D</v>
          </cell>
          <cell r="E217" t="str">
            <v>213,217</v>
          </cell>
        </row>
        <row r="218">
          <cell r="D218" t="str">
            <v>鄂N05055D</v>
          </cell>
          <cell r="E218" t="str">
            <v>212</v>
          </cell>
        </row>
        <row r="219">
          <cell r="D219" t="str">
            <v>鄂N05066D</v>
          </cell>
          <cell r="E219" t="str">
            <v>212</v>
          </cell>
        </row>
        <row r="220">
          <cell r="D220" t="str">
            <v>鄂N05068D</v>
          </cell>
          <cell r="E220" t="str">
            <v>212</v>
          </cell>
        </row>
        <row r="221">
          <cell r="D221" t="str">
            <v>鄂N05086D</v>
          </cell>
          <cell r="E221" t="str">
            <v>205A,205B</v>
          </cell>
        </row>
        <row r="222">
          <cell r="D222" t="str">
            <v>鄂N05088D</v>
          </cell>
          <cell r="E222" t="str">
            <v>210</v>
          </cell>
        </row>
        <row r="223">
          <cell r="D223" t="str">
            <v>鄂N05098D</v>
          </cell>
          <cell r="E223" t="str">
            <v>117,313</v>
          </cell>
        </row>
        <row r="224">
          <cell r="D224" t="str">
            <v>鄂N05689D</v>
          </cell>
          <cell r="E224" t="str">
            <v>210</v>
          </cell>
        </row>
        <row r="225">
          <cell r="D225" t="str">
            <v>鄂N06366D</v>
          </cell>
          <cell r="E225" t="str">
            <v>208</v>
          </cell>
        </row>
        <row r="226">
          <cell r="D226" t="str">
            <v>鄂N06555D</v>
          </cell>
          <cell r="E226" t="str">
            <v>208</v>
          </cell>
        </row>
        <row r="227">
          <cell r="D227" t="str">
            <v>鄂N06558D</v>
          </cell>
          <cell r="E227" t="str">
            <v>213,217</v>
          </cell>
        </row>
        <row r="228">
          <cell r="D228" t="str">
            <v>鄂N06559D</v>
          </cell>
          <cell r="E228" t="str">
            <v>210</v>
          </cell>
        </row>
        <row r="229">
          <cell r="D229" t="str">
            <v>鄂N06566D</v>
          </cell>
          <cell r="E229" t="str">
            <v>102</v>
          </cell>
        </row>
        <row r="230">
          <cell r="D230" t="str">
            <v>鄂N06589D</v>
          </cell>
          <cell r="E230" t="str">
            <v>210</v>
          </cell>
        </row>
        <row r="231">
          <cell r="D231" t="str">
            <v>鄂N06596D</v>
          </cell>
          <cell r="E231" t="str">
            <v>206</v>
          </cell>
        </row>
        <row r="232">
          <cell r="D232" t="str">
            <v>鄂N06598D</v>
          </cell>
          <cell r="E232" t="str">
            <v>208</v>
          </cell>
        </row>
        <row r="233">
          <cell r="D233" t="str">
            <v>鄂N06599D</v>
          </cell>
          <cell r="E233" t="str">
            <v>102</v>
          </cell>
        </row>
        <row r="234">
          <cell r="D234" t="str">
            <v>鄂N00660D</v>
          </cell>
          <cell r="E234" t="str">
            <v>205A,205B</v>
          </cell>
        </row>
        <row r="235">
          <cell r="D235" t="str">
            <v>鄂N06656D</v>
          </cell>
          <cell r="E235" t="str">
            <v>212</v>
          </cell>
        </row>
        <row r="236">
          <cell r="D236" t="str">
            <v>鄂N06885D</v>
          </cell>
          <cell r="E236" t="str">
            <v>205A</v>
          </cell>
        </row>
        <row r="237">
          <cell r="D237" t="str">
            <v>鄂N00768D</v>
          </cell>
          <cell r="E237" t="str">
            <v>212</v>
          </cell>
        </row>
        <row r="238">
          <cell r="D238" t="str">
            <v>鄂N07729D</v>
          </cell>
          <cell r="E238" t="str">
            <v>210</v>
          </cell>
        </row>
        <row r="239">
          <cell r="D239" t="str">
            <v>鄂N07800D</v>
          </cell>
          <cell r="E239" t="str">
            <v>208</v>
          </cell>
        </row>
        <row r="240">
          <cell r="D240" t="str">
            <v>鄂N07808D</v>
          </cell>
          <cell r="E240" t="str">
            <v>205A</v>
          </cell>
        </row>
        <row r="241">
          <cell r="D241" t="str">
            <v>鄂N07809D</v>
          </cell>
          <cell r="E241" t="str">
            <v>117,313</v>
          </cell>
        </row>
        <row r="242">
          <cell r="D242" t="str">
            <v>鄂N07818D</v>
          </cell>
          <cell r="E242" t="str">
            <v>205B</v>
          </cell>
        </row>
        <row r="243">
          <cell r="D243" t="str">
            <v>鄂N07819D</v>
          </cell>
          <cell r="E243" t="str">
            <v>212</v>
          </cell>
        </row>
        <row r="244">
          <cell r="D244" t="str">
            <v>鄂N07826D</v>
          </cell>
          <cell r="E244" t="str">
            <v>102</v>
          </cell>
        </row>
        <row r="245">
          <cell r="D245" t="str">
            <v>鄂N07828D</v>
          </cell>
          <cell r="E245" t="str">
            <v>208</v>
          </cell>
        </row>
        <row r="246">
          <cell r="D246" t="str">
            <v>鄂N07866D</v>
          </cell>
          <cell r="E246" t="str">
            <v>205A</v>
          </cell>
        </row>
        <row r="247">
          <cell r="D247" t="str">
            <v>鄂N07869D</v>
          </cell>
          <cell r="E247" t="str">
            <v>212</v>
          </cell>
        </row>
        <row r="248">
          <cell r="D248" t="str">
            <v>鄂N07878D</v>
          </cell>
          <cell r="E248" t="str">
            <v>210</v>
          </cell>
        </row>
        <row r="249">
          <cell r="D249" t="str">
            <v>鄂N07879D</v>
          </cell>
          <cell r="E249" t="str">
            <v>205B</v>
          </cell>
        </row>
        <row r="250">
          <cell r="D250" t="str">
            <v>鄂N07881D</v>
          </cell>
          <cell r="E250" t="str">
            <v>210</v>
          </cell>
        </row>
        <row r="251">
          <cell r="D251" t="str">
            <v>鄂N07885D</v>
          </cell>
          <cell r="E251" t="str">
            <v>117</v>
          </cell>
        </row>
        <row r="252">
          <cell r="D252" t="str">
            <v>鄂N07888D</v>
          </cell>
          <cell r="E252" t="str">
            <v>102</v>
          </cell>
        </row>
        <row r="253">
          <cell r="D253" t="str">
            <v>鄂N07889D</v>
          </cell>
          <cell r="E253" t="str">
            <v>110</v>
          </cell>
        </row>
        <row r="254">
          <cell r="D254" t="str">
            <v>鄂N07890D</v>
          </cell>
          <cell r="E254" t="str">
            <v>117</v>
          </cell>
        </row>
        <row r="255">
          <cell r="D255" t="str">
            <v>鄂N07898D</v>
          </cell>
          <cell r="E255" t="str">
            <v>206</v>
          </cell>
        </row>
        <row r="256">
          <cell r="D256" t="str">
            <v>鄂N08006D</v>
          </cell>
          <cell r="E256" t="str">
            <v>210</v>
          </cell>
        </row>
        <row r="257">
          <cell r="D257" t="str">
            <v>鄂N08009D</v>
          </cell>
          <cell r="E257" t="str">
            <v>117,305</v>
          </cell>
        </row>
        <row r="258">
          <cell r="D258" t="str">
            <v>鄂N08111D</v>
          </cell>
          <cell r="E258" t="str">
            <v>206</v>
          </cell>
        </row>
        <row r="259">
          <cell r="D259" t="str">
            <v>鄂N08778D</v>
          </cell>
          <cell r="E259" t="str">
            <v>205A</v>
          </cell>
        </row>
        <row r="260">
          <cell r="D260" t="str">
            <v>鄂N08855D</v>
          </cell>
          <cell r="E260" t="str">
            <v>210,212</v>
          </cell>
        </row>
        <row r="261">
          <cell r="D261" t="str">
            <v>鄂N08871D</v>
          </cell>
          <cell r="E261" t="str">
            <v>212</v>
          </cell>
        </row>
        <row r="262">
          <cell r="D262" t="str">
            <v>鄂N08887D</v>
          </cell>
          <cell r="E262" t="str">
            <v>208</v>
          </cell>
        </row>
        <row r="263">
          <cell r="D263" t="str">
            <v>鄂N00906D</v>
          </cell>
          <cell r="E263" t="str">
            <v>110</v>
          </cell>
        </row>
        <row r="264">
          <cell r="D264" t="str">
            <v>鄂N00908D</v>
          </cell>
          <cell r="E264" t="str">
            <v>102</v>
          </cell>
        </row>
        <row r="265">
          <cell r="D265" t="str">
            <v>鄂N00909D</v>
          </cell>
          <cell r="E265" t="str">
            <v>102</v>
          </cell>
        </row>
        <row r="266">
          <cell r="D266" t="str">
            <v>鄂N00911D</v>
          </cell>
          <cell r="E266" t="str">
            <v>102</v>
          </cell>
        </row>
        <row r="267">
          <cell r="D267" t="str">
            <v>鄂N00916D</v>
          </cell>
          <cell r="E267" t="str">
            <v>102</v>
          </cell>
        </row>
        <row r="268">
          <cell r="D268" t="str">
            <v>鄂N00918D</v>
          </cell>
          <cell r="E268" t="str">
            <v>205B,305</v>
          </cell>
        </row>
        <row r="269">
          <cell r="D269" t="str">
            <v>鄂N00919D</v>
          </cell>
          <cell r="E269" t="str">
            <v>117,216</v>
          </cell>
        </row>
        <row r="270">
          <cell r="D270" t="str">
            <v>鄂N00922D</v>
          </cell>
          <cell r="E270" t="str">
            <v>213,217</v>
          </cell>
        </row>
        <row r="271">
          <cell r="D271" t="str">
            <v>鄂N09228D</v>
          </cell>
          <cell r="E271" t="str">
            <v>212</v>
          </cell>
        </row>
        <row r="272">
          <cell r="D272" t="str">
            <v>鄂N09260D</v>
          </cell>
          <cell r="E272" t="str">
            <v>206,210</v>
          </cell>
        </row>
        <row r="273">
          <cell r="D273" t="str">
            <v>鄂N09268D</v>
          </cell>
          <cell r="E273" t="str">
            <v>102</v>
          </cell>
        </row>
        <row r="274">
          <cell r="D274" t="str">
            <v>鄂N09288D</v>
          </cell>
          <cell r="E274" t="str">
            <v>110</v>
          </cell>
        </row>
        <row r="275">
          <cell r="D275" t="str">
            <v>鄂N09289D</v>
          </cell>
          <cell r="E275" t="str">
            <v>205A,205B,210</v>
          </cell>
        </row>
        <row r="276">
          <cell r="D276" t="str">
            <v>鄂N09292D</v>
          </cell>
          <cell r="E276" t="str">
            <v>208</v>
          </cell>
        </row>
        <row r="277">
          <cell r="D277" t="str">
            <v>鄂N09296D</v>
          </cell>
          <cell r="E277" t="str">
            <v>212</v>
          </cell>
        </row>
        <row r="278">
          <cell r="D278" t="str">
            <v>鄂N09298D</v>
          </cell>
          <cell r="E278" t="str">
            <v>206</v>
          </cell>
        </row>
        <row r="279">
          <cell r="D279" t="str">
            <v>鄂N09299D</v>
          </cell>
          <cell r="E279" t="str">
            <v>212</v>
          </cell>
        </row>
        <row r="280">
          <cell r="D280" t="str">
            <v>鄂N00930D</v>
          </cell>
          <cell r="E280" t="str">
            <v>205B,305</v>
          </cell>
        </row>
        <row r="281">
          <cell r="D281" t="str">
            <v>鄂N09566D</v>
          </cell>
          <cell r="E281" t="str">
            <v>212</v>
          </cell>
        </row>
        <row r="282">
          <cell r="D282" t="str">
            <v>鄂N00958D</v>
          </cell>
          <cell r="E282" t="str">
            <v>212</v>
          </cell>
        </row>
        <row r="283">
          <cell r="D283" t="str">
            <v>鄂N00959D</v>
          </cell>
          <cell r="E283" t="str">
            <v>102</v>
          </cell>
        </row>
        <row r="284">
          <cell r="D284" t="str">
            <v>鄂N00960D</v>
          </cell>
          <cell r="E284" t="str">
            <v>117,313</v>
          </cell>
        </row>
        <row r="285">
          <cell r="D285" t="str">
            <v>鄂N00962D</v>
          </cell>
          <cell r="E285" t="str">
            <v>102</v>
          </cell>
        </row>
        <row r="286">
          <cell r="D286" t="str">
            <v>鄂N00966D</v>
          </cell>
          <cell r="E286" t="str">
            <v>205A</v>
          </cell>
        </row>
        <row r="287">
          <cell r="D287" t="str">
            <v>鄂N00968D</v>
          </cell>
          <cell r="E287" t="str">
            <v>205A</v>
          </cell>
        </row>
        <row r="288">
          <cell r="D288" t="str">
            <v>鄂N00969D</v>
          </cell>
          <cell r="E288" t="str">
            <v>117</v>
          </cell>
        </row>
        <row r="289">
          <cell r="D289" t="str">
            <v>鄂N00978D</v>
          </cell>
          <cell r="E289" t="str">
            <v>110</v>
          </cell>
        </row>
        <row r="290">
          <cell r="D290" t="str">
            <v>鄂N00985D</v>
          </cell>
          <cell r="E290" t="str">
            <v>213,217</v>
          </cell>
        </row>
        <row r="291">
          <cell r="D291" t="str">
            <v>鄂N00986D</v>
          </cell>
          <cell r="E291" t="str">
            <v>213,217</v>
          </cell>
        </row>
        <row r="292">
          <cell r="D292" t="str">
            <v>鄂N00989D</v>
          </cell>
          <cell r="E292" t="str">
            <v>117,313</v>
          </cell>
        </row>
        <row r="293">
          <cell r="D293" t="str">
            <v>鄂N00996D</v>
          </cell>
          <cell r="E293" t="str">
            <v>205A</v>
          </cell>
        </row>
        <row r="294">
          <cell r="D294" t="str">
            <v>鄂N09969D</v>
          </cell>
          <cell r="E294" t="str">
            <v>205B</v>
          </cell>
        </row>
        <row r="295">
          <cell r="D295" t="str">
            <v>鄂N00999D</v>
          </cell>
          <cell r="E295" t="str">
            <v>206</v>
          </cell>
        </row>
        <row r="296">
          <cell r="D296" t="str">
            <v>鄂N10266D</v>
          </cell>
          <cell r="E296" t="str">
            <v>303</v>
          </cell>
        </row>
        <row r="297">
          <cell r="D297" t="str">
            <v>鄂N00011D</v>
          </cell>
          <cell r="E297" t="str">
            <v>103,106</v>
          </cell>
        </row>
        <row r="298">
          <cell r="D298" t="str">
            <v>鄂N11220D</v>
          </cell>
          <cell r="E298" t="str">
            <v>106</v>
          </cell>
        </row>
        <row r="299">
          <cell r="D299" t="str">
            <v>鄂N11221D</v>
          </cell>
          <cell r="E299" t="str">
            <v>304</v>
          </cell>
        </row>
        <row r="300">
          <cell r="D300" t="str">
            <v>鄂N11225D</v>
          </cell>
          <cell r="E300" t="str">
            <v>103,105</v>
          </cell>
        </row>
        <row r="301">
          <cell r="D301" t="str">
            <v>鄂N11228D</v>
          </cell>
          <cell r="E301" t="str">
            <v>103,104南,105</v>
          </cell>
        </row>
        <row r="302">
          <cell r="D302" t="str">
            <v>鄂N11255D</v>
          </cell>
          <cell r="E302" t="str">
            <v>304</v>
          </cell>
        </row>
        <row r="303">
          <cell r="D303" t="str">
            <v>鄂N11286D</v>
          </cell>
          <cell r="E303" t="str">
            <v>106</v>
          </cell>
        </row>
        <row r="304">
          <cell r="D304" t="str">
            <v>鄂N11658D</v>
          </cell>
          <cell r="E304" t="str">
            <v>325,326,420</v>
          </cell>
        </row>
        <row r="305">
          <cell r="D305" t="str">
            <v>鄂N12189D</v>
          </cell>
          <cell r="E305" t="str">
            <v>117,222,305,401</v>
          </cell>
        </row>
        <row r="306">
          <cell r="D306" t="str">
            <v>鄂N13383D</v>
          </cell>
          <cell r="E306" t="str">
            <v>303</v>
          </cell>
        </row>
        <row r="307">
          <cell r="D307" t="str">
            <v>鄂N15522D</v>
          </cell>
          <cell r="E307" t="str">
            <v>106</v>
          </cell>
        </row>
        <row r="308">
          <cell r="D308" t="str">
            <v>鄂N15899D</v>
          </cell>
          <cell r="E308" t="str">
            <v>106</v>
          </cell>
        </row>
        <row r="309">
          <cell r="D309" t="str">
            <v>鄂N15922D</v>
          </cell>
          <cell r="E309" t="str">
            <v>117,222,401</v>
          </cell>
        </row>
        <row r="310">
          <cell r="D310" t="str">
            <v>鄂N15958D</v>
          </cell>
          <cell r="E310" t="str">
            <v>308</v>
          </cell>
        </row>
        <row r="311">
          <cell r="D311" t="str">
            <v>鄂N15968D</v>
          </cell>
          <cell r="E311" t="str">
            <v>103,105</v>
          </cell>
        </row>
        <row r="312">
          <cell r="D312" t="str">
            <v>鄂N15993D</v>
          </cell>
          <cell r="E312" t="str">
            <v>103,304</v>
          </cell>
        </row>
        <row r="313">
          <cell r="D313" t="str">
            <v>鄂N00179D</v>
          </cell>
          <cell r="E313" t="str">
            <v>306,416</v>
          </cell>
        </row>
        <row r="314">
          <cell r="D314" t="str">
            <v>鄂N18269D</v>
          </cell>
          <cell r="E314" t="str">
            <v>103,D01</v>
          </cell>
        </row>
        <row r="315">
          <cell r="D315" t="str">
            <v>鄂N19658D</v>
          </cell>
          <cell r="E315" t="str">
            <v>106</v>
          </cell>
        </row>
        <row r="316">
          <cell r="D316" t="str">
            <v>鄂N19665D</v>
          </cell>
          <cell r="E316" t="str">
            <v>305</v>
          </cell>
        </row>
        <row r="317">
          <cell r="D317" t="str">
            <v>鄂N19667D</v>
          </cell>
          <cell r="E317" t="str">
            <v>319</v>
          </cell>
        </row>
        <row r="318">
          <cell r="D318" t="str">
            <v>鄂N01998D</v>
          </cell>
          <cell r="E318" t="str">
            <v>304,308</v>
          </cell>
        </row>
        <row r="319">
          <cell r="D319" t="str">
            <v>鄂N00207D</v>
          </cell>
          <cell r="E319" t="str">
            <v>307</v>
          </cell>
        </row>
        <row r="320">
          <cell r="D320" t="str">
            <v>鄂N02100D</v>
          </cell>
          <cell r="E320" t="str">
            <v>403</v>
          </cell>
        </row>
        <row r="321">
          <cell r="D321" t="str">
            <v>鄂N02111D</v>
          </cell>
          <cell r="E321" t="str">
            <v>103,211,215</v>
          </cell>
        </row>
        <row r="322">
          <cell r="D322" t="str">
            <v>鄂N00022D</v>
          </cell>
          <cell r="E322" t="str">
            <v>117,222,416</v>
          </cell>
        </row>
        <row r="323">
          <cell r="D323" t="str">
            <v>鄂N02223D</v>
          </cell>
          <cell r="E323" t="str">
            <v>103,105,D07</v>
          </cell>
        </row>
        <row r="324">
          <cell r="D324" t="str">
            <v>鄂N02552D</v>
          </cell>
          <cell r="E324" t="str">
            <v>105,117,215</v>
          </cell>
        </row>
        <row r="325">
          <cell r="D325" t="str">
            <v>鄂N00286D</v>
          </cell>
          <cell r="E325" t="str">
            <v>103,106</v>
          </cell>
        </row>
        <row r="326">
          <cell r="D326" t="str">
            <v>鄂N00303D</v>
          </cell>
          <cell r="E326" t="str">
            <v>303</v>
          </cell>
        </row>
        <row r="327">
          <cell r="D327" t="str">
            <v>鄂N00308D</v>
          </cell>
          <cell r="E327" t="str">
            <v>305</v>
          </cell>
        </row>
        <row r="328">
          <cell r="D328" t="str">
            <v>鄂N04388D</v>
          </cell>
          <cell r="E328" t="str">
            <v>103,325</v>
          </cell>
        </row>
        <row r="329">
          <cell r="D329" t="str">
            <v>鄂N05010D</v>
          </cell>
          <cell r="E329" t="str">
            <v>103,D01</v>
          </cell>
        </row>
        <row r="330">
          <cell r="D330" t="str">
            <v>鄂N05080D</v>
          </cell>
          <cell r="E330" t="str">
            <v>106</v>
          </cell>
        </row>
        <row r="331">
          <cell r="D331" t="str">
            <v>鄂N00630D</v>
          </cell>
          <cell r="E331" t="str">
            <v>326,412,420</v>
          </cell>
        </row>
        <row r="332">
          <cell r="D332" t="str">
            <v>鄂N06500D</v>
          </cell>
          <cell r="E332" t="str">
            <v>305,322,322A</v>
          </cell>
        </row>
        <row r="333">
          <cell r="D333" t="str">
            <v>鄂N07891D</v>
          </cell>
          <cell r="E333" t="str">
            <v>309B</v>
          </cell>
        </row>
        <row r="334">
          <cell r="D334" t="str">
            <v>鄂N07900D</v>
          </cell>
          <cell r="E334" t="str">
            <v>318</v>
          </cell>
        </row>
        <row r="335">
          <cell r="D335" t="str">
            <v>鄂N07908D</v>
          </cell>
          <cell r="E335" t="str">
            <v>303</v>
          </cell>
        </row>
        <row r="336">
          <cell r="D336" t="str">
            <v>鄂N00816D</v>
          </cell>
          <cell r="E336" t="str">
            <v>103,322</v>
          </cell>
        </row>
        <row r="337">
          <cell r="D337" t="str">
            <v>鄂N08288D</v>
          </cell>
          <cell r="E337" t="str">
            <v>304,404</v>
          </cell>
        </row>
        <row r="338">
          <cell r="D338" t="str">
            <v>鄂N00861D</v>
          </cell>
          <cell r="E338" t="str">
            <v>305</v>
          </cell>
        </row>
        <row r="339">
          <cell r="D339" t="str">
            <v>鄂N00900D</v>
          </cell>
          <cell r="E339" t="str">
            <v>101,106</v>
          </cell>
        </row>
        <row r="340">
          <cell r="D340" t="str">
            <v>鄂N00901D</v>
          </cell>
          <cell r="E340" t="str">
            <v>413</v>
          </cell>
        </row>
        <row r="341">
          <cell r="D341" t="str">
            <v>鄂N00902D</v>
          </cell>
          <cell r="E341" t="str">
            <v>102,117,222,310</v>
          </cell>
        </row>
        <row r="342">
          <cell r="D342" t="str">
            <v>鄂N00905D</v>
          </cell>
          <cell r="E342" t="str">
            <v>101,103,105</v>
          </cell>
        </row>
        <row r="343">
          <cell r="D343" t="str">
            <v>鄂N00910D</v>
          </cell>
          <cell r="E343" t="str">
            <v>103,325</v>
          </cell>
        </row>
        <row r="344">
          <cell r="D344" t="str">
            <v>鄂N09111D</v>
          </cell>
          <cell r="E344" t="str">
            <v>416</v>
          </cell>
        </row>
        <row r="345">
          <cell r="D345" t="str">
            <v>鄂N00920D</v>
          </cell>
          <cell r="E345" t="str">
            <v>303</v>
          </cell>
        </row>
        <row r="346">
          <cell r="D346" t="str">
            <v>鄂N09209D</v>
          </cell>
          <cell r="E346" t="str">
            <v>404</v>
          </cell>
        </row>
        <row r="347">
          <cell r="D347" t="str">
            <v>鄂N09226D</v>
          </cell>
          <cell r="E347" t="str">
            <v>103,419,420</v>
          </cell>
        </row>
        <row r="348">
          <cell r="D348" t="str">
            <v>鄂N00928D</v>
          </cell>
          <cell r="E348" t="str">
            <v>307,406</v>
          </cell>
        </row>
        <row r="349">
          <cell r="D349" t="str">
            <v>鄂N00929D</v>
          </cell>
          <cell r="E349" t="str">
            <v>412</v>
          </cell>
        </row>
        <row r="350">
          <cell r="D350" t="str">
            <v>鄂N00937D</v>
          </cell>
          <cell r="E350" t="str">
            <v>106</v>
          </cell>
        </row>
        <row r="351">
          <cell r="D351" t="str">
            <v>鄂N00952D</v>
          </cell>
          <cell r="E351" t="str">
            <v>304</v>
          </cell>
        </row>
        <row r="352">
          <cell r="D352" t="str">
            <v>鄂N00970D</v>
          </cell>
          <cell r="E352" t="str">
            <v>404</v>
          </cell>
        </row>
        <row r="353">
          <cell r="D353" t="str">
            <v>鄂N00987D</v>
          </cell>
          <cell r="E353" t="str">
            <v>304</v>
          </cell>
        </row>
        <row r="354">
          <cell r="D354" t="str">
            <v>鄂N00990D</v>
          </cell>
          <cell r="E354" t="str">
            <v>117,222,310</v>
          </cell>
        </row>
        <row r="355">
          <cell r="D355" t="str">
            <v>鄂N00997D</v>
          </cell>
          <cell r="E355" t="str">
            <v>103,105</v>
          </cell>
        </row>
        <row r="356">
          <cell r="D356" t="str">
            <v>鄂N10016D</v>
          </cell>
          <cell r="E356" t="str">
            <v>104北,104南</v>
          </cell>
        </row>
        <row r="357">
          <cell r="D357" t="str">
            <v>鄂N10116D</v>
          </cell>
          <cell r="E357" t="str">
            <v>221,310,313</v>
          </cell>
        </row>
        <row r="358">
          <cell r="D358" t="str">
            <v>鄂N10616D</v>
          </cell>
          <cell r="E358" t="str">
            <v>312</v>
          </cell>
        </row>
        <row r="359">
          <cell r="D359" t="str">
            <v>鄂N10858D</v>
          </cell>
          <cell r="E359" t="str">
            <v>312,313</v>
          </cell>
        </row>
        <row r="360">
          <cell r="D360" t="str">
            <v>鄂N10968D</v>
          </cell>
          <cell r="E360" t="str">
            <v>110,218</v>
          </cell>
        </row>
        <row r="361">
          <cell r="D361" t="str">
            <v>鄂N11009D</v>
          </cell>
          <cell r="E361" t="str">
            <v>305,313,410</v>
          </cell>
        </row>
        <row r="362">
          <cell r="D362" t="str">
            <v>鄂N11080D</v>
          </cell>
          <cell r="E362" t="str">
            <v>104北,104南</v>
          </cell>
        </row>
        <row r="363">
          <cell r="D363" t="str">
            <v>鄂N11210D</v>
          </cell>
          <cell r="E363" t="str">
            <v>104北,105,418,D07</v>
          </cell>
        </row>
        <row r="364">
          <cell r="D364" t="str">
            <v>鄂N11259D</v>
          </cell>
          <cell r="E364" t="str">
            <v>103,105,418</v>
          </cell>
        </row>
        <row r="365">
          <cell r="D365" t="str">
            <v>鄂N11565D</v>
          </cell>
          <cell r="E365" t="str">
            <v>303,418</v>
          </cell>
        </row>
        <row r="366">
          <cell r="D366" t="str">
            <v>鄂N12255D</v>
          </cell>
          <cell r="E366" t="str">
            <v>219,311,311A</v>
          </cell>
        </row>
        <row r="367">
          <cell r="D367" t="str">
            <v>鄂N12559D</v>
          </cell>
          <cell r="E367" t="str">
            <v>323,418</v>
          </cell>
        </row>
        <row r="368">
          <cell r="D368" t="str">
            <v>鄂N12988D</v>
          </cell>
          <cell r="E368" t="str">
            <v>312,418</v>
          </cell>
        </row>
        <row r="369">
          <cell r="D369" t="str">
            <v>鄂N13036D</v>
          </cell>
          <cell r="E369" t="str">
            <v>104北,105,418</v>
          </cell>
        </row>
        <row r="370">
          <cell r="D370" t="str">
            <v>鄂N13155D</v>
          </cell>
          <cell r="E370" t="str">
            <v>322,418,D01,D08</v>
          </cell>
        </row>
        <row r="371">
          <cell r="D371" t="str">
            <v>鄂N13218D</v>
          </cell>
          <cell r="E371" t="str">
            <v>104北,104南,211</v>
          </cell>
        </row>
        <row r="372">
          <cell r="D372" t="str">
            <v>鄂N13338D</v>
          </cell>
          <cell r="E372" t="str">
            <v>402,418</v>
          </cell>
        </row>
        <row r="373">
          <cell r="D373" t="str">
            <v>鄂N15905D</v>
          </cell>
          <cell r="E373" t="str">
            <v>101,211,418,D01,D07</v>
          </cell>
        </row>
        <row r="374">
          <cell r="D374" t="str">
            <v>鄂N15919D</v>
          </cell>
          <cell r="E374" t="str">
            <v>306,418</v>
          </cell>
        </row>
        <row r="375">
          <cell r="D375" t="str">
            <v>鄂N15926D</v>
          </cell>
          <cell r="E375" t="str">
            <v>104北,104南</v>
          </cell>
        </row>
        <row r="376">
          <cell r="D376" t="str">
            <v>鄂N15965D</v>
          </cell>
          <cell r="E376" t="str">
            <v>220,409,418</v>
          </cell>
        </row>
        <row r="377">
          <cell r="D377" t="str">
            <v>鄂N15985D</v>
          </cell>
          <cell r="E377" t="str">
            <v>304,418</v>
          </cell>
        </row>
        <row r="378">
          <cell r="D378" t="str">
            <v>鄂N16676D</v>
          </cell>
          <cell r="E378" t="str">
            <v>324,405</v>
          </cell>
        </row>
        <row r="379">
          <cell r="D379" t="str">
            <v>鄂N16919D</v>
          </cell>
          <cell r="E379" t="str">
            <v>304,418</v>
          </cell>
        </row>
        <row r="380">
          <cell r="D380" t="str">
            <v>鄂N01799D</v>
          </cell>
          <cell r="E380" t="str">
            <v>104南,418,D01</v>
          </cell>
        </row>
        <row r="381">
          <cell r="D381" t="str">
            <v>鄂N18166D</v>
          </cell>
          <cell r="E381" t="str">
            <v>324</v>
          </cell>
        </row>
        <row r="382">
          <cell r="D382" t="str">
            <v>鄂N18800D</v>
          </cell>
          <cell r="E382" t="str">
            <v>310,409,418</v>
          </cell>
        </row>
        <row r="383">
          <cell r="D383" t="str">
            <v>鄂N18915D</v>
          </cell>
          <cell r="E383" t="str">
            <v>313,410</v>
          </cell>
        </row>
        <row r="384">
          <cell r="D384" t="str">
            <v>鄂N19100D</v>
          </cell>
          <cell r="E384" t="str">
            <v>104南,320,418</v>
          </cell>
        </row>
        <row r="385">
          <cell r="D385" t="str">
            <v>鄂N19615D</v>
          </cell>
          <cell r="E385" t="str">
            <v>311,418</v>
          </cell>
        </row>
        <row r="386">
          <cell r="D386" t="str">
            <v>鄂N19616D</v>
          </cell>
          <cell r="E386" t="str">
            <v>410,418</v>
          </cell>
        </row>
        <row r="387">
          <cell r="D387" t="str">
            <v>鄂N19626D</v>
          </cell>
          <cell r="E387" t="str">
            <v>104北,104南,105,106,D07</v>
          </cell>
        </row>
        <row r="388">
          <cell r="D388" t="str">
            <v>鄂N19628D</v>
          </cell>
          <cell r="E388" t="str">
            <v>104南,105,418,D03</v>
          </cell>
        </row>
        <row r="389">
          <cell r="D389" t="str">
            <v>鄂N19656D</v>
          </cell>
          <cell r="E389" t="str">
            <v>223,418</v>
          </cell>
        </row>
        <row r="390">
          <cell r="D390" t="str">
            <v>鄂N19695D</v>
          </cell>
          <cell r="E390" t="str">
            <v>110,220,310,313</v>
          </cell>
        </row>
        <row r="391">
          <cell r="D391" t="str">
            <v>鄂N02121D</v>
          </cell>
          <cell r="E391" t="str">
            <v>104南,321,418</v>
          </cell>
        </row>
        <row r="392">
          <cell r="D392" t="str">
            <v>鄂N02129D</v>
          </cell>
          <cell r="E392" t="str">
            <v>313</v>
          </cell>
        </row>
        <row r="393">
          <cell r="D393" t="str">
            <v>鄂N02159D</v>
          </cell>
          <cell r="E393" t="str">
            <v>220,223</v>
          </cell>
        </row>
        <row r="394">
          <cell r="D394" t="str">
            <v>鄂N02166D</v>
          </cell>
          <cell r="E394" t="str">
            <v>103,D07</v>
          </cell>
        </row>
        <row r="395">
          <cell r="D395" t="str">
            <v>鄂N02180D</v>
          </cell>
          <cell r="E395" t="str">
            <v>222,309A,405</v>
          </cell>
        </row>
        <row r="396">
          <cell r="D396" t="str">
            <v>鄂N02186D</v>
          </cell>
          <cell r="E396" t="str">
            <v>110</v>
          </cell>
        </row>
        <row r="397">
          <cell r="D397" t="str">
            <v>鄂N02196D</v>
          </cell>
          <cell r="E397" t="str">
            <v>216,320,418</v>
          </cell>
        </row>
        <row r="398">
          <cell r="D398" t="str">
            <v>鄂N05005D</v>
          </cell>
          <cell r="E398" t="str">
            <v>103,325,D01,D08</v>
          </cell>
        </row>
        <row r="399">
          <cell r="D399" t="str">
            <v>鄂N05011D</v>
          </cell>
          <cell r="E399" t="str">
            <v>311A,311B,327,409</v>
          </cell>
        </row>
        <row r="400">
          <cell r="D400" t="str">
            <v>鄂N05058D</v>
          </cell>
          <cell r="E400" t="str">
            <v>223,311A,418</v>
          </cell>
        </row>
        <row r="401">
          <cell r="D401" t="str">
            <v>鄂N05060D</v>
          </cell>
          <cell r="E401" t="str">
            <v>104北,402</v>
          </cell>
        </row>
        <row r="402">
          <cell r="D402" t="str">
            <v>鄂N05069D</v>
          </cell>
          <cell r="E402" t="str">
            <v>321,418</v>
          </cell>
        </row>
        <row r="403">
          <cell r="D403" t="str">
            <v>鄂N05085D</v>
          </cell>
          <cell r="E403" t="str">
            <v>306,418</v>
          </cell>
        </row>
        <row r="404">
          <cell r="D404" t="str">
            <v>鄂N05089D</v>
          </cell>
          <cell r="E404" t="str">
            <v>104北,104南,105,106,418</v>
          </cell>
        </row>
        <row r="405">
          <cell r="D405" t="str">
            <v>鄂N05099D</v>
          </cell>
          <cell r="E405" t="str">
            <v>308,418,D01,D07</v>
          </cell>
        </row>
        <row r="406">
          <cell r="D406" t="str">
            <v>鄂N05557D</v>
          </cell>
          <cell r="E406" t="str">
            <v>219,418</v>
          </cell>
        </row>
        <row r="407">
          <cell r="D407" t="str">
            <v>鄂N00600D</v>
          </cell>
          <cell r="E407" t="str">
            <v>324</v>
          </cell>
        </row>
        <row r="408">
          <cell r="D408" t="str">
            <v>鄂N06505D</v>
          </cell>
          <cell r="E408" t="str">
            <v>104南,105</v>
          </cell>
        </row>
        <row r="409">
          <cell r="D409" t="str">
            <v>鄂N06506D</v>
          </cell>
          <cell r="E409" t="str">
            <v>219,418</v>
          </cell>
        </row>
        <row r="410">
          <cell r="D410" t="str">
            <v>鄂N06528D</v>
          </cell>
          <cell r="E410" t="str">
            <v>418,D01,D07,D08</v>
          </cell>
        </row>
        <row r="411">
          <cell r="D411" t="str">
            <v>鄂N06565D</v>
          </cell>
          <cell r="E411" t="str">
            <v>104北,104南,105,418</v>
          </cell>
        </row>
        <row r="412">
          <cell r="D412" t="str">
            <v>鄂N06569D</v>
          </cell>
          <cell r="E412" t="str">
            <v>104北,105</v>
          </cell>
        </row>
        <row r="413">
          <cell r="D413" t="str">
            <v>鄂N06580D</v>
          </cell>
          <cell r="E413" t="str">
            <v>409,418</v>
          </cell>
        </row>
        <row r="414">
          <cell r="D414" t="str">
            <v>鄂N06585D</v>
          </cell>
          <cell r="E414" t="str">
            <v>309A,418</v>
          </cell>
        </row>
        <row r="415">
          <cell r="D415" t="str">
            <v>鄂N06595D</v>
          </cell>
          <cell r="E415" t="str">
            <v>104北,104南,105</v>
          </cell>
        </row>
        <row r="416">
          <cell r="D416" t="str">
            <v>鄂N06819D</v>
          </cell>
          <cell r="E416" t="str">
            <v>308,418</v>
          </cell>
        </row>
        <row r="417">
          <cell r="D417" t="str">
            <v>鄂N07855D</v>
          </cell>
          <cell r="E417" t="str">
            <v>104北,104南,105,418</v>
          </cell>
        </row>
        <row r="418">
          <cell r="D418" t="str">
            <v>鄂N07856D</v>
          </cell>
          <cell r="E418" t="str">
            <v>418</v>
          </cell>
        </row>
        <row r="419">
          <cell r="D419" t="str">
            <v>鄂N07858D</v>
          </cell>
          <cell r="E419" t="str">
            <v>408,418</v>
          </cell>
        </row>
        <row r="420">
          <cell r="D420" t="str">
            <v>鄂N07859D</v>
          </cell>
          <cell r="E420" t="str">
            <v>310,418</v>
          </cell>
        </row>
        <row r="421">
          <cell r="D421" t="str">
            <v>鄂N08616D</v>
          </cell>
          <cell r="E421" t="str">
            <v>324,418</v>
          </cell>
        </row>
        <row r="422">
          <cell r="D422" t="str">
            <v>鄂N09200D</v>
          </cell>
          <cell r="E422" t="str">
            <v>405,418</v>
          </cell>
        </row>
        <row r="423">
          <cell r="D423" t="str">
            <v>鄂N09259D</v>
          </cell>
          <cell r="E423" t="str">
            <v>323</v>
          </cell>
        </row>
        <row r="424">
          <cell r="D424" t="str">
            <v>鄂N00979D</v>
          </cell>
          <cell r="E424" t="str">
            <v>104北,104南,105</v>
          </cell>
        </row>
        <row r="425">
          <cell r="D425" t="str">
            <v>鄂N09911D</v>
          </cell>
          <cell r="E425" t="str">
            <v>220,313,409</v>
          </cell>
        </row>
        <row r="426">
          <cell r="D426" t="str">
            <v>鄂N00992D</v>
          </cell>
          <cell r="E426" t="str">
            <v>313</v>
          </cell>
        </row>
        <row r="427">
          <cell r="D427" t="str">
            <v>鄂N00995D</v>
          </cell>
          <cell r="E427" t="str">
            <v>104北,418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20"/>
  <sheetViews>
    <sheetView tabSelected="1" topLeftCell="A4" workbookViewId="0">
      <selection activeCell="A2" sqref="A2:K2"/>
    </sheetView>
  </sheetViews>
  <sheetFormatPr defaultColWidth="9" defaultRowHeight="13"/>
  <cols>
    <col min="1" max="1" width="13.3636363636364" style="120" customWidth="1"/>
    <col min="2" max="2" width="14.8181818181818" style="120" customWidth="1"/>
    <col min="3" max="11" width="11.0818181818182" style="120" customWidth="1"/>
    <col min="12" max="16384" width="9" style="120"/>
  </cols>
  <sheetData>
    <row r="1" ht="15" customHeight="1" spans="1:12">
      <c r="A1" s="120" t="s">
        <v>0</v>
      </c>
    </row>
    <row r="2" ht="27.75" customHeight="1" spans="1:12">
      <c r="A2" s="86" t="s">
        <v>1</v>
      </c>
      <c r="B2" s="86" t="s">
        <v>2</v>
      </c>
      <c r="C2" s="86" t="s">
        <v>2</v>
      </c>
      <c r="D2" s="86" t="s">
        <v>2</v>
      </c>
      <c r="E2" s="86" t="s">
        <v>2</v>
      </c>
      <c r="F2" s="86" t="s">
        <v>2</v>
      </c>
      <c r="G2" s="86" t="s">
        <v>2</v>
      </c>
      <c r="H2" s="86" t="s">
        <v>2</v>
      </c>
      <c r="I2" s="86" t="s">
        <v>2</v>
      </c>
      <c r="J2" s="86" t="s">
        <v>2</v>
      </c>
      <c r="K2" s="86" t="s">
        <v>2</v>
      </c>
      <c r="L2" s="121"/>
    </row>
    <row r="3" s="120" customFormat="1" ht="27.75" customHeight="1" spans="1:12">
      <c r="A3" s="122" t="s">
        <v>3</v>
      </c>
      <c r="B3" s="123" t="s">
        <v>2</v>
      </c>
      <c r="C3" s="123" t="s">
        <v>2</v>
      </c>
      <c r="D3" s="123" t="s">
        <v>2</v>
      </c>
      <c r="E3" s="123" t="s">
        <v>2</v>
      </c>
      <c r="F3" s="123" t="s">
        <v>2</v>
      </c>
      <c r="G3" s="123" t="s">
        <v>2</v>
      </c>
      <c r="H3" s="123" t="s">
        <v>2</v>
      </c>
      <c r="I3" s="123" t="s">
        <v>2</v>
      </c>
      <c r="J3" s="123" t="s">
        <v>2</v>
      </c>
      <c r="K3" s="123" t="s">
        <v>2</v>
      </c>
      <c r="L3" s="121"/>
    </row>
    <row r="4" ht="20" customHeight="1" spans="1:12">
      <c r="A4" s="33" t="s">
        <v>4</v>
      </c>
      <c r="B4" s="33" t="s">
        <v>2</v>
      </c>
      <c r="C4" s="33" t="s">
        <v>5</v>
      </c>
      <c r="D4" s="33" t="s">
        <v>2</v>
      </c>
      <c r="E4" s="33" t="s">
        <v>2</v>
      </c>
      <c r="F4" s="33" t="s">
        <v>2</v>
      </c>
      <c r="G4" s="33" t="s">
        <v>2</v>
      </c>
      <c r="H4" s="33" t="s">
        <v>2</v>
      </c>
      <c r="I4" s="33" t="s">
        <v>2</v>
      </c>
      <c r="J4" s="33" t="s">
        <v>2</v>
      </c>
      <c r="K4" s="33" t="s">
        <v>2</v>
      </c>
    </row>
    <row r="5" ht="20" customHeight="1" spans="1:12">
      <c r="A5" s="33" t="s">
        <v>6</v>
      </c>
      <c r="B5" s="33" t="s">
        <v>2</v>
      </c>
      <c r="C5" s="33" t="s">
        <v>7</v>
      </c>
      <c r="D5" s="33" t="s">
        <v>2</v>
      </c>
      <c r="E5" s="33" t="s">
        <v>2</v>
      </c>
      <c r="F5" s="33" t="s">
        <v>2</v>
      </c>
      <c r="G5" s="33" t="s">
        <v>2</v>
      </c>
      <c r="H5" s="33" t="s">
        <v>2</v>
      </c>
      <c r="I5" s="33" t="s">
        <v>2</v>
      </c>
      <c r="J5" s="33" t="s">
        <v>2</v>
      </c>
      <c r="K5" s="33" t="s">
        <v>2</v>
      </c>
    </row>
    <row r="6" ht="20" customHeight="1" spans="1:12">
      <c r="A6" s="33" t="s">
        <v>8</v>
      </c>
      <c r="B6" s="33" t="s">
        <v>2</v>
      </c>
      <c r="C6" s="33" t="s">
        <v>9</v>
      </c>
      <c r="D6" s="33" t="s">
        <v>2</v>
      </c>
      <c r="E6" s="33" t="s">
        <v>2</v>
      </c>
      <c r="F6" s="33" t="s">
        <v>2</v>
      </c>
      <c r="G6" s="33" t="s">
        <v>2</v>
      </c>
      <c r="H6" s="33" t="s">
        <v>2</v>
      </c>
      <c r="I6" s="33" t="s">
        <v>2</v>
      </c>
      <c r="J6" s="33" t="s">
        <v>2</v>
      </c>
      <c r="K6" s="33" t="s">
        <v>2</v>
      </c>
    </row>
    <row r="7" ht="21" customHeight="1" spans="1:12">
      <c r="A7" s="33" t="s">
        <v>10</v>
      </c>
      <c r="B7" s="33" t="s">
        <v>2</v>
      </c>
      <c r="C7" s="33" t="s">
        <v>11</v>
      </c>
      <c r="D7" s="33" t="s">
        <v>12</v>
      </c>
      <c r="E7" s="33" t="s">
        <v>2</v>
      </c>
      <c r="F7" s="33" t="s">
        <v>2</v>
      </c>
      <c r="G7" s="33" t="s">
        <v>2</v>
      </c>
      <c r="H7" s="33" t="s">
        <v>11</v>
      </c>
      <c r="I7" s="33" t="s">
        <v>13</v>
      </c>
      <c r="J7" s="33" t="s">
        <v>2</v>
      </c>
      <c r="K7" s="33" t="s">
        <v>14</v>
      </c>
    </row>
    <row r="8" ht="26" customHeight="1" spans="1:12">
      <c r="A8" s="124" t="s">
        <v>15</v>
      </c>
      <c r="B8" s="125" t="s">
        <v>2</v>
      </c>
      <c r="C8" s="33" t="s">
        <v>16</v>
      </c>
      <c r="D8" s="33" t="s">
        <v>2</v>
      </c>
      <c r="E8" s="33" t="s">
        <v>2</v>
      </c>
      <c r="F8" s="33" t="s">
        <v>17</v>
      </c>
      <c r="G8" s="33" t="s">
        <v>2</v>
      </c>
      <c r="H8" s="33" t="s">
        <v>2</v>
      </c>
      <c r="I8" s="33" t="s">
        <v>18</v>
      </c>
      <c r="J8" s="33" t="s">
        <v>19</v>
      </c>
      <c r="K8" s="33" t="s">
        <v>20</v>
      </c>
    </row>
    <row r="9" ht="20" customHeight="1" spans="1:12">
      <c r="A9" s="126" t="s">
        <v>2</v>
      </c>
      <c r="B9" s="127" t="s">
        <v>2</v>
      </c>
      <c r="C9" s="33" t="s">
        <v>21</v>
      </c>
      <c r="D9" s="33" t="s">
        <v>22</v>
      </c>
      <c r="E9" s="33" t="s">
        <v>23</v>
      </c>
      <c r="F9" s="33" t="s">
        <v>21</v>
      </c>
      <c r="G9" s="33" t="s">
        <v>22</v>
      </c>
      <c r="H9" s="33" t="s">
        <v>23</v>
      </c>
      <c r="I9" s="33" t="s">
        <v>24</v>
      </c>
      <c r="J9" s="33" t="s">
        <v>24</v>
      </c>
      <c r="K9" s="33" t="s">
        <v>24</v>
      </c>
    </row>
    <row r="10" ht="20" customHeight="1" spans="1:12">
      <c r="A10" s="128" t="s">
        <v>25</v>
      </c>
      <c r="B10" s="33" t="s">
        <v>26</v>
      </c>
      <c r="C10" s="33"/>
      <c r="D10" s="33"/>
      <c r="E10" s="33"/>
      <c r="F10" s="33"/>
      <c r="G10" s="33"/>
      <c r="H10" s="33"/>
      <c r="I10" s="33"/>
      <c r="J10" s="33"/>
      <c r="K10" s="33"/>
    </row>
    <row r="11" ht="20" customHeight="1" spans="1:12">
      <c r="A11" s="129" t="s">
        <v>2</v>
      </c>
      <c r="B11" s="33" t="s">
        <v>27</v>
      </c>
      <c r="C11" s="33" t="s">
        <v>28</v>
      </c>
      <c r="D11" s="33" t="s">
        <v>29</v>
      </c>
      <c r="E11" s="33" t="s">
        <v>30</v>
      </c>
      <c r="F11" s="33"/>
      <c r="G11" s="33"/>
      <c r="H11" s="33"/>
      <c r="I11" s="33"/>
      <c r="J11" s="33"/>
      <c r="K11" s="33"/>
    </row>
    <row r="12" ht="20" customHeight="1" spans="1:12">
      <c r="A12" s="130" t="s">
        <v>2</v>
      </c>
      <c r="B12" s="33" t="s">
        <v>31</v>
      </c>
      <c r="C12" s="33" t="s">
        <v>28</v>
      </c>
      <c r="D12" s="33" t="s">
        <v>29</v>
      </c>
      <c r="E12" s="33" t="s">
        <v>30</v>
      </c>
      <c r="F12" s="33"/>
      <c r="G12" s="33"/>
      <c r="H12" s="33"/>
      <c r="I12" s="33"/>
      <c r="J12" s="33"/>
      <c r="K12" s="33"/>
    </row>
    <row r="13" ht="20" customHeight="1" spans="1:12">
      <c r="A13" s="128" t="s">
        <v>32</v>
      </c>
      <c r="B13" s="33" t="s">
        <v>26</v>
      </c>
      <c r="C13" s="33"/>
      <c r="D13" s="33"/>
      <c r="E13" s="33"/>
      <c r="F13" s="33"/>
      <c r="G13" s="33"/>
      <c r="H13" s="33"/>
      <c r="I13" s="33"/>
      <c r="J13" s="33"/>
      <c r="K13" s="33"/>
    </row>
    <row r="14" ht="20" customHeight="1" spans="1:12">
      <c r="A14" s="129" t="s">
        <v>2</v>
      </c>
      <c r="B14" s="33" t="s">
        <v>27</v>
      </c>
      <c r="C14" s="33" t="s">
        <v>33</v>
      </c>
      <c r="D14" s="33" t="s">
        <v>34</v>
      </c>
      <c r="E14" s="33" t="s">
        <v>35</v>
      </c>
      <c r="F14" s="33"/>
      <c r="G14" s="33"/>
      <c r="H14" s="33"/>
      <c r="I14" s="33"/>
      <c r="J14" s="33"/>
      <c r="K14" s="33"/>
    </row>
    <row r="15" ht="20" customHeight="1" spans="1:12">
      <c r="A15" s="130" t="s">
        <v>2</v>
      </c>
      <c r="B15" s="33" t="s">
        <v>31</v>
      </c>
      <c r="C15" s="33" t="s">
        <v>33</v>
      </c>
      <c r="D15" s="33" t="s">
        <v>34</v>
      </c>
      <c r="E15" s="33" t="s">
        <v>35</v>
      </c>
      <c r="F15" s="33"/>
      <c r="G15" s="33"/>
      <c r="H15" s="33"/>
      <c r="I15" s="33"/>
      <c r="J15" s="33"/>
      <c r="K15" s="33"/>
    </row>
    <row r="16" ht="20" customHeight="1" spans="1:12">
      <c r="A16" s="90" t="s">
        <v>36</v>
      </c>
      <c r="B16" s="90" t="s">
        <v>2</v>
      </c>
      <c r="C16" s="90" t="s">
        <v>2</v>
      </c>
      <c r="D16" s="90" t="s">
        <v>2</v>
      </c>
      <c r="E16" s="90" t="s">
        <v>2</v>
      </c>
      <c r="F16" s="90" t="s">
        <v>2</v>
      </c>
      <c r="G16" s="90" t="s">
        <v>2</v>
      </c>
      <c r="H16" s="90" t="s">
        <v>2</v>
      </c>
      <c r="I16" s="90" t="s">
        <v>2</v>
      </c>
      <c r="J16" s="90" t="s">
        <v>2</v>
      </c>
      <c r="K16" s="34" t="s">
        <v>2</v>
      </c>
    </row>
    <row r="17" ht="33" customHeight="1" spans="1:11">
      <c r="A17" s="90" t="s">
        <v>37</v>
      </c>
      <c r="B17" s="90" t="s">
        <v>2</v>
      </c>
      <c r="C17" s="90" t="s">
        <v>2</v>
      </c>
      <c r="D17" s="90" t="s">
        <v>2</v>
      </c>
      <c r="E17" s="90" t="s">
        <v>2</v>
      </c>
      <c r="F17" s="90" t="s">
        <v>2</v>
      </c>
      <c r="G17" s="90" t="s">
        <v>2</v>
      </c>
      <c r="H17" s="90" t="s">
        <v>2</v>
      </c>
      <c r="I17" s="90" t="s">
        <v>2</v>
      </c>
      <c r="J17" s="90" t="s">
        <v>2</v>
      </c>
      <c r="K17" s="34" t="s">
        <v>2</v>
      </c>
    </row>
    <row r="18" ht="33" customHeight="1" spans="1:11">
      <c r="A18" s="90" t="s">
        <v>38</v>
      </c>
      <c r="B18" s="90" t="s">
        <v>2</v>
      </c>
      <c r="C18" s="90" t="s">
        <v>2</v>
      </c>
      <c r="D18" s="90" t="s">
        <v>2</v>
      </c>
      <c r="E18" s="90" t="s">
        <v>2</v>
      </c>
      <c r="F18" s="90" t="s">
        <v>2</v>
      </c>
      <c r="G18" s="90" t="s">
        <v>2</v>
      </c>
      <c r="H18" s="90" t="s">
        <v>2</v>
      </c>
      <c r="I18" s="90" t="s">
        <v>2</v>
      </c>
      <c r="J18" s="90" t="s">
        <v>2</v>
      </c>
      <c r="K18" s="34" t="s">
        <v>2</v>
      </c>
    </row>
    <row r="19" ht="33" customHeight="1" spans="1:11">
      <c r="A19" s="90" t="s">
        <v>39</v>
      </c>
      <c r="B19" s="90" t="s">
        <v>2</v>
      </c>
      <c r="C19" s="90" t="s">
        <v>2</v>
      </c>
      <c r="D19" s="90" t="s">
        <v>2</v>
      </c>
      <c r="E19" s="90" t="s">
        <v>2</v>
      </c>
      <c r="F19" s="90" t="s">
        <v>2</v>
      </c>
      <c r="G19" s="90" t="s">
        <v>2</v>
      </c>
      <c r="H19" s="90" t="s">
        <v>2</v>
      </c>
      <c r="I19" s="90" t="s">
        <v>2</v>
      </c>
      <c r="J19" s="90" t="s">
        <v>2</v>
      </c>
      <c r="K19" s="34" t="s">
        <v>2</v>
      </c>
    </row>
    <row r="20" ht="26" customHeight="1" spans="1:11">
      <c r="A20" s="90" t="s">
        <v>40</v>
      </c>
      <c r="B20" s="90" t="s">
        <v>2</v>
      </c>
      <c r="C20" s="90" t="s">
        <v>2</v>
      </c>
      <c r="D20" s="90" t="s">
        <v>2</v>
      </c>
      <c r="E20" s="90" t="s">
        <v>2</v>
      </c>
      <c r="F20" s="90" t="s">
        <v>2</v>
      </c>
      <c r="G20" s="90" t="s">
        <v>2</v>
      </c>
      <c r="H20" s="90" t="s">
        <v>2</v>
      </c>
      <c r="I20" s="90" t="s">
        <v>2</v>
      </c>
      <c r="J20" s="90" t="s">
        <v>2</v>
      </c>
      <c r="K20" s="34" t="s">
        <v>2</v>
      </c>
    </row>
  </sheetData>
  <mergeCells count="21">
    <mergeCell ref="A2:K2"/>
    <mergeCell ref="A3:K3"/>
    <mergeCell ref="A4:B4"/>
    <mergeCell ref="C4:K4"/>
    <mergeCell ref="A5:B5"/>
    <mergeCell ref="C5:K5"/>
    <mergeCell ref="A6:B6"/>
    <mergeCell ref="C6:K6"/>
    <mergeCell ref="A7:B7"/>
    <mergeCell ref="D7:G7"/>
    <mergeCell ref="I7:J7"/>
    <mergeCell ref="C8:E8"/>
    <mergeCell ref="F8:H8"/>
    <mergeCell ref="A16:J16"/>
    <mergeCell ref="A17:J17"/>
    <mergeCell ref="A18:J18"/>
    <mergeCell ref="A19:J19"/>
    <mergeCell ref="A20:J20"/>
    <mergeCell ref="A10:A12"/>
    <mergeCell ref="A13:A15"/>
    <mergeCell ref="A8:B9"/>
  </mergeCells>
  <printOptions horizontalCentered="1"/>
  <pageMargins left="0.156944444444444" right="0.156944444444444" top="0.708333333333333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R433"/>
  <sheetViews>
    <sheetView workbookViewId="0">
      <selection activeCell="A4" sqref="A4:Q4"/>
    </sheetView>
  </sheetViews>
  <sheetFormatPr defaultColWidth="9" defaultRowHeight="14"/>
  <cols>
    <col min="1" max="1" width="4.05454545454545" style="1" customWidth="1"/>
    <col min="2" max="2" width="6.12727272727273" style="1" customWidth="1"/>
    <col min="3" max="3" width="8.13636363636364" style="1" customWidth="1"/>
    <col min="4" max="4" width="6.12727272727273" style="1" customWidth="1"/>
    <col min="5" max="5" width="8.45454545454546" style="1" customWidth="1"/>
    <col min="6" max="6" width="14.8181818181818" style="1" customWidth="1"/>
    <col min="7" max="7" width="13.8727272727273" style="1" customWidth="1"/>
    <col min="8" max="8" width="9.25454545454545" style="1" customWidth="1"/>
    <col min="9" max="9" width="11.7545454545455" style="1" customWidth="1"/>
    <col min="10" max="11" width="5.75454545454545" style="1" customWidth="1"/>
    <col min="12" max="12" width="7.37272727272727" style="1" customWidth="1"/>
    <col min="13" max="13" width="5.12727272727273" style="1" customWidth="1"/>
    <col min="14" max="14" width="8.62727272727273" style="1" customWidth="1"/>
    <col min="15" max="15" width="12.2545454545455" style="1" customWidth="1"/>
    <col min="16" max="16" width="5.62727272727273" style="1" customWidth="1"/>
    <col min="17" max="17" width="6.25454545454545" style="1" customWidth="1"/>
    <col min="18" max="16384" width="9" style="1"/>
  </cols>
  <sheetData>
    <row r="1" ht="15" customHeight="1" spans="1:18">
      <c r="A1" s="3" t="s">
        <v>41</v>
      </c>
      <c r="B1" s="3"/>
    </row>
    <row r="2" s="107" customFormat="1" ht="25" customHeight="1" spans="1:18">
      <c r="A2" s="109" t="s">
        <v>42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</row>
    <row r="3" s="3" customFormat="1" ht="25" customHeight="1" spans="1:18">
      <c r="A3" s="87" t="s">
        <v>43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</row>
    <row r="4" s="3" customFormat="1" ht="25" customHeight="1" spans="1:18">
      <c r="A4" s="111" t="s">
        <v>44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</row>
    <row r="5" s="108" customFormat="1" ht="50" customHeight="1" spans="1:18">
      <c r="A5" s="81" t="s">
        <v>45</v>
      </c>
      <c r="B5" s="113" t="s">
        <v>46</v>
      </c>
      <c r="C5" s="113" t="s">
        <v>47</v>
      </c>
      <c r="D5" s="113" t="s">
        <v>48</v>
      </c>
      <c r="E5" s="113" t="s">
        <v>49</v>
      </c>
      <c r="F5" s="113" t="s">
        <v>50</v>
      </c>
      <c r="G5" s="113" t="s">
        <v>51</v>
      </c>
      <c r="H5" s="113" t="s">
        <v>52</v>
      </c>
      <c r="I5" s="113" t="s">
        <v>53</v>
      </c>
      <c r="J5" s="113" t="s">
        <v>54</v>
      </c>
      <c r="K5" s="113" t="s">
        <v>55</v>
      </c>
      <c r="L5" s="113" t="s">
        <v>56</v>
      </c>
      <c r="M5" s="113" t="s">
        <v>57</v>
      </c>
      <c r="N5" s="113" t="s">
        <v>58</v>
      </c>
      <c r="O5" s="113" t="s">
        <v>59</v>
      </c>
      <c r="P5" s="113" t="s">
        <v>60</v>
      </c>
      <c r="Q5" s="113" t="s">
        <v>61</v>
      </c>
      <c r="R5" s="114"/>
    </row>
    <row r="6" s="5" customFormat="1" ht="25" customHeight="1" spans="1:18">
      <c r="A6" s="115" t="s">
        <v>62</v>
      </c>
      <c r="B6" s="116" t="s">
        <v>63</v>
      </c>
      <c r="C6" s="116" t="s">
        <v>64</v>
      </c>
      <c r="D6" s="116" t="s">
        <v>65</v>
      </c>
      <c r="E6" s="116" t="s">
        <v>66</v>
      </c>
      <c r="F6" s="116" t="s">
        <v>67</v>
      </c>
      <c r="G6" s="116" t="s">
        <v>68</v>
      </c>
      <c r="H6" s="116" t="s">
        <v>69</v>
      </c>
      <c r="I6" s="116" t="s">
        <v>70</v>
      </c>
      <c r="J6" s="70" t="s">
        <v>71</v>
      </c>
      <c r="K6" s="116" t="s">
        <v>72</v>
      </c>
      <c r="L6" s="116" t="s">
        <v>73</v>
      </c>
      <c r="M6" s="116" t="s">
        <v>74</v>
      </c>
      <c r="N6" s="70" t="s">
        <v>75</v>
      </c>
      <c r="O6" s="116" t="s">
        <v>76</v>
      </c>
      <c r="P6" s="116" t="s">
        <v>77</v>
      </c>
      <c r="Q6" s="70" t="s">
        <v>78</v>
      </c>
      <c r="R6" s="4"/>
    </row>
    <row r="7" s="5" customFormat="1" ht="25" customHeight="1" spans="1:18">
      <c r="A7" s="115" t="s">
        <v>79</v>
      </c>
      <c r="B7" s="116" t="s">
        <v>63</v>
      </c>
      <c r="C7" s="116" t="s">
        <v>64</v>
      </c>
      <c r="D7" s="116" t="s">
        <v>65</v>
      </c>
      <c r="E7" s="116" t="s">
        <v>80</v>
      </c>
      <c r="F7" s="116" t="s">
        <v>67</v>
      </c>
      <c r="G7" s="116" t="s">
        <v>68</v>
      </c>
      <c r="H7" s="116" t="s">
        <v>81</v>
      </c>
      <c r="I7" s="116" t="s">
        <v>70</v>
      </c>
      <c r="J7" s="70" t="s">
        <v>82</v>
      </c>
      <c r="K7" s="116" t="s">
        <v>72</v>
      </c>
      <c r="L7" s="116" t="s">
        <v>73</v>
      </c>
      <c r="M7" s="116" t="s">
        <v>74</v>
      </c>
      <c r="N7" s="70" t="s">
        <v>83</v>
      </c>
      <c r="O7" s="116" t="s">
        <v>84</v>
      </c>
      <c r="P7" s="116" t="s">
        <v>77</v>
      </c>
      <c r="Q7" s="70" t="s">
        <v>78</v>
      </c>
      <c r="R7" s="4"/>
    </row>
    <row r="8" s="5" customFormat="1" ht="25" customHeight="1" spans="1:18">
      <c r="A8" s="115" t="s">
        <v>85</v>
      </c>
      <c r="B8" s="116" t="s">
        <v>63</v>
      </c>
      <c r="C8" s="116" t="s">
        <v>64</v>
      </c>
      <c r="D8" s="116" t="s">
        <v>65</v>
      </c>
      <c r="E8" s="116" t="s">
        <v>86</v>
      </c>
      <c r="F8" s="116" t="s">
        <v>67</v>
      </c>
      <c r="G8" s="116" t="s">
        <v>68</v>
      </c>
      <c r="H8" s="116" t="s">
        <v>69</v>
      </c>
      <c r="I8" s="116" t="s">
        <v>70</v>
      </c>
      <c r="J8" s="70" t="s">
        <v>71</v>
      </c>
      <c r="K8" s="116" t="s">
        <v>72</v>
      </c>
      <c r="L8" s="116" t="s">
        <v>73</v>
      </c>
      <c r="M8" s="116" t="s">
        <v>74</v>
      </c>
      <c r="N8" s="70" t="s">
        <v>87</v>
      </c>
      <c r="O8" s="116" t="s">
        <v>88</v>
      </c>
      <c r="P8" s="116" t="s">
        <v>77</v>
      </c>
      <c r="Q8" s="70" t="s">
        <v>78</v>
      </c>
      <c r="R8" s="4"/>
    </row>
    <row r="9" s="5" customFormat="1" ht="25" customHeight="1" spans="1:18">
      <c r="A9" s="115" t="s">
        <v>89</v>
      </c>
      <c r="B9" s="116" t="s">
        <v>63</v>
      </c>
      <c r="C9" s="116" t="s">
        <v>64</v>
      </c>
      <c r="D9" s="116" t="s">
        <v>65</v>
      </c>
      <c r="E9" s="116" t="s">
        <v>90</v>
      </c>
      <c r="F9" s="116" t="s">
        <v>67</v>
      </c>
      <c r="G9" s="116" t="s">
        <v>68</v>
      </c>
      <c r="H9" s="116" t="s">
        <v>69</v>
      </c>
      <c r="I9" s="116" t="s">
        <v>70</v>
      </c>
      <c r="J9" s="70" t="s">
        <v>71</v>
      </c>
      <c r="K9" s="116" t="s">
        <v>72</v>
      </c>
      <c r="L9" s="116" t="s">
        <v>73</v>
      </c>
      <c r="M9" s="116" t="s">
        <v>74</v>
      </c>
      <c r="N9" s="70" t="s">
        <v>91</v>
      </c>
      <c r="O9" s="116" t="s">
        <v>92</v>
      </c>
      <c r="P9" s="116" t="s">
        <v>77</v>
      </c>
      <c r="Q9" s="70" t="s">
        <v>78</v>
      </c>
      <c r="R9" s="4"/>
    </row>
    <row r="10" s="5" customFormat="1" ht="25" customHeight="1" spans="1:18">
      <c r="A10" s="115" t="s">
        <v>93</v>
      </c>
      <c r="B10" s="116" t="s">
        <v>63</v>
      </c>
      <c r="C10" s="116" t="s">
        <v>64</v>
      </c>
      <c r="D10" s="116" t="s">
        <v>65</v>
      </c>
      <c r="E10" s="116" t="s">
        <v>94</v>
      </c>
      <c r="F10" s="116" t="s">
        <v>67</v>
      </c>
      <c r="G10" s="116" t="s">
        <v>68</v>
      </c>
      <c r="H10" s="116" t="s">
        <v>69</v>
      </c>
      <c r="I10" s="116" t="s">
        <v>70</v>
      </c>
      <c r="J10" s="70" t="s">
        <v>71</v>
      </c>
      <c r="K10" s="116" t="s">
        <v>72</v>
      </c>
      <c r="L10" s="116" t="s">
        <v>73</v>
      </c>
      <c r="M10" s="116" t="s">
        <v>74</v>
      </c>
      <c r="N10" s="70" t="s">
        <v>95</v>
      </c>
      <c r="O10" s="116" t="s">
        <v>96</v>
      </c>
      <c r="P10" s="116" t="s">
        <v>77</v>
      </c>
      <c r="Q10" s="70" t="s">
        <v>78</v>
      </c>
      <c r="R10" s="4"/>
    </row>
    <row r="11" s="5" customFormat="1" ht="25" customHeight="1" spans="1:18">
      <c r="A11" s="115" t="s">
        <v>97</v>
      </c>
      <c r="B11" s="116" t="s">
        <v>63</v>
      </c>
      <c r="C11" s="116" t="s">
        <v>64</v>
      </c>
      <c r="D11" s="116" t="s">
        <v>65</v>
      </c>
      <c r="E11" s="116" t="s">
        <v>98</v>
      </c>
      <c r="F11" s="116" t="s">
        <v>67</v>
      </c>
      <c r="G11" s="116" t="s">
        <v>68</v>
      </c>
      <c r="H11" s="116" t="s">
        <v>69</v>
      </c>
      <c r="I11" s="116" t="s">
        <v>70</v>
      </c>
      <c r="J11" s="70" t="s">
        <v>71</v>
      </c>
      <c r="K11" s="116" t="s">
        <v>72</v>
      </c>
      <c r="L11" s="116" t="s">
        <v>73</v>
      </c>
      <c r="M11" s="116" t="s">
        <v>74</v>
      </c>
      <c r="N11" s="70" t="s">
        <v>99</v>
      </c>
      <c r="O11" s="116" t="s">
        <v>100</v>
      </c>
      <c r="P11" s="116" t="s">
        <v>77</v>
      </c>
      <c r="Q11" s="70" t="s">
        <v>78</v>
      </c>
      <c r="R11" s="4"/>
    </row>
    <row r="12" s="5" customFormat="1" ht="25" customHeight="1" spans="1:18">
      <c r="A12" s="115" t="s">
        <v>101</v>
      </c>
      <c r="B12" s="116" t="s">
        <v>63</v>
      </c>
      <c r="C12" s="116" t="s">
        <v>64</v>
      </c>
      <c r="D12" s="116" t="s">
        <v>65</v>
      </c>
      <c r="E12" s="116" t="s">
        <v>102</v>
      </c>
      <c r="F12" s="116" t="s">
        <v>67</v>
      </c>
      <c r="G12" s="116" t="s">
        <v>68</v>
      </c>
      <c r="H12" s="116" t="s">
        <v>69</v>
      </c>
      <c r="I12" s="116" t="s">
        <v>70</v>
      </c>
      <c r="J12" s="70" t="s">
        <v>71</v>
      </c>
      <c r="K12" s="116" t="s">
        <v>72</v>
      </c>
      <c r="L12" s="116" t="s">
        <v>73</v>
      </c>
      <c r="M12" s="116" t="s">
        <v>74</v>
      </c>
      <c r="N12" s="70" t="s">
        <v>103</v>
      </c>
      <c r="O12" s="116" t="s">
        <v>104</v>
      </c>
      <c r="P12" s="116" t="s">
        <v>77</v>
      </c>
      <c r="Q12" s="70" t="s">
        <v>78</v>
      </c>
      <c r="R12" s="4"/>
    </row>
    <row r="13" s="5" customFormat="1" ht="25" customHeight="1" spans="1:18">
      <c r="A13" s="115" t="s">
        <v>105</v>
      </c>
      <c r="B13" s="116" t="s">
        <v>63</v>
      </c>
      <c r="C13" s="116" t="s">
        <v>64</v>
      </c>
      <c r="D13" s="116" t="s">
        <v>65</v>
      </c>
      <c r="E13" s="116" t="s">
        <v>106</v>
      </c>
      <c r="F13" s="116" t="s">
        <v>67</v>
      </c>
      <c r="G13" s="116" t="s">
        <v>68</v>
      </c>
      <c r="H13" s="116" t="s">
        <v>69</v>
      </c>
      <c r="I13" s="116" t="s">
        <v>70</v>
      </c>
      <c r="J13" s="70" t="s">
        <v>71</v>
      </c>
      <c r="K13" s="116" t="s">
        <v>72</v>
      </c>
      <c r="L13" s="116" t="s">
        <v>73</v>
      </c>
      <c r="M13" s="116" t="s">
        <v>74</v>
      </c>
      <c r="N13" s="70" t="s">
        <v>107</v>
      </c>
      <c r="O13" s="116" t="s">
        <v>108</v>
      </c>
      <c r="P13" s="116" t="s">
        <v>77</v>
      </c>
      <c r="Q13" s="70" t="s">
        <v>78</v>
      </c>
      <c r="R13" s="4"/>
    </row>
    <row r="14" s="5" customFormat="1" ht="25" customHeight="1" spans="1:18">
      <c r="A14" s="115" t="s">
        <v>109</v>
      </c>
      <c r="B14" s="116" t="s">
        <v>63</v>
      </c>
      <c r="C14" s="116" t="s">
        <v>64</v>
      </c>
      <c r="D14" s="116" t="s">
        <v>65</v>
      </c>
      <c r="E14" s="116" t="s">
        <v>110</v>
      </c>
      <c r="F14" s="116" t="s">
        <v>67</v>
      </c>
      <c r="G14" s="116" t="s">
        <v>68</v>
      </c>
      <c r="H14" s="116" t="s">
        <v>111</v>
      </c>
      <c r="I14" s="116" t="s">
        <v>70</v>
      </c>
      <c r="J14" s="70" t="s">
        <v>112</v>
      </c>
      <c r="K14" s="116" t="s">
        <v>72</v>
      </c>
      <c r="L14" s="116" t="s">
        <v>73</v>
      </c>
      <c r="M14" s="116" t="s">
        <v>74</v>
      </c>
      <c r="N14" s="70" t="s">
        <v>113</v>
      </c>
      <c r="O14" s="116" t="s">
        <v>114</v>
      </c>
      <c r="P14" s="116" t="s">
        <v>77</v>
      </c>
      <c r="Q14" s="70" t="s">
        <v>115</v>
      </c>
      <c r="R14" s="4"/>
    </row>
    <row r="15" s="5" customFormat="1" ht="25" customHeight="1" spans="1:18">
      <c r="A15" s="115" t="s">
        <v>116</v>
      </c>
      <c r="B15" s="116" t="s">
        <v>63</v>
      </c>
      <c r="C15" s="116" t="s">
        <v>64</v>
      </c>
      <c r="D15" s="116" t="s">
        <v>65</v>
      </c>
      <c r="E15" s="116" t="s">
        <v>117</v>
      </c>
      <c r="F15" s="116" t="s">
        <v>67</v>
      </c>
      <c r="G15" s="116" t="s">
        <v>68</v>
      </c>
      <c r="H15" s="116" t="s">
        <v>69</v>
      </c>
      <c r="I15" s="116" t="s">
        <v>70</v>
      </c>
      <c r="J15" s="70" t="s">
        <v>71</v>
      </c>
      <c r="K15" s="116" t="s">
        <v>72</v>
      </c>
      <c r="L15" s="116" t="s">
        <v>73</v>
      </c>
      <c r="M15" s="116" t="s">
        <v>74</v>
      </c>
      <c r="N15" s="70" t="s">
        <v>118</v>
      </c>
      <c r="O15" s="116" t="s">
        <v>119</v>
      </c>
      <c r="P15" s="116" t="s">
        <v>77</v>
      </c>
      <c r="Q15" s="70" t="s">
        <v>78</v>
      </c>
      <c r="R15" s="4"/>
    </row>
    <row r="16" s="5" customFormat="1" ht="25" customHeight="1" spans="1:18">
      <c r="A16" s="115" t="s">
        <v>120</v>
      </c>
      <c r="B16" s="116" t="s">
        <v>63</v>
      </c>
      <c r="C16" s="116" t="s">
        <v>64</v>
      </c>
      <c r="D16" s="116" t="s">
        <v>65</v>
      </c>
      <c r="E16" s="116" t="s">
        <v>121</v>
      </c>
      <c r="F16" s="116" t="s">
        <v>67</v>
      </c>
      <c r="G16" s="116" t="s">
        <v>68</v>
      </c>
      <c r="H16" s="116" t="s">
        <v>122</v>
      </c>
      <c r="I16" s="116" t="s">
        <v>70</v>
      </c>
      <c r="J16" s="70" t="s">
        <v>123</v>
      </c>
      <c r="K16" s="116" t="s">
        <v>72</v>
      </c>
      <c r="L16" s="116" t="s">
        <v>73</v>
      </c>
      <c r="M16" s="116" t="s">
        <v>74</v>
      </c>
      <c r="N16" s="70" t="s">
        <v>124</v>
      </c>
      <c r="O16" s="116" t="s">
        <v>125</v>
      </c>
      <c r="P16" s="116" t="s">
        <v>77</v>
      </c>
      <c r="Q16" s="70" t="s">
        <v>126</v>
      </c>
      <c r="R16" s="4"/>
    </row>
    <row r="17" s="5" customFormat="1" ht="25" customHeight="1" spans="1:18">
      <c r="A17" s="115" t="s">
        <v>127</v>
      </c>
      <c r="B17" s="116" t="s">
        <v>63</v>
      </c>
      <c r="C17" s="116" t="s">
        <v>64</v>
      </c>
      <c r="D17" s="116" t="s">
        <v>65</v>
      </c>
      <c r="E17" s="116" t="s">
        <v>128</v>
      </c>
      <c r="F17" s="116" t="s">
        <v>67</v>
      </c>
      <c r="G17" s="116" t="s">
        <v>68</v>
      </c>
      <c r="H17" s="116" t="s">
        <v>122</v>
      </c>
      <c r="I17" s="116" t="s">
        <v>70</v>
      </c>
      <c r="J17" s="70" t="s">
        <v>123</v>
      </c>
      <c r="K17" s="116" t="s">
        <v>72</v>
      </c>
      <c r="L17" s="116" t="s">
        <v>73</v>
      </c>
      <c r="M17" s="116" t="s">
        <v>74</v>
      </c>
      <c r="N17" s="70" t="s">
        <v>129</v>
      </c>
      <c r="O17" s="116" t="s">
        <v>130</v>
      </c>
      <c r="P17" s="116" t="s">
        <v>77</v>
      </c>
      <c r="Q17" s="70" t="s">
        <v>126</v>
      </c>
      <c r="R17" s="4"/>
    </row>
    <row r="18" s="5" customFormat="1" ht="25" customHeight="1" spans="1:18">
      <c r="A18" s="115" t="s">
        <v>131</v>
      </c>
      <c r="B18" s="116" t="s">
        <v>63</v>
      </c>
      <c r="C18" s="116" t="s">
        <v>64</v>
      </c>
      <c r="D18" s="116" t="s">
        <v>65</v>
      </c>
      <c r="E18" s="116" t="s">
        <v>132</v>
      </c>
      <c r="F18" s="116" t="s">
        <v>67</v>
      </c>
      <c r="G18" s="116" t="s">
        <v>68</v>
      </c>
      <c r="H18" s="116" t="s">
        <v>133</v>
      </c>
      <c r="I18" s="116" t="s">
        <v>70</v>
      </c>
      <c r="J18" s="70" t="s">
        <v>134</v>
      </c>
      <c r="K18" s="116" t="s">
        <v>72</v>
      </c>
      <c r="L18" s="116" t="s">
        <v>73</v>
      </c>
      <c r="M18" s="116" t="s">
        <v>74</v>
      </c>
      <c r="N18" s="70" t="s">
        <v>135</v>
      </c>
      <c r="O18" s="116" t="s">
        <v>136</v>
      </c>
      <c r="P18" s="116" t="s">
        <v>77</v>
      </c>
      <c r="Q18" s="70" t="s">
        <v>78</v>
      </c>
      <c r="R18" s="4"/>
    </row>
    <row r="19" s="5" customFormat="1" ht="25" customHeight="1" spans="1:18">
      <c r="A19" s="115" t="s">
        <v>137</v>
      </c>
      <c r="B19" s="116" t="s">
        <v>63</v>
      </c>
      <c r="C19" s="116" t="s">
        <v>64</v>
      </c>
      <c r="D19" s="116" t="s">
        <v>65</v>
      </c>
      <c r="E19" s="116" t="s">
        <v>138</v>
      </c>
      <c r="F19" s="116" t="s">
        <v>67</v>
      </c>
      <c r="G19" s="116" t="s">
        <v>68</v>
      </c>
      <c r="H19" s="116" t="s">
        <v>69</v>
      </c>
      <c r="I19" s="116" t="s">
        <v>70</v>
      </c>
      <c r="J19" s="70" t="s">
        <v>71</v>
      </c>
      <c r="K19" s="116" t="s">
        <v>72</v>
      </c>
      <c r="L19" s="116" t="s">
        <v>73</v>
      </c>
      <c r="M19" s="116" t="s">
        <v>74</v>
      </c>
      <c r="N19" s="70" t="s">
        <v>139</v>
      </c>
      <c r="O19" s="116" t="s">
        <v>140</v>
      </c>
      <c r="P19" s="116" t="s">
        <v>77</v>
      </c>
      <c r="Q19" s="70" t="s">
        <v>78</v>
      </c>
      <c r="R19" s="4"/>
    </row>
    <row r="20" s="5" customFormat="1" ht="25" customHeight="1" spans="1:18">
      <c r="A20" s="115" t="s">
        <v>141</v>
      </c>
      <c r="B20" s="116" t="s">
        <v>63</v>
      </c>
      <c r="C20" s="116" t="s">
        <v>64</v>
      </c>
      <c r="D20" s="116" t="s">
        <v>65</v>
      </c>
      <c r="E20" s="116" t="s">
        <v>142</v>
      </c>
      <c r="F20" s="116" t="s">
        <v>67</v>
      </c>
      <c r="G20" s="116" t="s">
        <v>68</v>
      </c>
      <c r="H20" s="116" t="s">
        <v>69</v>
      </c>
      <c r="I20" s="116" t="s">
        <v>70</v>
      </c>
      <c r="J20" s="70" t="s">
        <v>71</v>
      </c>
      <c r="K20" s="116" t="s">
        <v>72</v>
      </c>
      <c r="L20" s="116" t="s">
        <v>73</v>
      </c>
      <c r="M20" s="116" t="s">
        <v>74</v>
      </c>
      <c r="N20" s="70" t="s">
        <v>143</v>
      </c>
      <c r="O20" s="116" t="s">
        <v>144</v>
      </c>
      <c r="P20" s="116" t="s">
        <v>77</v>
      </c>
      <c r="Q20" s="70" t="s">
        <v>78</v>
      </c>
      <c r="R20" s="4"/>
    </row>
    <row r="21" s="5" customFormat="1" ht="25" customHeight="1" spans="1:18">
      <c r="A21" s="115" t="s">
        <v>145</v>
      </c>
      <c r="B21" s="116" t="s">
        <v>63</v>
      </c>
      <c r="C21" s="116" t="s">
        <v>64</v>
      </c>
      <c r="D21" s="116" t="s">
        <v>65</v>
      </c>
      <c r="E21" s="116" t="s">
        <v>146</v>
      </c>
      <c r="F21" s="116" t="s">
        <v>67</v>
      </c>
      <c r="G21" s="116" t="s">
        <v>68</v>
      </c>
      <c r="H21" s="116" t="s">
        <v>69</v>
      </c>
      <c r="I21" s="116" t="s">
        <v>70</v>
      </c>
      <c r="J21" s="70" t="s">
        <v>71</v>
      </c>
      <c r="K21" s="116" t="s">
        <v>72</v>
      </c>
      <c r="L21" s="116" t="s">
        <v>73</v>
      </c>
      <c r="M21" s="116" t="s">
        <v>74</v>
      </c>
      <c r="N21" s="70" t="s">
        <v>147</v>
      </c>
      <c r="O21" s="116" t="s">
        <v>148</v>
      </c>
      <c r="P21" s="116" t="s">
        <v>77</v>
      </c>
      <c r="Q21" s="70" t="s">
        <v>78</v>
      </c>
      <c r="R21" s="4"/>
    </row>
    <row r="22" s="5" customFormat="1" ht="25" customHeight="1" spans="1:18">
      <c r="A22" s="115" t="s">
        <v>149</v>
      </c>
      <c r="B22" s="116" t="s">
        <v>63</v>
      </c>
      <c r="C22" s="116" t="s">
        <v>64</v>
      </c>
      <c r="D22" s="116" t="s">
        <v>65</v>
      </c>
      <c r="E22" s="116" t="s">
        <v>150</v>
      </c>
      <c r="F22" s="116" t="s">
        <v>67</v>
      </c>
      <c r="G22" s="116" t="s">
        <v>68</v>
      </c>
      <c r="H22" s="116" t="s">
        <v>69</v>
      </c>
      <c r="I22" s="116" t="s">
        <v>70</v>
      </c>
      <c r="J22" s="70" t="s">
        <v>71</v>
      </c>
      <c r="K22" s="116" t="s">
        <v>72</v>
      </c>
      <c r="L22" s="116" t="s">
        <v>73</v>
      </c>
      <c r="M22" s="116" t="s">
        <v>74</v>
      </c>
      <c r="N22" s="70" t="s">
        <v>151</v>
      </c>
      <c r="O22" s="116" t="s">
        <v>152</v>
      </c>
      <c r="P22" s="116" t="s">
        <v>77</v>
      </c>
      <c r="Q22" s="70" t="s">
        <v>78</v>
      </c>
      <c r="R22" s="4"/>
    </row>
    <row r="23" s="5" customFormat="1" ht="25" customHeight="1" spans="1:18">
      <c r="A23" s="115" t="s">
        <v>153</v>
      </c>
      <c r="B23" s="116" t="s">
        <v>63</v>
      </c>
      <c r="C23" s="116" t="s">
        <v>64</v>
      </c>
      <c r="D23" s="116" t="s">
        <v>65</v>
      </c>
      <c r="E23" s="116" t="s">
        <v>154</v>
      </c>
      <c r="F23" s="116" t="s">
        <v>67</v>
      </c>
      <c r="G23" s="116" t="s">
        <v>68</v>
      </c>
      <c r="H23" s="116" t="s">
        <v>69</v>
      </c>
      <c r="I23" s="116" t="s">
        <v>70</v>
      </c>
      <c r="J23" s="70" t="s">
        <v>71</v>
      </c>
      <c r="K23" s="116" t="s">
        <v>72</v>
      </c>
      <c r="L23" s="116" t="s">
        <v>73</v>
      </c>
      <c r="M23" s="116" t="s">
        <v>74</v>
      </c>
      <c r="N23" s="70" t="s">
        <v>155</v>
      </c>
      <c r="O23" s="116" t="s">
        <v>156</v>
      </c>
      <c r="P23" s="116" t="s">
        <v>77</v>
      </c>
      <c r="Q23" s="70" t="s">
        <v>78</v>
      </c>
      <c r="R23" s="4"/>
    </row>
    <row r="24" s="5" customFormat="1" ht="25" customHeight="1" spans="1:18">
      <c r="A24" s="115" t="s">
        <v>157</v>
      </c>
      <c r="B24" s="116" t="s">
        <v>63</v>
      </c>
      <c r="C24" s="116" t="s">
        <v>64</v>
      </c>
      <c r="D24" s="116" t="s">
        <v>65</v>
      </c>
      <c r="E24" s="116" t="s">
        <v>158</v>
      </c>
      <c r="F24" s="116" t="s">
        <v>67</v>
      </c>
      <c r="G24" s="116" t="s">
        <v>68</v>
      </c>
      <c r="H24" s="116" t="s">
        <v>69</v>
      </c>
      <c r="I24" s="116" t="s">
        <v>70</v>
      </c>
      <c r="J24" s="70" t="s">
        <v>71</v>
      </c>
      <c r="K24" s="116" t="s">
        <v>72</v>
      </c>
      <c r="L24" s="116" t="s">
        <v>73</v>
      </c>
      <c r="M24" s="116" t="s">
        <v>74</v>
      </c>
      <c r="N24" s="70" t="s">
        <v>159</v>
      </c>
      <c r="O24" s="116" t="s">
        <v>160</v>
      </c>
      <c r="P24" s="116" t="s">
        <v>77</v>
      </c>
      <c r="Q24" s="70" t="s">
        <v>78</v>
      </c>
      <c r="R24" s="4"/>
    </row>
    <row r="25" s="5" customFormat="1" ht="25" customHeight="1" spans="1:18">
      <c r="A25" s="115" t="s">
        <v>161</v>
      </c>
      <c r="B25" s="116" t="s">
        <v>63</v>
      </c>
      <c r="C25" s="116" t="s">
        <v>64</v>
      </c>
      <c r="D25" s="116" t="s">
        <v>65</v>
      </c>
      <c r="E25" s="116" t="s">
        <v>162</v>
      </c>
      <c r="F25" s="116" t="s">
        <v>67</v>
      </c>
      <c r="G25" s="116" t="s">
        <v>68</v>
      </c>
      <c r="H25" s="116" t="s">
        <v>81</v>
      </c>
      <c r="I25" s="116" t="s">
        <v>70</v>
      </c>
      <c r="J25" s="70" t="s">
        <v>123</v>
      </c>
      <c r="K25" s="116" t="s">
        <v>72</v>
      </c>
      <c r="L25" s="116" t="s">
        <v>73</v>
      </c>
      <c r="M25" s="116" t="s">
        <v>74</v>
      </c>
      <c r="N25" s="70" t="s">
        <v>163</v>
      </c>
      <c r="O25" s="116" t="s">
        <v>164</v>
      </c>
      <c r="P25" s="116" t="s">
        <v>77</v>
      </c>
      <c r="Q25" s="70" t="s">
        <v>126</v>
      </c>
      <c r="R25" s="4"/>
    </row>
    <row r="26" s="5" customFormat="1" ht="25" customHeight="1" spans="1:18">
      <c r="A26" s="115" t="s">
        <v>165</v>
      </c>
      <c r="B26" s="116" t="s">
        <v>63</v>
      </c>
      <c r="C26" s="116" t="s">
        <v>64</v>
      </c>
      <c r="D26" s="116" t="s">
        <v>65</v>
      </c>
      <c r="E26" s="116" t="s">
        <v>166</v>
      </c>
      <c r="F26" s="116" t="s">
        <v>67</v>
      </c>
      <c r="G26" s="116" t="s">
        <v>68</v>
      </c>
      <c r="H26" s="116" t="s">
        <v>122</v>
      </c>
      <c r="I26" s="116" t="s">
        <v>70</v>
      </c>
      <c r="J26" s="70" t="s">
        <v>123</v>
      </c>
      <c r="K26" s="116" t="s">
        <v>72</v>
      </c>
      <c r="L26" s="116" t="s">
        <v>73</v>
      </c>
      <c r="M26" s="116" t="s">
        <v>74</v>
      </c>
      <c r="N26" s="70" t="s">
        <v>167</v>
      </c>
      <c r="O26" s="116" t="s">
        <v>168</v>
      </c>
      <c r="P26" s="116" t="s">
        <v>77</v>
      </c>
      <c r="Q26" s="70" t="s">
        <v>126</v>
      </c>
      <c r="R26" s="4"/>
    </row>
    <row r="27" s="5" customFormat="1" ht="25" customHeight="1" spans="1:18">
      <c r="A27" s="115" t="s">
        <v>169</v>
      </c>
      <c r="B27" s="116" t="s">
        <v>63</v>
      </c>
      <c r="C27" s="116" t="s">
        <v>64</v>
      </c>
      <c r="D27" s="116" t="s">
        <v>65</v>
      </c>
      <c r="E27" s="116" t="s">
        <v>170</v>
      </c>
      <c r="F27" s="116" t="s">
        <v>67</v>
      </c>
      <c r="G27" s="116" t="s">
        <v>68</v>
      </c>
      <c r="H27" s="116" t="s">
        <v>122</v>
      </c>
      <c r="I27" s="116" t="s">
        <v>70</v>
      </c>
      <c r="J27" s="70" t="s">
        <v>123</v>
      </c>
      <c r="K27" s="116" t="s">
        <v>72</v>
      </c>
      <c r="L27" s="116" t="s">
        <v>73</v>
      </c>
      <c r="M27" s="116" t="s">
        <v>74</v>
      </c>
      <c r="N27" s="70" t="s">
        <v>171</v>
      </c>
      <c r="O27" s="116" t="s">
        <v>172</v>
      </c>
      <c r="P27" s="116" t="s">
        <v>77</v>
      </c>
      <c r="Q27" s="70" t="s">
        <v>126</v>
      </c>
      <c r="R27" s="4"/>
    </row>
    <row r="28" s="5" customFormat="1" ht="25" customHeight="1" spans="1:18">
      <c r="A28" s="115" t="s">
        <v>173</v>
      </c>
      <c r="B28" s="116" t="s">
        <v>63</v>
      </c>
      <c r="C28" s="116" t="s">
        <v>64</v>
      </c>
      <c r="D28" s="116" t="s">
        <v>65</v>
      </c>
      <c r="E28" s="116" t="s">
        <v>174</v>
      </c>
      <c r="F28" s="116" t="s">
        <v>67</v>
      </c>
      <c r="G28" s="116" t="s">
        <v>68</v>
      </c>
      <c r="H28" s="116" t="s">
        <v>69</v>
      </c>
      <c r="I28" s="116" t="s">
        <v>70</v>
      </c>
      <c r="J28" s="70" t="s">
        <v>71</v>
      </c>
      <c r="K28" s="116" t="s">
        <v>72</v>
      </c>
      <c r="L28" s="116" t="s">
        <v>73</v>
      </c>
      <c r="M28" s="116" t="s">
        <v>74</v>
      </c>
      <c r="N28" s="70" t="s">
        <v>175</v>
      </c>
      <c r="O28" s="116" t="s">
        <v>176</v>
      </c>
      <c r="P28" s="116" t="s">
        <v>77</v>
      </c>
      <c r="Q28" s="70" t="s">
        <v>78</v>
      </c>
      <c r="R28" s="4"/>
    </row>
    <row r="29" s="5" customFormat="1" ht="25" customHeight="1" spans="1:18">
      <c r="A29" s="115" t="s">
        <v>177</v>
      </c>
      <c r="B29" s="116" t="s">
        <v>63</v>
      </c>
      <c r="C29" s="116" t="s">
        <v>64</v>
      </c>
      <c r="D29" s="116" t="s">
        <v>65</v>
      </c>
      <c r="E29" s="116" t="s">
        <v>178</v>
      </c>
      <c r="F29" s="116" t="s">
        <v>67</v>
      </c>
      <c r="G29" s="116" t="s">
        <v>68</v>
      </c>
      <c r="H29" s="116" t="s">
        <v>179</v>
      </c>
      <c r="I29" s="116" t="s">
        <v>70</v>
      </c>
      <c r="J29" s="70" t="s">
        <v>123</v>
      </c>
      <c r="K29" s="116" t="s">
        <v>72</v>
      </c>
      <c r="L29" s="116" t="s">
        <v>73</v>
      </c>
      <c r="M29" s="116" t="s">
        <v>74</v>
      </c>
      <c r="N29" s="70" t="s">
        <v>180</v>
      </c>
      <c r="O29" s="116" t="s">
        <v>181</v>
      </c>
      <c r="P29" s="116" t="s">
        <v>77</v>
      </c>
      <c r="Q29" s="70" t="s">
        <v>126</v>
      </c>
      <c r="R29" s="4"/>
    </row>
    <row r="30" s="5" customFormat="1" ht="25" customHeight="1" spans="1:18">
      <c r="A30" s="115" t="s">
        <v>182</v>
      </c>
      <c r="B30" s="116" t="s">
        <v>63</v>
      </c>
      <c r="C30" s="116" t="s">
        <v>64</v>
      </c>
      <c r="D30" s="116" t="s">
        <v>65</v>
      </c>
      <c r="E30" s="116" t="s">
        <v>183</v>
      </c>
      <c r="F30" s="116" t="s">
        <v>67</v>
      </c>
      <c r="G30" s="116" t="s">
        <v>68</v>
      </c>
      <c r="H30" s="116" t="s">
        <v>133</v>
      </c>
      <c r="I30" s="116" t="s">
        <v>70</v>
      </c>
      <c r="J30" s="70" t="s">
        <v>184</v>
      </c>
      <c r="K30" s="116" t="s">
        <v>72</v>
      </c>
      <c r="L30" s="116" t="s">
        <v>73</v>
      </c>
      <c r="M30" s="116" t="s">
        <v>74</v>
      </c>
      <c r="N30" s="70" t="s">
        <v>185</v>
      </c>
      <c r="O30" s="116" t="s">
        <v>186</v>
      </c>
      <c r="P30" s="116" t="s">
        <v>77</v>
      </c>
      <c r="Q30" s="70" t="s">
        <v>126</v>
      </c>
      <c r="R30" s="4"/>
    </row>
    <row r="31" s="5" customFormat="1" ht="25" customHeight="1" spans="1:18">
      <c r="A31" s="115" t="s">
        <v>187</v>
      </c>
      <c r="B31" s="116" t="s">
        <v>63</v>
      </c>
      <c r="C31" s="116" t="s">
        <v>64</v>
      </c>
      <c r="D31" s="116" t="s">
        <v>65</v>
      </c>
      <c r="E31" s="116" t="s">
        <v>188</v>
      </c>
      <c r="F31" s="116" t="s">
        <v>67</v>
      </c>
      <c r="G31" s="116" t="s">
        <v>68</v>
      </c>
      <c r="H31" s="116" t="s">
        <v>81</v>
      </c>
      <c r="I31" s="116" t="s">
        <v>70</v>
      </c>
      <c r="J31" s="70" t="s">
        <v>123</v>
      </c>
      <c r="K31" s="116" t="s">
        <v>72</v>
      </c>
      <c r="L31" s="116" t="s">
        <v>73</v>
      </c>
      <c r="M31" s="116" t="s">
        <v>74</v>
      </c>
      <c r="N31" s="70" t="s">
        <v>189</v>
      </c>
      <c r="O31" s="116" t="s">
        <v>190</v>
      </c>
      <c r="P31" s="116" t="s">
        <v>77</v>
      </c>
      <c r="Q31" s="70" t="s">
        <v>126</v>
      </c>
      <c r="R31" s="4"/>
    </row>
    <row r="32" s="5" customFormat="1" ht="25" customHeight="1" spans="1:18">
      <c r="A32" s="115" t="s">
        <v>191</v>
      </c>
      <c r="B32" s="116" t="s">
        <v>63</v>
      </c>
      <c r="C32" s="116" t="s">
        <v>64</v>
      </c>
      <c r="D32" s="116" t="s">
        <v>65</v>
      </c>
      <c r="E32" s="116" t="s">
        <v>192</v>
      </c>
      <c r="F32" s="116" t="s">
        <v>67</v>
      </c>
      <c r="G32" s="116" t="s">
        <v>68</v>
      </c>
      <c r="H32" s="116" t="s">
        <v>81</v>
      </c>
      <c r="I32" s="116" t="s">
        <v>70</v>
      </c>
      <c r="J32" s="70" t="s">
        <v>123</v>
      </c>
      <c r="K32" s="116" t="s">
        <v>72</v>
      </c>
      <c r="L32" s="116" t="s">
        <v>73</v>
      </c>
      <c r="M32" s="116" t="s">
        <v>74</v>
      </c>
      <c r="N32" s="70" t="s">
        <v>193</v>
      </c>
      <c r="O32" s="116" t="s">
        <v>194</v>
      </c>
      <c r="P32" s="116" t="s">
        <v>77</v>
      </c>
      <c r="Q32" s="70" t="s">
        <v>126</v>
      </c>
      <c r="R32" s="4"/>
    </row>
    <row r="33" s="5" customFormat="1" ht="25" customHeight="1" spans="1:18">
      <c r="A33" s="115" t="s">
        <v>195</v>
      </c>
      <c r="B33" s="116" t="s">
        <v>63</v>
      </c>
      <c r="C33" s="116" t="s">
        <v>64</v>
      </c>
      <c r="D33" s="116" t="s">
        <v>65</v>
      </c>
      <c r="E33" s="116" t="s">
        <v>196</v>
      </c>
      <c r="F33" s="116" t="s">
        <v>67</v>
      </c>
      <c r="G33" s="116" t="s">
        <v>68</v>
      </c>
      <c r="H33" s="116" t="s">
        <v>81</v>
      </c>
      <c r="I33" s="116" t="s">
        <v>70</v>
      </c>
      <c r="J33" s="70" t="s">
        <v>82</v>
      </c>
      <c r="K33" s="116" t="s">
        <v>72</v>
      </c>
      <c r="L33" s="116" t="s">
        <v>73</v>
      </c>
      <c r="M33" s="116" t="s">
        <v>74</v>
      </c>
      <c r="N33" s="70" t="s">
        <v>197</v>
      </c>
      <c r="O33" s="116" t="s">
        <v>198</v>
      </c>
      <c r="P33" s="116" t="s">
        <v>77</v>
      </c>
      <c r="Q33" s="70" t="s">
        <v>78</v>
      </c>
      <c r="R33" s="4"/>
    </row>
    <row r="34" s="5" customFormat="1" ht="25" customHeight="1" spans="1:18">
      <c r="A34" s="115" t="s">
        <v>199</v>
      </c>
      <c r="B34" s="116" t="s">
        <v>63</v>
      </c>
      <c r="C34" s="116" t="s">
        <v>64</v>
      </c>
      <c r="D34" s="116" t="s">
        <v>65</v>
      </c>
      <c r="E34" s="116" t="s">
        <v>200</v>
      </c>
      <c r="F34" s="116" t="s">
        <v>67</v>
      </c>
      <c r="G34" s="116" t="s">
        <v>68</v>
      </c>
      <c r="H34" s="116" t="s">
        <v>69</v>
      </c>
      <c r="I34" s="116" t="s">
        <v>70</v>
      </c>
      <c r="J34" s="70" t="s">
        <v>71</v>
      </c>
      <c r="K34" s="116" t="s">
        <v>72</v>
      </c>
      <c r="L34" s="116" t="s">
        <v>73</v>
      </c>
      <c r="M34" s="116" t="s">
        <v>74</v>
      </c>
      <c r="N34" s="70" t="s">
        <v>201</v>
      </c>
      <c r="O34" s="116" t="s">
        <v>202</v>
      </c>
      <c r="P34" s="116" t="s">
        <v>77</v>
      </c>
      <c r="Q34" s="70" t="s">
        <v>78</v>
      </c>
      <c r="R34" s="4"/>
    </row>
    <row r="35" s="5" customFormat="1" ht="25" customHeight="1" spans="1:18">
      <c r="A35" s="115" t="s">
        <v>203</v>
      </c>
      <c r="B35" s="116" t="s">
        <v>63</v>
      </c>
      <c r="C35" s="116" t="s">
        <v>64</v>
      </c>
      <c r="D35" s="116" t="s">
        <v>65</v>
      </c>
      <c r="E35" s="116" t="s">
        <v>204</v>
      </c>
      <c r="F35" s="116" t="s">
        <v>67</v>
      </c>
      <c r="G35" s="116" t="s">
        <v>68</v>
      </c>
      <c r="H35" s="116" t="s">
        <v>81</v>
      </c>
      <c r="I35" s="116" t="s">
        <v>70</v>
      </c>
      <c r="J35" s="70" t="s">
        <v>82</v>
      </c>
      <c r="K35" s="116" t="s">
        <v>72</v>
      </c>
      <c r="L35" s="116" t="s">
        <v>73</v>
      </c>
      <c r="M35" s="116" t="s">
        <v>74</v>
      </c>
      <c r="N35" s="70" t="s">
        <v>205</v>
      </c>
      <c r="O35" s="116" t="s">
        <v>206</v>
      </c>
      <c r="P35" s="116" t="s">
        <v>77</v>
      </c>
      <c r="Q35" s="70" t="s">
        <v>78</v>
      </c>
      <c r="R35" s="4"/>
    </row>
    <row r="36" s="5" customFormat="1" ht="25" customHeight="1" spans="1:18">
      <c r="A36" s="115" t="s">
        <v>207</v>
      </c>
      <c r="B36" s="116" t="s">
        <v>63</v>
      </c>
      <c r="C36" s="116" t="s">
        <v>64</v>
      </c>
      <c r="D36" s="116" t="s">
        <v>65</v>
      </c>
      <c r="E36" s="116" t="s">
        <v>208</v>
      </c>
      <c r="F36" s="116" t="s">
        <v>67</v>
      </c>
      <c r="G36" s="116" t="s">
        <v>68</v>
      </c>
      <c r="H36" s="116" t="s">
        <v>133</v>
      </c>
      <c r="I36" s="116" t="s">
        <v>70</v>
      </c>
      <c r="J36" s="70" t="s">
        <v>184</v>
      </c>
      <c r="K36" s="116" t="s">
        <v>72</v>
      </c>
      <c r="L36" s="116" t="s">
        <v>73</v>
      </c>
      <c r="M36" s="116" t="s">
        <v>74</v>
      </c>
      <c r="N36" s="70" t="s">
        <v>209</v>
      </c>
      <c r="O36" s="116" t="s">
        <v>210</v>
      </c>
      <c r="P36" s="116" t="s">
        <v>77</v>
      </c>
      <c r="Q36" s="70" t="s">
        <v>126</v>
      </c>
      <c r="R36" s="4"/>
    </row>
    <row r="37" s="5" customFormat="1" ht="25" customHeight="1" spans="1:18">
      <c r="A37" s="115" t="s">
        <v>211</v>
      </c>
      <c r="B37" s="116" t="s">
        <v>63</v>
      </c>
      <c r="C37" s="116" t="s">
        <v>64</v>
      </c>
      <c r="D37" s="116" t="s">
        <v>65</v>
      </c>
      <c r="E37" s="116" t="s">
        <v>212</v>
      </c>
      <c r="F37" s="116" t="s">
        <v>67</v>
      </c>
      <c r="G37" s="116" t="s">
        <v>68</v>
      </c>
      <c r="H37" s="116" t="s">
        <v>69</v>
      </c>
      <c r="I37" s="116" t="s">
        <v>70</v>
      </c>
      <c r="J37" s="70" t="s">
        <v>71</v>
      </c>
      <c r="K37" s="116" t="s">
        <v>72</v>
      </c>
      <c r="L37" s="116" t="s">
        <v>73</v>
      </c>
      <c r="M37" s="116" t="s">
        <v>74</v>
      </c>
      <c r="N37" s="70" t="s">
        <v>213</v>
      </c>
      <c r="O37" s="116" t="s">
        <v>214</v>
      </c>
      <c r="P37" s="116" t="s">
        <v>77</v>
      </c>
      <c r="Q37" s="70" t="s">
        <v>78</v>
      </c>
      <c r="R37" s="4"/>
    </row>
    <row r="38" s="5" customFormat="1" ht="25" customHeight="1" spans="1:18">
      <c r="A38" s="115" t="s">
        <v>215</v>
      </c>
      <c r="B38" s="116" t="s">
        <v>63</v>
      </c>
      <c r="C38" s="116" t="s">
        <v>64</v>
      </c>
      <c r="D38" s="116" t="s">
        <v>65</v>
      </c>
      <c r="E38" s="116" t="s">
        <v>216</v>
      </c>
      <c r="F38" s="116" t="s">
        <v>67</v>
      </c>
      <c r="G38" s="116" t="s">
        <v>68</v>
      </c>
      <c r="H38" s="116" t="s">
        <v>69</v>
      </c>
      <c r="I38" s="116" t="s">
        <v>70</v>
      </c>
      <c r="J38" s="70" t="s">
        <v>71</v>
      </c>
      <c r="K38" s="116" t="s">
        <v>72</v>
      </c>
      <c r="L38" s="116" t="s">
        <v>73</v>
      </c>
      <c r="M38" s="116" t="s">
        <v>74</v>
      </c>
      <c r="N38" s="70" t="s">
        <v>217</v>
      </c>
      <c r="O38" s="116" t="s">
        <v>218</v>
      </c>
      <c r="P38" s="116" t="s">
        <v>77</v>
      </c>
      <c r="Q38" s="70" t="s">
        <v>78</v>
      </c>
      <c r="R38" s="4"/>
    </row>
    <row r="39" s="5" customFormat="1" ht="25" customHeight="1" spans="1:18">
      <c r="A39" s="115" t="s">
        <v>219</v>
      </c>
      <c r="B39" s="116" t="s">
        <v>63</v>
      </c>
      <c r="C39" s="116" t="s">
        <v>64</v>
      </c>
      <c r="D39" s="116" t="s">
        <v>65</v>
      </c>
      <c r="E39" s="116" t="s">
        <v>220</v>
      </c>
      <c r="F39" s="116" t="s">
        <v>67</v>
      </c>
      <c r="G39" s="116" t="s">
        <v>68</v>
      </c>
      <c r="H39" s="116" t="s">
        <v>81</v>
      </c>
      <c r="I39" s="116" t="s">
        <v>70</v>
      </c>
      <c r="J39" s="70" t="s">
        <v>123</v>
      </c>
      <c r="K39" s="116" t="s">
        <v>72</v>
      </c>
      <c r="L39" s="116" t="s">
        <v>73</v>
      </c>
      <c r="M39" s="116" t="s">
        <v>74</v>
      </c>
      <c r="N39" s="70" t="s">
        <v>221</v>
      </c>
      <c r="O39" s="116" t="s">
        <v>222</v>
      </c>
      <c r="P39" s="116" t="s">
        <v>77</v>
      </c>
      <c r="Q39" s="70" t="s">
        <v>126</v>
      </c>
      <c r="R39" s="4"/>
    </row>
    <row r="40" s="5" customFormat="1" ht="25" customHeight="1" spans="1:18">
      <c r="A40" s="115" t="s">
        <v>223</v>
      </c>
      <c r="B40" s="116" t="s">
        <v>63</v>
      </c>
      <c r="C40" s="116" t="s">
        <v>64</v>
      </c>
      <c r="D40" s="116" t="s">
        <v>65</v>
      </c>
      <c r="E40" s="116" t="s">
        <v>224</v>
      </c>
      <c r="F40" s="116" t="s">
        <v>67</v>
      </c>
      <c r="G40" s="116" t="s">
        <v>68</v>
      </c>
      <c r="H40" s="116" t="s">
        <v>133</v>
      </c>
      <c r="I40" s="116" t="s">
        <v>70</v>
      </c>
      <c r="J40" s="70" t="s">
        <v>134</v>
      </c>
      <c r="K40" s="116" t="s">
        <v>72</v>
      </c>
      <c r="L40" s="116" t="s">
        <v>73</v>
      </c>
      <c r="M40" s="116" t="s">
        <v>74</v>
      </c>
      <c r="N40" s="70" t="s">
        <v>225</v>
      </c>
      <c r="O40" s="116" t="s">
        <v>226</v>
      </c>
      <c r="P40" s="116" t="s">
        <v>77</v>
      </c>
      <c r="Q40" s="70" t="s">
        <v>78</v>
      </c>
      <c r="R40" s="4"/>
    </row>
    <row r="41" s="5" customFormat="1" ht="25" customHeight="1" spans="1:18">
      <c r="A41" s="115" t="s">
        <v>227</v>
      </c>
      <c r="B41" s="116" t="s">
        <v>63</v>
      </c>
      <c r="C41" s="116" t="s">
        <v>64</v>
      </c>
      <c r="D41" s="116" t="s">
        <v>65</v>
      </c>
      <c r="E41" s="116" t="s">
        <v>228</v>
      </c>
      <c r="F41" s="116" t="s">
        <v>67</v>
      </c>
      <c r="G41" s="116" t="s">
        <v>68</v>
      </c>
      <c r="H41" s="116" t="s">
        <v>133</v>
      </c>
      <c r="I41" s="116" t="s">
        <v>70</v>
      </c>
      <c r="J41" s="70" t="s">
        <v>184</v>
      </c>
      <c r="K41" s="116" t="s">
        <v>72</v>
      </c>
      <c r="L41" s="116" t="s">
        <v>73</v>
      </c>
      <c r="M41" s="116" t="s">
        <v>74</v>
      </c>
      <c r="N41" s="70" t="s">
        <v>229</v>
      </c>
      <c r="O41" s="116" t="s">
        <v>230</v>
      </c>
      <c r="P41" s="116" t="s">
        <v>77</v>
      </c>
      <c r="Q41" s="70" t="s">
        <v>126</v>
      </c>
      <c r="R41" s="4"/>
    </row>
    <row r="42" s="5" customFormat="1" ht="25" customHeight="1" spans="1:18">
      <c r="A42" s="115" t="s">
        <v>231</v>
      </c>
      <c r="B42" s="116" t="s">
        <v>63</v>
      </c>
      <c r="C42" s="116" t="s">
        <v>64</v>
      </c>
      <c r="D42" s="116" t="s">
        <v>65</v>
      </c>
      <c r="E42" s="116" t="s">
        <v>232</v>
      </c>
      <c r="F42" s="116" t="s">
        <v>67</v>
      </c>
      <c r="G42" s="116" t="s">
        <v>68</v>
      </c>
      <c r="H42" s="116" t="s">
        <v>69</v>
      </c>
      <c r="I42" s="116" t="s">
        <v>70</v>
      </c>
      <c r="J42" s="70" t="s">
        <v>71</v>
      </c>
      <c r="K42" s="116" t="s">
        <v>72</v>
      </c>
      <c r="L42" s="116" t="s">
        <v>73</v>
      </c>
      <c r="M42" s="116" t="s">
        <v>74</v>
      </c>
      <c r="N42" s="70" t="s">
        <v>233</v>
      </c>
      <c r="O42" s="116" t="s">
        <v>234</v>
      </c>
      <c r="P42" s="116" t="s">
        <v>77</v>
      </c>
      <c r="Q42" s="70" t="s">
        <v>78</v>
      </c>
      <c r="R42" s="4"/>
    </row>
    <row r="43" s="5" customFormat="1" ht="25" customHeight="1" spans="1:18">
      <c r="A43" s="115" t="s">
        <v>235</v>
      </c>
      <c r="B43" s="116" t="s">
        <v>63</v>
      </c>
      <c r="C43" s="116" t="s">
        <v>64</v>
      </c>
      <c r="D43" s="116" t="s">
        <v>65</v>
      </c>
      <c r="E43" s="116" t="s">
        <v>236</v>
      </c>
      <c r="F43" s="116" t="s">
        <v>67</v>
      </c>
      <c r="G43" s="116" t="s">
        <v>68</v>
      </c>
      <c r="H43" s="116" t="s">
        <v>69</v>
      </c>
      <c r="I43" s="116" t="s">
        <v>70</v>
      </c>
      <c r="J43" s="70" t="s">
        <v>71</v>
      </c>
      <c r="K43" s="116" t="s">
        <v>72</v>
      </c>
      <c r="L43" s="116" t="s">
        <v>73</v>
      </c>
      <c r="M43" s="116" t="s">
        <v>74</v>
      </c>
      <c r="N43" s="70" t="s">
        <v>237</v>
      </c>
      <c r="O43" s="116" t="s">
        <v>238</v>
      </c>
      <c r="P43" s="116" t="s">
        <v>77</v>
      </c>
      <c r="Q43" s="70" t="s">
        <v>78</v>
      </c>
      <c r="R43" s="4"/>
    </row>
    <row r="44" s="5" customFormat="1" ht="25" customHeight="1" spans="1:18">
      <c r="A44" s="115" t="s">
        <v>239</v>
      </c>
      <c r="B44" s="116" t="s">
        <v>63</v>
      </c>
      <c r="C44" s="116" t="s">
        <v>64</v>
      </c>
      <c r="D44" s="116" t="s">
        <v>65</v>
      </c>
      <c r="E44" s="116" t="s">
        <v>240</v>
      </c>
      <c r="F44" s="116" t="s">
        <v>67</v>
      </c>
      <c r="G44" s="116" t="s">
        <v>68</v>
      </c>
      <c r="H44" s="116" t="s">
        <v>133</v>
      </c>
      <c r="I44" s="116" t="s">
        <v>70</v>
      </c>
      <c r="J44" s="70" t="s">
        <v>134</v>
      </c>
      <c r="K44" s="116" t="s">
        <v>72</v>
      </c>
      <c r="L44" s="116" t="s">
        <v>73</v>
      </c>
      <c r="M44" s="116" t="s">
        <v>74</v>
      </c>
      <c r="N44" s="70" t="s">
        <v>241</v>
      </c>
      <c r="O44" s="116" t="s">
        <v>242</v>
      </c>
      <c r="P44" s="116" t="s">
        <v>77</v>
      </c>
      <c r="Q44" s="70" t="s">
        <v>78</v>
      </c>
      <c r="R44" s="4"/>
    </row>
    <row r="45" s="5" customFormat="1" ht="25" customHeight="1" spans="1:18">
      <c r="A45" s="115" t="s">
        <v>243</v>
      </c>
      <c r="B45" s="116" t="s">
        <v>63</v>
      </c>
      <c r="C45" s="116" t="s">
        <v>64</v>
      </c>
      <c r="D45" s="116" t="s">
        <v>65</v>
      </c>
      <c r="E45" s="116" t="s">
        <v>244</v>
      </c>
      <c r="F45" s="116" t="s">
        <v>67</v>
      </c>
      <c r="G45" s="116" t="s">
        <v>68</v>
      </c>
      <c r="H45" s="116" t="s">
        <v>133</v>
      </c>
      <c r="I45" s="116" t="s">
        <v>70</v>
      </c>
      <c r="J45" s="70" t="s">
        <v>184</v>
      </c>
      <c r="K45" s="116" t="s">
        <v>72</v>
      </c>
      <c r="L45" s="116" t="s">
        <v>73</v>
      </c>
      <c r="M45" s="116" t="s">
        <v>74</v>
      </c>
      <c r="N45" s="70" t="s">
        <v>245</v>
      </c>
      <c r="O45" s="116" t="s">
        <v>246</v>
      </c>
      <c r="P45" s="116" t="s">
        <v>77</v>
      </c>
      <c r="Q45" s="70" t="s">
        <v>126</v>
      </c>
      <c r="R45" s="4"/>
    </row>
    <row r="46" s="5" customFormat="1" ht="25" customHeight="1" spans="1:18">
      <c r="A46" s="115" t="s">
        <v>247</v>
      </c>
      <c r="B46" s="116" t="s">
        <v>63</v>
      </c>
      <c r="C46" s="116" t="s">
        <v>64</v>
      </c>
      <c r="D46" s="116" t="s">
        <v>65</v>
      </c>
      <c r="E46" s="116" t="s">
        <v>248</v>
      </c>
      <c r="F46" s="116" t="s">
        <v>67</v>
      </c>
      <c r="G46" s="116" t="s">
        <v>68</v>
      </c>
      <c r="H46" s="116" t="s">
        <v>133</v>
      </c>
      <c r="I46" s="116" t="s">
        <v>70</v>
      </c>
      <c r="J46" s="70" t="s">
        <v>184</v>
      </c>
      <c r="K46" s="116" t="s">
        <v>72</v>
      </c>
      <c r="L46" s="116" t="s">
        <v>73</v>
      </c>
      <c r="M46" s="116" t="s">
        <v>74</v>
      </c>
      <c r="N46" s="70" t="s">
        <v>249</v>
      </c>
      <c r="O46" s="116" t="s">
        <v>250</v>
      </c>
      <c r="P46" s="116" t="s">
        <v>77</v>
      </c>
      <c r="Q46" s="70" t="s">
        <v>126</v>
      </c>
      <c r="R46" s="4"/>
    </row>
    <row r="47" s="5" customFormat="1" ht="25" customHeight="1" spans="1:18">
      <c r="A47" s="115" t="s">
        <v>251</v>
      </c>
      <c r="B47" s="116" t="s">
        <v>63</v>
      </c>
      <c r="C47" s="116" t="s">
        <v>64</v>
      </c>
      <c r="D47" s="116" t="s">
        <v>65</v>
      </c>
      <c r="E47" s="116" t="s">
        <v>252</v>
      </c>
      <c r="F47" s="116" t="s">
        <v>67</v>
      </c>
      <c r="G47" s="116" t="s">
        <v>68</v>
      </c>
      <c r="H47" s="116" t="s">
        <v>81</v>
      </c>
      <c r="I47" s="116" t="s">
        <v>70</v>
      </c>
      <c r="J47" s="70" t="s">
        <v>123</v>
      </c>
      <c r="K47" s="116" t="s">
        <v>72</v>
      </c>
      <c r="L47" s="116" t="s">
        <v>73</v>
      </c>
      <c r="M47" s="116" t="s">
        <v>74</v>
      </c>
      <c r="N47" s="70" t="s">
        <v>253</v>
      </c>
      <c r="O47" s="116" t="s">
        <v>254</v>
      </c>
      <c r="P47" s="116" t="s">
        <v>77</v>
      </c>
      <c r="Q47" s="70" t="s">
        <v>126</v>
      </c>
      <c r="R47" s="4"/>
    </row>
    <row r="48" s="5" customFormat="1" ht="25" customHeight="1" spans="1:18">
      <c r="A48" s="115" t="s">
        <v>255</v>
      </c>
      <c r="B48" s="116" t="s">
        <v>63</v>
      </c>
      <c r="C48" s="116" t="s">
        <v>64</v>
      </c>
      <c r="D48" s="116" t="s">
        <v>65</v>
      </c>
      <c r="E48" s="116" t="s">
        <v>256</v>
      </c>
      <c r="F48" s="116" t="s">
        <v>67</v>
      </c>
      <c r="G48" s="116" t="s">
        <v>68</v>
      </c>
      <c r="H48" s="116" t="s">
        <v>122</v>
      </c>
      <c r="I48" s="116" t="s">
        <v>70</v>
      </c>
      <c r="J48" s="70" t="s">
        <v>123</v>
      </c>
      <c r="K48" s="116" t="s">
        <v>72</v>
      </c>
      <c r="L48" s="116" t="s">
        <v>73</v>
      </c>
      <c r="M48" s="116" t="s">
        <v>74</v>
      </c>
      <c r="N48" s="70" t="s">
        <v>257</v>
      </c>
      <c r="O48" s="116" t="s">
        <v>258</v>
      </c>
      <c r="P48" s="116" t="s">
        <v>77</v>
      </c>
      <c r="Q48" s="70" t="s">
        <v>126</v>
      </c>
      <c r="R48" s="4"/>
    </row>
    <row r="49" s="5" customFormat="1" ht="25" customHeight="1" spans="1:18">
      <c r="A49" s="115" t="s">
        <v>259</v>
      </c>
      <c r="B49" s="116" t="s">
        <v>63</v>
      </c>
      <c r="C49" s="116" t="s">
        <v>64</v>
      </c>
      <c r="D49" s="116" t="s">
        <v>65</v>
      </c>
      <c r="E49" s="116" t="s">
        <v>260</v>
      </c>
      <c r="F49" s="116" t="s">
        <v>67</v>
      </c>
      <c r="G49" s="116" t="s">
        <v>68</v>
      </c>
      <c r="H49" s="116" t="s">
        <v>179</v>
      </c>
      <c r="I49" s="116" t="s">
        <v>70</v>
      </c>
      <c r="J49" s="70" t="s">
        <v>82</v>
      </c>
      <c r="K49" s="116" t="s">
        <v>72</v>
      </c>
      <c r="L49" s="116" t="s">
        <v>73</v>
      </c>
      <c r="M49" s="116" t="s">
        <v>74</v>
      </c>
      <c r="N49" s="70" t="s">
        <v>261</v>
      </c>
      <c r="O49" s="116" t="s">
        <v>262</v>
      </c>
      <c r="P49" s="116" t="s">
        <v>77</v>
      </c>
      <c r="Q49" s="70" t="s">
        <v>78</v>
      </c>
      <c r="R49" s="4"/>
    </row>
    <row r="50" s="5" customFormat="1" ht="25" customHeight="1" spans="1:18">
      <c r="A50" s="115" t="s">
        <v>263</v>
      </c>
      <c r="B50" s="116" t="s">
        <v>63</v>
      </c>
      <c r="C50" s="116" t="s">
        <v>64</v>
      </c>
      <c r="D50" s="116" t="s">
        <v>65</v>
      </c>
      <c r="E50" s="116" t="s">
        <v>264</v>
      </c>
      <c r="F50" s="116" t="s">
        <v>67</v>
      </c>
      <c r="G50" s="116" t="s">
        <v>68</v>
      </c>
      <c r="H50" s="116" t="s">
        <v>122</v>
      </c>
      <c r="I50" s="116" t="s">
        <v>70</v>
      </c>
      <c r="J50" s="70" t="s">
        <v>123</v>
      </c>
      <c r="K50" s="116" t="s">
        <v>72</v>
      </c>
      <c r="L50" s="116" t="s">
        <v>73</v>
      </c>
      <c r="M50" s="116" t="s">
        <v>74</v>
      </c>
      <c r="N50" s="70" t="s">
        <v>265</v>
      </c>
      <c r="O50" s="116" t="s">
        <v>266</v>
      </c>
      <c r="P50" s="116" t="s">
        <v>77</v>
      </c>
      <c r="Q50" s="70" t="s">
        <v>126</v>
      </c>
      <c r="R50" s="4"/>
    </row>
    <row r="51" s="5" customFormat="1" ht="25" customHeight="1" spans="1:18">
      <c r="A51" s="115" t="s">
        <v>267</v>
      </c>
      <c r="B51" s="116" t="s">
        <v>63</v>
      </c>
      <c r="C51" s="116" t="s">
        <v>64</v>
      </c>
      <c r="D51" s="116" t="s">
        <v>65</v>
      </c>
      <c r="E51" s="116" t="s">
        <v>268</v>
      </c>
      <c r="F51" s="116" t="s">
        <v>67</v>
      </c>
      <c r="G51" s="116" t="s">
        <v>68</v>
      </c>
      <c r="H51" s="116" t="s">
        <v>81</v>
      </c>
      <c r="I51" s="116" t="s">
        <v>70</v>
      </c>
      <c r="J51" s="70" t="s">
        <v>123</v>
      </c>
      <c r="K51" s="116" t="s">
        <v>72</v>
      </c>
      <c r="L51" s="116" t="s">
        <v>73</v>
      </c>
      <c r="M51" s="116" t="s">
        <v>74</v>
      </c>
      <c r="N51" s="70" t="s">
        <v>269</v>
      </c>
      <c r="O51" s="116" t="s">
        <v>270</v>
      </c>
      <c r="P51" s="116" t="s">
        <v>77</v>
      </c>
      <c r="Q51" s="70" t="s">
        <v>126</v>
      </c>
      <c r="R51" s="4"/>
    </row>
    <row r="52" s="5" customFormat="1" ht="25" customHeight="1" spans="1:18">
      <c r="A52" s="115" t="s">
        <v>271</v>
      </c>
      <c r="B52" s="116" t="s">
        <v>63</v>
      </c>
      <c r="C52" s="116" t="s">
        <v>64</v>
      </c>
      <c r="D52" s="116" t="s">
        <v>65</v>
      </c>
      <c r="E52" s="116" t="s">
        <v>272</v>
      </c>
      <c r="F52" s="116" t="s">
        <v>67</v>
      </c>
      <c r="G52" s="116" t="s">
        <v>68</v>
      </c>
      <c r="H52" s="116" t="s">
        <v>122</v>
      </c>
      <c r="I52" s="116" t="s">
        <v>70</v>
      </c>
      <c r="J52" s="70" t="s">
        <v>123</v>
      </c>
      <c r="K52" s="116" t="s">
        <v>72</v>
      </c>
      <c r="L52" s="116" t="s">
        <v>73</v>
      </c>
      <c r="M52" s="116" t="s">
        <v>74</v>
      </c>
      <c r="N52" s="70" t="s">
        <v>273</v>
      </c>
      <c r="O52" s="116" t="s">
        <v>274</v>
      </c>
      <c r="P52" s="116" t="s">
        <v>77</v>
      </c>
      <c r="Q52" s="70" t="s">
        <v>126</v>
      </c>
      <c r="R52" s="4"/>
    </row>
    <row r="53" s="5" customFormat="1" ht="25" customHeight="1" spans="1:18">
      <c r="A53" s="115" t="s">
        <v>275</v>
      </c>
      <c r="B53" s="116" t="s">
        <v>63</v>
      </c>
      <c r="C53" s="116" t="s">
        <v>64</v>
      </c>
      <c r="D53" s="116" t="s">
        <v>65</v>
      </c>
      <c r="E53" s="116" t="s">
        <v>276</v>
      </c>
      <c r="F53" s="116" t="s">
        <v>67</v>
      </c>
      <c r="G53" s="116" t="s">
        <v>68</v>
      </c>
      <c r="H53" s="116" t="s">
        <v>122</v>
      </c>
      <c r="I53" s="116" t="s">
        <v>70</v>
      </c>
      <c r="J53" s="70" t="s">
        <v>82</v>
      </c>
      <c r="K53" s="116" t="s">
        <v>72</v>
      </c>
      <c r="L53" s="116" t="s">
        <v>73</v>
      </c>
      <c r="M53" s="116" t="s">
        <v>74</v>
      </c>
      <c r="N53" s="70" t="s">
        <v>277</v>
      </c>
      <c r="O53" s="116" t="s">
        <v>278</v>
      </c>
      <c r="P53" s="116" t="s">
        <v>77</v>
      </c>
      <c r="Q53" s="70" t="s">
        <v>78</v>
      </c>
      <c r="R53" s="4"/>
    </row>
    <row r="54" s="5" customFormat="1" ht="25" customHeight="1" spans="1:18">
      <c r="A54" s="115" t="s">
        <v>279</v>
      </c>
      <c r="B54" s="116" t="s">
        <v>63</v>
      </c>
      <c r="C54" s="116" t="s">
        <v>64</v>
      </c>
      <c r="D54" s="116" t="s">
        <v>65</v>
      </c>
      <c r="E54" s="116" t="s">
        <v>280</v>
      </c>
      <c r="F54" s="116" t="s">
        <v>67</v>
      </c>
      <c r="G54" s="116" t="s">
        <v>68</v>
      </c>
      <c r="H54" s="116" t="s">
        <v>69</v>
      </c>
      <c r="I54" s="116" t="s">
        <v>70</v>
      </c>
      <c r="J54" s="70" t="s">
        <v>71</v>
      </c>
      <c r="K54" s="116" t="s">
        <v>72</v>
      </c>
      <c r="L54" s="116" t="s">
        <v>73</v>
      </c>
      <c r="M54" s="116" t="s">
        <v>74</v>
      </c>
      <c r="N54" s="70" t="s">
        <v>281</v>
      </c>
      <c r="O54" s="116" t="s">
        <v>282</v>
      </c>
      <c r="P54" s="116" t="s">
        <v>77</v>
      </c>
      <c r="Q54" s="70" t="s">
        <v>78</v>
      </c>
      <c r="R54" s="4"/>
    </row>
    <row r="55" s="5" customFormat="1" ht="25" customHeight="1" spans="1:18">
      <c r="A55" s="115" t="s">
        <v>283</v>
      </c>
      <c r="B55" s="116" t="s">
        <v>63</v>
      </c>
      <c r="C55" s="116" t="s">
        <v>64</v>
      </c>
      <c r="D55" s="116" t="s">
        <v>65</v>
      </c>
      <c r="E55" s="116" t="s">
        <v>284</v>
      </c>
      <c r="F55" s="116" t="s">
        <v>67</v>
      </c>
      <c r="G55" s="116" t="s">
        <v>68</v>
      </c>
      <c r="H55" s="116" t="s">
        <v>133</v>
      </c>
      <c r="I55" s="116" t="s">
        <v>70</v>
      </c>
      <c r="J55" s="70" t="s">
        <v>134</v>
      </c>
      <c r="K55" s="116" t="s">
        <v>72</v>
      </c>
      <c r="L55" s="116" t="s">
        <v>73</v>
      </c>
      <c r="M55" s="116" t="s">
        <v>74</v>
      </c>
      <c r="N55" s="70" t="s">
        <v>285</v>
      </c>
      <c r="O55" s="116" t="s">
        <v>286</v>
      </c>
      <c r="P55" s="116" t="s">
        <v>77</v>
      </c>
      <c r="Q55" s="70" t="s">
        <v>78</v>
      </c>
      <c r="R55" s="4"/>
    </row>
    <row r="56" s="5" customFormat="1" ht="25" customHeight="1" spans="1:18">
      <c r="A56" s="115" t="s">
        <v>287</v>
      </c>
      <c r="B56" s="116" t="s">
        <v>63</v>
      </c>
      <c r="C56" s="116" t="s">
        <v>64</v>
      </c>
      <c r="D56" s="116" t="s">
        <v>65</v>
      </c>
      <c r="E56" s="116" t="s">
        <v>288</v>
      </c>
      <c r="F56" s="116" t="s">
        <v>67</v>
      </c>
      <c r="G56" s="116" t="s">
        <v>68</v>
      </c>
      <c r="H56" s="116" t="s">
        <v>122</v>
      </c>
      <c r="I56" s="116" t="s">
        <v>70</v>
      </c>
      <c r="J56" s="70" t="s">
        <v>123</v>
      </c>
      <c r="K56" s="116" t="s">
        <v>72</v>
      </c>
      <c r="L56" s="116" t="s">
        <v>73</v>
      </c>
      <c r="M56" s="116" t="s">
        <v>74</v>
      </c>
      <c r="N56" s="70" t="s">
        <v>289</v>
      </c>
      <c r="O56" s="116" t="s">
        <v>290</v>
      </c>
      <c r="P56" s="116" t="s">
        <v>77</v>
      </c>
      <c r="Q56" s="70" t="s">
        <v>126</v>
      </c>
      <c r="R56" s="4"/>
    </row>
    <row r="57" s="5" customFormat="1" ht="25" customHeight="1" spans="1:18">
      <c r="A57" s="115" t="s">
        <v>291</v>
      </c>
      <c r="B57" s="116" t="s">
        <v>63</v>
      </c>
      <c r="C57" s="116" t="s">
        <v>64</v>
      </c>
      <c r="D57" s="116" t="s">
        <v>65</v>
      </c>
      <c r="E57" s="116" t="s">
        <v>292</v>
      </c>
      <c r="F57" s="116" t="s">
        <v>67</v>
      </c>
      <c r="G57" s="116" t="s">
        <v>68</v>
      </c>
      <c r="H57" s="116" t="s">
        <v>111</v>
      </c>
      <c r="I57" s="116" t="s">
        <v>70</v>
      </c>
      <c r="J57" s="70" t="s">
        <v>112</v>
      </c>
      <c r="K57" s="116" t="s">
        <v>72</v>
      </c>
      <c r="L57" s="116" t="s">
        <v>73</v>
      </c>
      <c r="M57" s="116" t="s">
        <v>74</v>
      </c>
      <c r="N57" s="70" t="s">
        <v>293</v>
      </c>
      <c r="O57" s="116" t="s">
        <v>294</v>
      </c>
      <c r="P57" s="116" t="s">
        <v>77</v>
      </c>
      <c r="Q57" s="70" t="s">
        <v>115</v>
      </c>
      <c r="R57" s="4"/>
    </row>
    <row r="58" s="5" customFormat="1" ht="25" customHeight="1" spans="1:18">
      <c r="A58" s="115" t="s">
        <v>295</v>
      </c>
      <c r="B58" s="116" t="s">
        <v>63</v>
      </c>
      <c r="C58" s="116" t="s">
        <v>64</v>
      </c>
      <c r="D58" s="116" t="s">
        <v>65</v>
      </c>
      <c r="E58" s="116" t="s">
        <v>296</v>
      </c>
      <c r="F58" s="116" t="s">
        <v>67</v>
      </c>
      <c r="G58" s="116" t="s">
        <v>68</v>
      </c>
      <c r="H58" s="116" t="s">
        <v>133</v>
      </c>
      <c r="I58" s="116" t="s">
        <v>70</v>
      </c>
      <c r="J58" s="70" t="s">
        <v>184</v>
      </c>
      <c r="K58" s="116" t="s">
        <v>72</v>
      </c>
      <c r="L58" s="116" t="s">
        <v>73</v>
      </c>
      <c r="M58" s="116" t="s">
        <v>74</v>
      </c>
      <c r="N58" s="70" t="s">
        <v>297</v>
      </c>
      <c r="O58" s="116" t="s">
        <v>298</v>
      </c>
      <c r="P58" s="116" t="s">
        <v>77</v>
      </c>
      <c r="Q58" s="70" t="s">
        <v>126</v>
      </c>
      <c r="R58" s="4"/>
    </row>
    <row r="59" s="5" customFormat="1" ht="25" customHeight="1" spans="1:18">
      <c r="A59" s="115" t="s">
        <v>299</v>
      </c>
      <c r="B59" s="116" t="s">
        <v>63</v>
      </c>
      <c r="C59" s="116" t="s">
        <v>64</v>
      </c>
      <c r="D59" s="116" t="s">
        <v>65</v>
      </c>
      <c r="E59" s="116" t="s">
        <v>300</v>
      </c>
      <c r="F59" s="116" t="s">
        <v>67</v>
      </c>
      <c r="G59" s="116" t="s">
        <v>68</v>
      </c>
      <c r="H59" s="116" t="s">
        <v>133</v>
      </c>
      <c r="I59" s="116" t="s">
        <v>70</v>
      </c>
      <c r="J59" s="70" t="s">
        <v>134</v>
      </c>
      <c r="K59" s="116" t="s">
        <v>72</v>
      </c>
      <c r="L59" s="116" t="s">
        <v>73</v>
      </c>
      <c r="M59" s="116" t="s">
        <v>74</v>
      </c>
      <c r="N59" s="70" t="s">
        <v>301</v>
      </c>
      <c r="O59" s="116" t="s">
        <v>302</v>
      </c>
      <c r="P59" s="116" t="s">
        <v>77</v>
      </c>
      <c r="Q59" s="70" t="s">
        <v>78</v>
      </c>
      <c r="R59" s="4"/>
    </row>
    <row r="60" s="5" customFormat="1" ht="25" customHeight="1" spans="1:18">
      <c r="A60" s="115" t="s">
        <v>303</v>
      </c>
      <c r="B60" s="116" t="s">
        <v>63</v>
      </c>
      <c r="C60" s="116" t="s">
        <v>64</v>
      </c>
      <c r="D60" s="116" t="s">
        <v>65</v>
      </c>
      <c r="E60" s="116" t="s">
        <v>304</v>
      </c>
      <c r="F60" s="116" t="s">
        <v>67</v>
      </c>
      <c r="G60" s="116" t="s">
        <v>68</v>
      </c>
      <c r="H60" s="116" t="s">
        <v>81</v>
      </c>
      <c r="I60" s="116" t="s">
        <v>70</v>
      </c>
      <c r="J60" s="70" t="s">
        <v>82</v>
      </c>
      <c r="K60" s="116" t="s">
        <v>72</v>
      </c>
      <c r="L60" s="116" t="s">
        <v>73</v>
      </c>
      <c r="M60" s="116" t="s">
        <v>74</v>
      </c>
      <c r="N60" s="70" t="s">
        <v>305</v>
      </c>
      <c r="O60" s="116" t="s">
        <v>306</v>
      </c>
      <c r="P60" s="116" t="s">
        <v>77</v>
      </c>
      <c r="Q60" s="70" t="s">
        <v>78</v>
      </c>
      <c r="R60" s="4"/>
    </row>
    <row r="61" s="5" customFormat="1" ht="25" customHeight="1" spans="1:18">
      <c r="A61" s="115" t="s">
        <v>307</v>
      </c>
      <c r="B61" s="116" t="s">
        <v>63</v>
      </c>
      <c r="C61" s="116" t="s">
        <v>64</v>
      </c>
      <c r="D61" s="116" t="s">
        <v>65</v>
      </c>
      <c r="E61" s="116" t="s">
        <v>308</v>
      </c>
      <c r="F61" s="116" t="s">
        <v>67</v>
      </c>
      <c r="G61" s="116" t="s">
        <v>68</v>
      </c>
      <c r="H61" s="116" t="s">
        <v>81</v>
      </c>
      <c r="I61" s="116" t="s">
        <v>70</v>
      </c>
      <c r="J61" s="70" t="s">
        <v>82</v>
      </c>
      <c r="K61" s="116" t="s">
        <v>72</v>
      </c>
      <c r="L61" s="116" t="s">
        <v>73</v>
      </c>
      <c r="M61" s="116" t="s">
        <v>74</v>
      </c>
      <c r="N61" s="70" t="s">
        <v>309</v>
      </c>
      <c r="O61" s="116" t="s">
        <v>310</v>
      </c>
      <c r="P61" s="116" t="s">
        <v>77</v>
      </c>
      <c r="Q61" s="70" t="s">
        <v>78</v>
      </c>
      <c r="R61" s="4"/>
    </row>
    <row r="62" s="5" customFormat="1" ht="25" customHeight="1" spans="1:18">
      <c r="A62" s="115" t="s">
        <v>311</v>
      </c>
      <c r="B62" s="116" t="s">
        <v>63</v>
      </c>
      <c r="C62" s="116" t="s">
        <v>64</v>
      </c>
      <c r="D62" s="116" t="s">
        <v>65</v>
      </c>
      <c r="E62" s="116" t="s">
        <v>312</v>
      </c>
      <c r="F62" s="116" t="s">
        <v>67</v>
      </c>
      <c r="G62" s="116" t="s">
        <v>68</v>
      </c>
      <c r="H62" s="116" t="s">
        <v>69</v>
      </c>
      <c r="I62" s="116" t="s">
        <v>70</v>
      </c>
      <c r="J62" s="70" t="s">
        <v>71</v>
      </c>
      <c r="K62" s="116" t="s">
        <v>72</v>
      </c>
      <c r="L62" s="116" t="s">
        <v>73</v>
      </c>
      <c r="M62" s="116" t="s">
        <v>74</v>
      </c>
      <c r="N62" s="70" t="s">
        <v>313</v>
      </c>
      <c r="O62" s="116" t="s">
        <v>314</v>
      </c>
      <c r="P62" s="116" t="s">
        <v>77</v>
      </c>
      <c r="Q62" s="70" t="s">
        <v>78</v>
      </c>
      <c r="R62" s="4"/>
    </row>
    <row r="63" s="5" customFormat="1" ht="25" customHeight="1" spans="1:18">
      <c r="A63" s="115" t="s">
        <v>315</v>
      </c>
      <c r="B63" s="116" t="s">
        <v>63</v>
      </c>
      <c r="C63" s="116" t="s">
        <v>64</v>
      </c>
      <c r="D63" s="116" t="s">
        <v>65</v>
      </c>
      <c r="E63" s="116" t="s">
        <v>316</v>
      </c>
      <c r="F63" s="116" t="s">
        <v>67</v>
      </c>
      <c r="G63" s="116" t="s">
        <v>68</v>
      </c>
      <c r="H63" s="116" t="s">
        <v>133</v>
      </c>
      <c r="I63" s="116" t="s">
        <v>70</v>
      </c>
      <c r="J63" s="70" t="s">
        <v>184</v>
      </c>
      <c r="K63" s="116" t="s">
        <v>72</v>
      </c>
      <c r="L63" s="116" t="s">
        <v>73</v>
      </c>
      <c r="M63" s="116" t="s">
        <v>74</v>
      </c>
      <c r="N63" s="70" t="s">
        <v>317</v>
      </c>
      <c r="O63" s="116" t="s">
        <v>318</v>
      </c>
      <c r="P63" s="116" t="s">
        <v>77</v>
      </c>
      <c r="Q63" s="70" t="s">
        <v>126</v>
      </c>
      <c r="R63" s="4"/>
    </row>
    <row r="64" s="5" customFormat="1" ht="25" customHeight="1" spans="1:18">
      <c r="A64" s="115" t="s">
        <v>319</v>
      </c>
      <c r="B64" s="116" t="s">
        <v>63</v>
      </c>
      <c r="C64" s="116" t="s">
        <v>64</v>
      </c>
      <c r="D64" s="116" t="s">
        <v>65</v>
      </c>
      <c r="E64" s="116" t="s">
        <v>320</v>
      </c>
      <c r="F64" s="116" t="s">
        <v>67</v>
      </c>
      <c r="G64" s="116" t="s">
        <v>68</v>
      </c>
      <c r="H64" s="116" t="s">
        <v>81</v>
      </c>
      <c r="I64" s="116" t="s">
        <v>70</v>
      </c>
      <c r="J64" s="70" t="s">
        <v>82</v>
      </c>
      <c r="K64" s="116" t="s">
        <v>72</v>
      </c>
      <c r="L64" s="116" t="s">
        <v>73</v>
      </c>
      <c r="M64" s="116" t="s">
        <v>74</v>
      </c>
      <c r="N64" s="70" t="s">
        <v>321</v>
      </c>
      <c r="O64" s="116" t="s">
        <v>322</v>
      </c>
      <c r="P64" s="116" t="s">
        <v>77</v>
      </c>
      <c r="Q64" s="70" t="s">
        <v>78</v>
      </c>
      <c r="R64" s="4"/>
    </row>
    <row r="65" s="5" customFormat="1" ht="25" customHeight="1" spans="1:18">
      <c r="A65" s="115" t="s">
        <v>323</v>
      </c>
      <c r="B65" s="116" t="s">
        <v>63</v>
      </c>
      <c r="C65" s="116" t="s">
        <v>64</v>
      </c>
      <c r="D65" s="116" t="s">
        <v>65</v>
      </c>
      <c r="E65" s="116" t="s">
        <v>324</v>
      </c>
      <c r="F65" s="116" t="s">
        <v>67</v>
      </c>
      <c r="G65" s="116" t="s">
        <v>68</v>
      </c>
      <c r="H65" s="116" t="s">
        <v>69</v>
      </c>
      <c r="I65" s="116" t="s">
        <v>70</v>
      </c>
      <c r="J65" s="70" t="s">
        <v>71</v>
      </c>
      <c r="K65" s="116" t="s">
        <v>72</v>
      </c>
      <c r="L65" s="116" t="s">
        <v>73</v>
      </c>
      <c r="M65" s="116" t="s">
        <v>74</v>
      </c>
      <c r="N65" s="70" t="s">
        <v>325</v>
      </c>
      <c r="O65" s="116" t="s">
        <v>326</v>
      </c>
      <c r="P65" s="116" t="s">
        <v>77</v>
      </c>
      <c r="Q65" s="70" t="s">
        <v>78</v>
      </c>
      <c r="R65" s="4"/>
    </row>
    <row r="66" s="5" customFormat="1" ht="25" customHeight="1" spans="1:18">
      <c r="A66" s="115" t="s">
        <v>327</v>
      </c>
      <c r="B66" s="116" t="s">
        <v>63</v>
      </c>
      <c r="C66" s="116" t="s">
        <v>64</v>
      </c>
      <c r="D66" s="116" t="s">
        <v>65</v>
      </c>
      <c r="E66" s="116" t="s">
        <v>328</v>
      </c>
      <c r="F66" s="116" t="s">
        <v>67</v>
      </c>
      <c r="G66" s="116" t="s">
        <v>68</v>
      </c>
      <c r="H66" s="116" t="s">
        <v>133</v>
      </c>
      <c r="I66" s="116" t="s">
        <v>70</v>
      </c>
      <c r="J66" s="70" t="s">
        <v>184</v>
      </c>
      <c r="K66" s="116" t="s">
        <v>72</v>
      </c>
      <c r="L66" s="116" t="s">
        <v>73</v>
      </c>
      <c r="M66" s="116" t="s">
        <v>74</v>
      </c>
      <c r="N66" s="70" t="s">
        <v>329</v>
      </c>
      <c r="O66" s="116" t="s">
        <v>330</v>
      </c>
      <c r="P66" s="116" t="s">
        <v>77</v>
      </c>
      <c r="Q66" s="70" t="s">
        <v>126</v>
      </c>
      <c r="R66" s="4"/>
    </row>
    <row r="67" s="5" customFormat="1" ht="25" customHeight="1" spans="1:18">
      <c r="A67" s="115" t="s">
        <v>331</v>
      </c>
      <c r="B67" s="116" t="s">
        <v>63</v>
      </c>
      <c r="C67" s="116" t="s">
        <v>64</v>
      </c>
      <c r="D67" s="116" t="s">
        <v>65</v>
      </c>
      <c r="E67" s="116" t="s">
        <v>332</v>
      </c>
      <c r="F67" s="116" t="s">
        <v>67</v>
      </c>
      <c r="G67" s="116" t="s">
        <v>68</v>
      </c>
      <c r="H67" s="116" t="s">
        <v>111</v>
      </c>
      <c r="I67" s="116" t="s">
        <v>70</v>
      </c>
      <c r="J67" s="70" t="s">
        <v>112</v>
      </c>
      <c r="K67" s="116" t="s">
        <v>72</v>
      </c>
      <c r="L67" s="116" t="s">
        <v>73</v>
      </c>
      <c r="M67" s="116" t="s">
        <v>74</v>
      </c>
      <c r="N67" s="70" t="s">
        <v>333</v>
      </c>
      <c r="O67" s="116" t="s">
        <v>334</v>
      </c>
      <c r="P67" s="116" t="s">
        <v>77</v>
      </c>
      <c r="Q67" s="70" t="s">
        <v>115</v>
      </c>
      <c r="R67" s="4"/>
    </row>
    <row r="68" s="5" customFormat="1" ht="25" customHeight="1" spans="1:18">
      <c r="A68" s="115" t="s">
        <v>335</v>
      </c>
      <c r="B68" s="116" t="s">
        <v>63</v>
      </c>
      <c r="C68" s="116" t="s">
        <v>64</v>
      </c>
      <c r="D68" s="116" t="s">
        <v>65</v>
      </c>
      <c r="E68" s="116" t="s">
        <v>336</v>
      </c>
      <c r="F68" s="116" t="s">
        <v>67</v>
      </c>
      <c r="G68" s="116" t="s">
        <v>68</v>
      </c>
      <c r="H68" s="116" t="s">
        <v>133</v>
      </c>
      <c r="I68" s="116" t="s">
        <v>70</v>
      </c>
      <c r="J68" s="70" t="s">
        <v>134</v>
      </c>
      <c r="K68" s="116" t="s">
        <v>72</v>
      </c>
      <c r="L68" s="116" t="s">
        <v>73</v>
      </c>
      <c r="M68" s="116" t="s">
        <v>74</v>
      </c>
      <c r="N68" s="70" t="s">
        <v>337</v>
      </c>
      <c r="O68" s="116" t="s">
        <v>338</v>
      </c>
      <c r="P68" s="116" t="s">
        <v>77</v>
      </c>
      <c r="Q68" s="70" t="s">
        <v>78</v>
      </c>
      <c r="R68" s="4"/>
    </row>
    <row r="69" s="5" customFormat="1" ht="25" customHeight="1" spans="1:18">
      <c r="A69" s="115" t="s">
        <v>339</v>
      </c>
      <c r="B69" s="116" t="s">
        <v>63</v>
      </c>
      <c r="C69" s="116" t="s">
        <v>64</v>
      </c>
      <c r="D69" s="116" t="s">
        <v>65</v>
      </c>
      <c r="E69" s="116" t="s">
        <v>340</v>
      </c>
      <c r="F69" s="116" t="s">
        <v>67</v>
      </c>
      <c r="G69" s="116" t="s">
        <v>68</v>
      </c>
      <c r="H69" s="116" t="s">
        <v>111</v>
      </c>
      <c r="I69" s="116" t="s">
        <v>70</v>
      </c>
      <c r="J69" s="70" t="s">
        <v>112</v>
      </c>
      <c r="K69" s="116" t="s">
        <v>72</v>
      </c>
      <c r="L69" s="116" t="s">
        <v>73</v>
      </c>
      <c r="M69" s="116" t="s">
        <v>74</v>
      </c>
      <c r="N69" s="70" t="s">
        <v>341</v>
      </c>
      <c r="O69" s="116" t="s">
        <v>342</v>
      </c>
      <c r="P69" s="116" t="s">
        <v>77</v>
      </c>
      <c r="Q69" s="70" t="s">
        <v>115</v>
      </c>
      <c r="R69" s="4"/>
    </row>
    <row r="70" s="5" customFormat="1" ht="25" customHeight="1" spans="1:18">
      <c r="A70" s="115" t="s">
        <v>343</v>
      </c>
      <c r="B70" s="116" t="s">
        <v>63</v>
      </c>
      <c r="C70" s="116" t="s">
        <v>64</v>
      </c>
      <c r="D70" s="116" t="s">
        <v>65</v>
      </c>
      <c r="E70" s="116" t="s">
        <v>344</v>
      </c>
      <c r="F70" s="116" t="s">
        <v>67</v>
      </c>
      <c r="G70" s="116" t="s">
        <v>68</v>
      </c>
      <c r="H70" s="116" t="s">
        <v>122</v>
      </c>
      <c r="I70" s="116" t="s">
        <v>70</v>
      </c>
      <c r="J70" s="70" t="s">
        <v>123</v>
      </c>
      <c r="K70" s="116" t="s">
        <v>72</v>
      </c>
      <c r="L70" s="116" t="s">
        <v>73</v>
      </c>
      <c r="M70" s="116" t="s">
        <v>74</v>
      </c>
      <c r="N70" s="70" t="s">
        <v>345</v>
      </c>
      <c r="O70" s="116" t="s">
        <v>346</v>
      </c>
      <c r="P70" s="116" t="s">
        <v>77</v>
      </c>
      <c r="Q70" s="70" t="s">
        <v>126</v>
      </c>
      <c r="R70" s="4"/>
    </row>
    <row r="71" s="5" customFormat="1" ht="25" customHeight="1" spans="1:18">
      <c r="A71" s="115" t="s">
        <v>347</v>
      </c>
      <c r="B71" s="116" t="s">
        <v>63</v>
      </c>
      <c r="C71" s="116" t="s">
        <v>64</v>
      </c>
      <c r="D71" s="116" t="s">
        <v>65</v>
      </c>
      <c r="E71" s="116" t="s">
        <v>348</v>
      </c>
      <c r="F71" s="116" t="s">
        <v>67</v>
      </c>
      <c r="G71" s="116" t="s">
        <v>68</v>
      </c>
      <c r="H71" s="116" t="s">
        <v>69</v>
      </c>
      <c r="I71" s="116" t="s">
        <v>70</v>
      </c>
      <c r="J71" s="70" t="s">
        <v>71</v>
      </c>
      <c r="K71" s="116" t="s">
        <v>72</v>
      </c>
      <c r="L71" s="116" t="s">
        <v>73</v>
      </c>
      <c r="M71" s="116" t="s">
        <v>74</v>
      </c>
      <c r="N71" s="70" t="s">
        <v>349</v>
      </c>
      <c r="O71" s="116" t="s">
        <v>350</v>
      </c>
      <c r="P71" s="116" t="s">
        <v>77</v>
      </c>
      <c r="Q71" s="70" t="s">
        <v>78</v>
      </c>
      <c r="R71" s="4"/>
    </row>
    <row r="72" s="5" customFormat="1" ht="25" customHeight="1" spans="1:18">
      <c r="A72" s="115" t="s">
        <v>351</v>
      </c>
      <c r="B72" s="116" t="s">
        <v>63</v>
      </c>
      <c r="C72" s="116" t="s">
        <v>64</v>
      </c>
      <c r="D72" s="116" t="s">
        <v>65</v>
      </c>
      <c r="E72" s="116" t="s">
        <v>352</v>
      </c>
      <c r="F72" s="116" t="s">
        <v>67</v>
      </c>
      <c r="G72" s="116" t="s">
        <v>68</v>
      </c>
      <c r="H72" s="116" t="s">
        <v>133</v>
      </c>
      <c r="I72" s="116" t="s">
        <v>70</v>
      </c>
      <c r="J72" s="70" t="s">
        <v>134</v>
      </c>
      <c r="K72" s="116" t="s">
        <v>72</v>
      </c>
      <c r="L72" s="116" t="s">
        <v>73</v>
      </c>
      <c r="M72" s="116" t="s">
        <v>74</v>
      </c>
      <c r="N72" s="70" t="s">
        <v>353</v>
      </c>
      <c r="O72" s="116" t="s">
        <v>354</v>
      </c>
      <c r="P72" s="116" t="s">
        <v>77</v>
      </c>
      <c r="Q72" s="70" t="s">
        <v>78</v>
      </c>
      <c r="R72" s="4"/>
    </row>
    <row r="73" s="5" customFormat="1" ht="25" customHeight="1" spans="1:18">
      <c r="A73" s="115" t="s">
        <v>355</v>
      </c>
      <c r="B73" s="116" t="s">
        <v>63</v>
      </c>
      <c r="C73" s="116" t="s">
        <v>64</v>
      </c>
      <c r="D73" s="116" t="s">
        <v>65</v>
      </c>
      <c r="E73" s="116" t="s">
        <v>356</v>
      </c>
      <c r="F73" s="116" t="s">
        <v>67</v>
      </c>
      <c r="G73" s="116" t="s">
        <v>68</v>
      </c>
      <c r="H73" s="116" t="s">
        <v>122</v>
      </c>
      <c r="I73" s="116" t="s">
        <v>70</v>
      </c>
      <c r="J73" s="70" t="s">
        <v>82</v>
      </c>
      <c r="K73" s="116" t="s">
        <v>72</v>
      </c>
      <c r="L73" s="116" t="s">
        <v>73</v>
      </c>
      <c r="M73" s="116" t="s">
        <v>74</v>
      </c>
      <c r="N73" s="70" t="s">
        <v>357</v>
      </c>
      <c r="O73" s="116" t="s">
        <v>358</v>
      </c>
      <c r="P73" s="116" t="s">
        <v>77</v>
      </c>
      <c r="Q73" s="70" t="s">
        <v>78</v>
      </c>
      <c r="R73" s="4"/>
    </row>
    <row r="74" s="5" customFormat="1" ht="25" customHeight="1" spans="1:18">
      <c r="A74" s="115" t="s">
        <v>359</v>
      </c>
      <c r="B74" s="116" t="s">
        <v>63</v>
      </c>
      <c r="C74" s="116" t="s">
        <v>64</v>
      </c>
      <c r="D74" s="116" t="s">
        <v>65</v>
      </c>
      <c r="E74" s="116" t="s">
        <v>360</v>
      </c>
      <c r="F74" s="116" t="s">
        <v>67</v>
      </c>
      <c r="G74" s="116" t="s">
        <v>68</v>
      </c>
      <c r="H74" s="116" t="s">
        <v>111</v>
      </c>
      <c r="I74" s="116" t="s">
        <v>70</v>
      </c>
      <c r="J74" s="70" t="s">
        <v>112</v>
      </c>
      <c r="K74" s="116" t="s">
        <v>72</v>
      </c>
      <c r="L74" s="116" t="s">
        <v>73</v>
      </c>
      <c r="M74" s="116" t="s">
        <v>74</v>
      </c>
      <c r="N74" s="70" t="s">
        <v>361</v>
      </c>
      <c r="O74" s="116" t="s">
        <v>362</v>
      </c>
      <c r="P74" s="116" t="s">
        <v>77</v>
      </c>
      <c r="Q74" s="70" t="s">
        <v>115</v>
      </c>
      <c r="R74" s="4"/>
    </row>
    <row r="75" s="5" customFormat="1" ht="25" customHeight="1" spans="1:18">
      <c r="A75" s="115" t="s">
        <v>363</v>
      </c>
      <c r="B75" s="116" t="s">
        <v>63</v>
      </c>
      <c r="C75" s="116" t="s">
        <v>64</v>
      </c>
      <c r="D75" s="116" t="s">
        <v>65</v>
      </c>
      <c r="E75" s="116" t="s">
        <v>364</v>
      </c>
      <c r="F75" s="116" t="s">
        <v>67</v>
      </c>
      <c r="G75" s="116" t="s">
        <v>68</v>
      </c>
      <c r="H75" s="116" t="s">
        <v>69</v>
      </c>
      <c r="I75" s="116" t="s">
        <v>70</v>
      </c>
      <c r="J75" s="70" t="s">
        <v>71</v>
      </c>
      <c r="K75" s="116" t="s">
        <v>72</v>
      </c>
      <c r="L75" s="116" t="s">
        <v>73</v>
      </c>
      <c r="M75" s="116" t="s">
        <v>74</v>
      </c>
      <c r="N75" s="70" t="s">
        <v>365</v>
      </c>
      <c r="O75" s="116" t="s">
        <v>366</v>
      </c>
      <c r="P75" s="116" t="s">
        <v>77</v>
      </c>
      <c r="Q75" s="70" t="s">
        <v>78</v>
      </c>
      <c r="R75" s="4"/>
    </row>
    <row r="76" s="5" customFormat="1" ht="25" customHeight="1" spans="1:18">
      <c r="A76" s="115" t="s">
        <v>367</v>
      </c>
      <c r="B76" s="116" t="s">
        <v>63</v>
      </c>
      <c r="C76" s="116" t="s">
        <v>64</v>
      </c>
      <c r="D76" s="116" t="s">
        <v>65</v>
      </c>
      <c r="E76" s="116" t="s">
        <v>368</v>
      </c>
      <c r="F76" s="116" t="s">
        <v>67</v>
      </c>
      <c r="G76" s="116" t="s">
        <v>68</v>
      </c>
      <c r="H76" s="116" t="s">
        <v>69</v>
      </c>
      <c r="I76" s="116" t="s">
        <v>70</v>
      </c>
      <c r="J76" s="70" t="s">
        <v>71</v>
      </c>
      <c r="K76" s="116" t="s">
        <v>72</v>
      </c>
      <c r="L76" s="116" t="s">
        <v>73</v>
      </c>
      <c r="M76" s="116" t="s">
        <v>74</v>
      </c>
      <c r="N76" s="70" t="s">
        <v>369</v>
      </c>
      <c r="O76" s="116" t="s">
        <v>370</v>
      </c>
      <c r="P76" s="116" t="s">
        <v>77</v>
      </c>
      <c r="Q76" s="70" t="s">
        <v>78</v>
      </c>
      <c r="R76" s="4"/>
    </row>
    <row r="77" s="5" customFormat="1" ht="25" customHeight="1" spans="1:18">
      <c r="A77" s="115" t="s">
        <v>371</v>
      </c>
      <c r="B77" s="116" t="s">
        <v>63</v>
      </c>
      <c r="C77" s="116" t="s">
        <v>64</v>
      </c>
      <c r="D77" s="116" t="s">
        <v>65</v>
      </c>
      <c r="E77" s="116" t="s">
        <v>372</v>
      </c>
      <c r="F77" s="116" t="s">
        <v>67</v>
      </c>
      <c r="G77" s="116" t="s">
        <v>68</v>
      </c>
      <c r="H77" s="116" t="s">
        <v>133</v>
      </c>
      <c r="I77" s="116" t="s">
        <v>70</v>
      </c>
      <c r="J77" s="70" t="s">
        <v>184</v>
      </c>
      <c r="K77" s="116" t="s">
        <v>72</v>
      </c>
      <c r="L77" s="116" t="s">
        <v>73</v>
      </c>
      <c r="M77" s="116" t="s">
        <v>74</v>
      </c>
      <c r="N77" s="70" t="s">
        <v>373</v>
      </c>
      <c r="O77" s="116" t="s">
        <v>374</v>
      </c>
      <c r="P77" s="116" t="s">
        <v>77</v>
      </c>
      <c r="Q77" s="70" t="s">
        <v>126</v>
      </c>
      <c r="R77" s="4"/>
    </row>
    <row r="78" s="5" customFormat="1" ht="25" customHeight="1" spans="1:18">
      <c r="A78" s="115" t="s">
        <v>375</v>
      </c>
      <c r="B78" s="116" t="s">
        <v>63</v>
      </c>
      <c r="C78" s="116" t="s">
        <v>64</v>
      </c>
      <c r="D78" s="116" t="s">
        <v>65</v>
      </c>
      <c r="E78" s="116" t="s">
        <v>376</v>
      </c>
      <c r="F78" s="116" t="s">
        <v>67</v>
      </c>
      <c r="G78" s="116" t="s">
        <v>68</v>
      </c>
      <c r="H78" s="116" t="s">
        <v>133</v>
      </c>
      <c r="I78" s="116" t="s">
        <v>70</v>
      </c>
      <c r="J78" s="70" t="s">
        <v>134</v>
      </c>
      <c r="K78" s="116" t="s">
        <v>72</v>
      </c>
      <c r="L78" s="116" t="s">
        <v>73</v>
      </c>
      <c r="M78" s="116" t="s">
        <v>74</v>
      </c>
      <c r="N78" s="70" t="s">
        <v>377</v>
      </c>
      <c r="O78" s="116" t="s">
        <v>378</v>
      </c>
      <c r="P78" s="116" t="s">
        <v>77</v>
      </c>
      <c r="Q78" s="70" t="s">
        <v>78</v>
      </c>
      <c r="R78" s="4"/>
    </row>
    <row r="79" s="5" customFormat="1" ht="25" customHeight="1" spans="1:18">
      <c r="A79" s="115" t="s">
        <v>379</v>
      </c>
      <c r="B79" s="116" t="s">
        <v>63</v>
      </c>
      <c r="C79" s="116" t="s">
        <v>64</v>
      </c>
      <c r="D79" s="116" t="s">
        <v>65</v>
      </c>
      <c r="E79" s="116" t="s">
        <v>380</v>
      </c>
      <c r="F79" s="116" t="s">
        <v>67</v>
      </c>
      <c r="G79" s="116" t="s">
        <v>68</v>
      </c>
      <c r="H79" s="116" t="s">
        <v>69</v>
      </c>
      <c r="I79" s="116" t="s">
        <v>70</v>
      </c>
      <c r="J79" s="70" t="s">
        <v>71</v>
      </c>
      <c r="K79" s="116" t="s">
        <v>72</v>
      </c>
      <c r="L79" s="116" t="s">
        <v>73</v>
      </c>
      <c r="M79" s="116" t="s">
        <v>74</v>
      </c>
      <c r="N79" s="70" t="s">
        <v>381</v>
      </c>
      <c r="O79" s="116" t="s">
        <v>382</v>
      </c>
      <c r="P79" s="116" t="s">
        <v>77</v>
      </c>
      <c r="Q79" s="70" t="s">
        <v>78</v>
      </c>
      <c r="R79" s="4"/>
    </row>
    <row r="80" s="5" customFormat="1" ht="25" customHeight="1" spans="1:18">
      <c r="A80" s="115" t="s">
        <v>383</v>
      </c>
      <c r="B80" s="116" t="s">
        <v>63</v>
      </c>
      <c r="C80" s="116" t="s">
        <v>64</v>
      </c>
      <c r="D80" s="116" t="s">
        <v>65</v>
      </c>
      <c r="E80" s="116" t="s">
        <v>384</v>
      </c>
      <c r="F80" s="116" t="s">
        <v>67</v>
      </c>
      <c r="G80" s="116" t="s">
        <v>68</v>
      </c>
      <c r="H80" s="116" t="s">
        <v>81</v>
      </c>
      <c r="I80" s="116" t="s">
        <v>70</v>
      </c>
      <c r="J80" s="70" t="s">
        <v>123</v>
      </c>
      <c r="K80" s="116" t="s">
        <v>72</v>
      </c>
      <c r="L80" s="116" t="s">
        <v>73</v>
      </c>
      <c r="M80" s="116" t="s">
        <v>74</v>
      </c>
      <c r="N80" s="70" t="s">
        <v>385</v>
      </c>
      <c r="O80" s="116" t="s">
        <v>386</v>
      </c>
      <c r="P80" s="116" t="s">
        <v>77</v>
      </c>
      <c r="Q80" s="70" t="s">
        <v>126</v>
      </c>
      <c r="R80" s="4"/>
    </row>
    <row r="81" s="5" customFormat="1" ht="25" customHeight="1" spans="1:18">
      <c r="A81" s="115" t="s">
        <v>387</v>
      </c>
      <c r="B81" s="116" t="s">
        <v>63</v>
      </c>
      <c r="C81" s="116" t="s">
        <v>64</v>
      </c>
      <c r="D81" s="116" t="s">
        <v>65</v>
      </c>
      <c r="E81" s="116" t="s">
        <v>388</v>
      </c>
      <c r="F81" s="116" t="s">
        <v>67</v>
      </c>
      <c r="G81" s="116" t="s">
        <v>68</v>
      </c>
      <c r="H81" s="116" t="s">
        <v>111</v>
      </c>
      <c r="I81" s="116" t="s">
        <v>70</v>
      </c>
      <c r="J81" s="70" t="s">
        <v>112</v>
      </c>
      <c r="K81" s="116" t="s">
        <v>72</v>
      </c>
      <c r="L81" s="116" t="s">
        <v>73</v>
      </c>
      <c r="M81" s="116" t="s">
        <v>74</v>
      </c>
      <c r="N81" s="70" t="s">
        <v>389</v>
      </c>
      <c r="O81" s="116" t="s">
        <v>390</v>
      </c>
      <c r="P81" s="116" t="s">
        <v>77</v>
      </c>
      <c r="Q81" s="70" t="s">
        <v>115</v>
      </c>
      <c r="R81" s="4"/>
    </row>
    <row r="82" s="5" customFormat="1" ht="25" customHeight="1" spans="1:18">
      <c r="A82" s="115" t="s">
        <v>391</v>
      </c>
      <c r="B82" s="116" t="s">
        <v>63</v>
      </c>
      <c r="C82" s="116" t="s">
        <v>64</v>
      </c>
      <c r="D82" s="116" t="s">
        <v>65</v>
      </c>
      <c r="E82" s="116" t="s">
        <v>392</v>
      </c>
      <c r="F82" s="116" t="s">
        <v>67</v>
      </c>
      <c r="G82" s="116" t="s">
        <v>68</v>
      </c>
      <c r="H82" s="116" t="s">
        <v>81</v>
      </c>
      <c r="I82" s="116" t="s">
        <v>70</v>
      </c>
      <c r="J82" s="70" t="s">
        <v>123</v>
      </c>
      <c r="K82" s="116" t="s">
        <v>72</v>
      </c>
      <c r="L82" s="116" t="s">
        <v>73</v>
      </c>
      <c r="M82" s="116" t="s">
        <v>74</v>
      </c>
      <c r="N82" s="70" t="s">
        <v>393</v>
      </c>
      <c r="O82" s="116" t="s">
        <v>394</v>
      </c>
      <c r="P82" s="116" t="s">
        <v>77</v>
      </c>
      <c r="Q82" s="70" t="s">
        <v>126</v>
      </c>
      <c r="R82" s="4"/>
    </row>
    <row r="83" s="5" customFormat="1" ht="25" customHeight="1" spans="1:18">
      <c r="A83" s="115" t="s">
        <v>395</v>
      </c>
      <c r="B83" s="116" t="s">
        <v>63</v>
      </c>
      <c r="C83" s="116" t="s">
        <v>64</v>
      </c>
      <c r="D83" s="116" t="s">
        <v>65</v>
      </c>
      <c r="E83" s="116" t="s">
        <v>396</v>
      </c>
      <c r="F83" s="116" t="s">
        <v>67</v>
      </c>
      <c r="G83" s="116" t="s">
        <v>68</v>
      </c>
      <c r="H83" s="116" t="s">
        <v>111</v>
      </c>
      <c r="I83" s="116" t="s">
        <v>70</v>
      </c>
      <c r="J83" s="70" t="s">
        <v>112</v>
      </c>
      <c r="K83" s="116" t="s">
        <v>72</v>
      </c>
      <c r="L83" s="116" t="s">
        <v>73</v>
      </c>
      <c r="M83" s="116" t="s">
        <v>74</v>
      </c>
      <c r="N83" s="70" t="s">
        <v>397</v>
      </c>
      <c r="O83" s="116" t="s">
        <v>398</v>
      </c>
      <c r="P83" s="116" t="s">
        <v>77</v>
      </c>
      <c r="Q83" s="70" t="s">
        <v>115</v>
      </c>
      <c r="R83" s="4"/>
    </row>
    <row r="84" s="5" customFormat="1" ht="25" customHeight="1" spans="1:18">
      <c r="A84" s="115" t="s">
        <v>399</v>
      </c>
      <c r="B84" s="116" t="s">
        <v>63</v>
      </c>
      <c r="C84" s="116" t="s">
        <v>64</v>
      </c>
      <c r="D84" s="116" t="s">
        <v>65</v>
      </c>
      <c r="E84" s="116" t="s">
        <v>400</v>
      </c>
      <c r="F84" s="116" t="s">
        <v>67</v>
      </c>
      <c r="G84" s="116" t="s">
        <v>68</v>
      </c>
      <c r="H84" s="116" t="s">
        <v>133</v>
      </c>
      <c r="I84" s="116" t="s">
        <v>70</v>
      </c>
      <c r="J84" s="70" t="s">
        <v>134</v>
      </c>
      <c r="K84" s="116" t="s">
        <v>72</v>
      </c>
      <c r="L84" s="116" t="s">
        <v>73</v>
      </c>
      <c r="M84" s="116" t="s">
        <v>74</v>
      </c>
      <c r="N84" s="70" t="s">
        <v>401</v>
      </c>
      <c r="O84" s="116" t="s">
        <v>402</v>
      </c>
      <c r="P84" s="116" t="s">
        <v>77</v>
      </c>
      <c r="Q84" s="70" t="s">
        <v>78</v>
      </c>
      <c r="R84" s="4"/>
    </row>
    <row r="85" s="5" customFormat="1" ht="25" customHeight="1" spans="1:18">
      <c r="A85" s="115" t="s">
        <v>403</v>
      </c>
      <c r="B85" s="116" t="s">
        <v>63</v>
      </c>
      <c r="C85" s="116" t="s">
        <v>64</v>
      </c>
      <c r="D85" s="116" t="s">
        <v>65</v>
      </c>
      <c r="E85" s="116" t="s">
        <v>404</v>
      </c>
      <c r="F85" s="116" t="s">
        <v>67</v>
      </c>
      <c r="G85" s="116" t="s">
        <v>68</v>
      </c>
      <c r="H85" s="116" t="s">
        <v>133</v>
      </c>
      <c r="I85" s="116" t="s">
        <v>70</v>
      </c>
      <c r="J85" s="70" t="s">
        <v>134</v>
      </c>
      <c r="K85" s="116" t="s">
        <v>72</v>
      </c>
      <c r="L85" s="116" t="s">
        <v>73</v>
      </c>
      <c r="M85" s="116" t="s">
        <v>74</v>
      </c>
      <c r="N85" s="70" t="s">
        <v>405</v>
      </c>
      <c r="O85" s="116" t="s">
        <v>406</v>
      </c>
      <c r="P85" s="116" t="s">
        <v>77</v>
      </c>
      <c r="Q85" s="70" t="s">
        <v>78</v>
      </c>
      <c r="R85" s="4"/>
    </row>
    <row r="86" s="5" customFormat="1" ht="25" customHeight="1" spans="1:18">
      <c r="A86" s="115" t="s">
        <v>407</v>
      </c>
      <c r="B86" s="116" t="s">
        <v>63</v>
      </c>
      <c r="C86" s="116" t="s">
        <v>64</v>
      </c>
      <c r="D86" s="116" t="s">
        <v>65</v>
      </c>
      <c r="E86" s="116" t="s">
        <v>408</v>
      </c>
      <c r="F86" s="116" t="s">
        <v>67</v>
      </c>
      <c r="G86" s="116" t="s">
        <v>68</v>
      </c>
      <c r="H86" s="116" t="s">
        <v>133</v>
      </c>
      <c r="I86" s="116" t="s">
        <v>70</v>
      </c>
      <c r="J86" s="70" t="s">
        <v>184</v>
      </c>
      <c r="K86" s="116" t="s">
        <v>72</v>
      </c>
      <c r="L86" s="116" t="s">
        <v>73</v>
      </c>
      <c r="M86" s="116" t="s">
        <v>74</v>
      </c>
      <c r="N86" s="70" t="s">
        <v>409</v>
      </c>
      <c r="O86" s="116" t="s">
        <v>410</v>
      </c>
      <c r="P86" s="116" t="s">
        <v>77</v>
      </c>
      <c r="Q86" s="70" t="s">
        <v>126</v>
      </c>
      <c r="R86" s="4"/>
    </row>
    <row r="87" s="5" customFormat="1" ht="25" customHeight="1" spans="1:18">
      <c r="A87" s="115" t="s">
        <v>411</v>
      </c>
      <c r="B87" s="116" t="s">
        <v>63</v>
      </c>
      <c r="C87" s="116" t="s">
        <v>64</v>
      </c>
      <c r="D87" s="116" t="s">
        <v>65</v>
      </c>
      <c r="E87" s="116" t="s">
        <v>412</v>
      </c>
      <c r="F87" s="116" t="s">
        <v>67</v>
      </c>
      <c r="G87" s="116" t="s">
        <v>68</v>
      </c>
      <c r="H87" s="116" t="s">
        <v>133</v>
      </c>
      <c r="I87" s="116" t="s">
        <v>70</v>
      </c>
      <c r="J87" s="70" t="s">
        <v>134</v>
      </c>
      <c r="K87" s="116" t="s">
        <v>72</v>
      </c>
      <c r="L87" s="116" t="s">
        <v>73</v>
      </c>
      <c r="M87" s="116" t="s">
        <v>74</v>
      </c>
      <c r="N87" s="70" t="s">
        <v>413</v>
      </c>
      <c r="O87" s="116" t="s">
        <v>414</v>
      </c>
      <c r="P87" s="116" t="s">
        <v>77</v>
      </c>
      <c r="Q87" s="70" t="s">
        <v>78</v>
      </c>
      <c r="R87" s="4"/>
    </row>
    <row r="88" s="5" customFormat="1" ht="25" customHeight="1" spans="1:18">
      <c r="A88" s="115" t="s">
        <v>415</v>
      </c>
      <c r="B88" s="116" t="s">
        <v>63</v>
      </c>
      <c r="C88" s="116" t="s">
        <v>64</v>
      </c>
      <c r="D88" s="116" t="s">
        <v>65</v>
      </c>
      <c r="E88" s="116" t="s">
        <v>416</v>
      </c>
      <c r="F88" s="116" t="s">
        <v>67</v>
      </c>
      <c r="G88" s="116" t="s">
        <v>68</v>
      </c>
      <c r="H88" s="116" t="s">
        <v>133</v>
      </c>
      <c r="I88" s="116" t="s">
        <v>70</v>
      </c>
      <c r="J88" s="70" t="s">
        <v>184</v>
      </c>
      <c r="K88" s="116" t="s">
        <v>72</v>
      </c>
      <c r="L88" s="116" t="s">
        <v>73</v>
      </c>
      <c r="M88" s="116" t="s">
        <v>74</v>
      </c>
      <c r="N88" s="70" t="s">
        <v>417</v>
      </c>
      <c r="O88" s="116" t="s">
        <v>418</v>
      </c>
      <c r="P88" s="116" t="s">
        <v>77</v>
      </c>
      <c r="Q88" s="70" t="s">
        <v>126</v>
      </c>
      <c r="R88" s="4"/>
    </row>
    <row r="89" s="5" customFormat="1" ht="25" customHeight="1" spans="1:18">
      <c r="A89" s="115" t="s">
        <v>419</v>
      </c>
      <c r="B89" s="116" t="s">
        <v>63</v>
      </c>
      <c r="C89" s="116" t="s">
        <v>64</v>
      </c>
      <c r="D89" s="116" t="s">
        <v>65</v>
      </c>
      <c r="E89" s="116" t="s">
        <v>420</v>
      </c>
      <c r="F89" s="116" t="s">
        <v>67</v>
      </c>
      <c r="G89" s="116" t="s">
        <v>68</v>
      </c>
      <c r="H89" s="116" t="s">
        <v>111</v>
      </c>
      <c r="I89" s="116" t="s">
        <v>70</v>
      </c>
      <c r="J89" s="70" t="s">
        <v>112</v>
      </c>
      <c r="K89" s="116" t="s">
        <v>72</v>
      </c>
      <c r="L89" s="116" t="s">
        <v>73</v>
      </c>
      <c r="M89" s="116" t="s">
        <v>74</v>
      </c>
      <c r="N89" s="70" t="s">
        <v>421</v>
      </c>
      <c r="O89" s="116" t="s">
        <v>422</v>
      </c>
      <c r="P89" s="116" t="s">
        <v>77</v>
      </c>
      <c r="Q89" s="70" t="s">
        <v>115</v>
      </c>
      <c r="R89" s="4"/>
    </row>
    <row r="90" s="5" customFormat="1" ht="25" customHeight="1" spans="1:18">
      <c r="A90" s="115" t="s">
        <v>423</v>
      </c>
      <c r="B90" s="116" t="s">
        <v>63</v>
      </c>
      <c r="C90" s="116" t="s">
        <v>64</v>
      </c>
      <c r="D90" s="116" t="s">
        <v>65</v>
      </c>
      <c r="E90" s="116" t="s">
        <v>424</v>
      </c>
      <c r="F90" s="116" t="s">
        <v>67</v>
      </c>
      <c r="G90" s="116" t="s">
        <v>68</v>
      </c>
      <c r="H90" s="116" t="s">
        <v>111</v>
      </c>
      <c r="I90" s="116" t="s">
        <v>70</v>
      </c>
      <c r="J90" s="70" t="s">
        <v>112</v>
      </c>
      <c r="K90" s="116" t="s">
        <v>72</v>
      </c>
      <c r="L90" s="116" t="s">
        <v>73</v>
      </c>
      <c r="M90" s="116" t="s">
        <v>74</v>
      </c>
      <c r="N90" s="70" t="s">
        <v>425</v>
      </c>
      <c r="O90" s="116" t="s">
        <v>426</v>
      </c>
      <c r="P90" s="116" t="s">
        <v>77</v>
      </c>
      <c r="Q90" s="70" t="s">
        <v>115</v>
      </c>
      <c r="R90" s="4"/>
    </row>
    <row r="91" s="5" customFormat="1" ht="25" customHeight="1" spans="1:18">
      <c r="A91" s="115" t="s">
        <v>427</v>
      </c>
      <c r="B91" s="116" t="s">
        <v>63</v>
      </c>
      <c r="C91" s="116" t="s">
        <v>64</v>
      </c>
      <c r="D91" s="116" t="s">
        <v>65</v>
      </c>
      <c r="E91" s="116" t="s">
        <v>428</v>
      </c>
      <c r="F91" s="116" t="s">
        <v>67</v>
      </c>
      <c r="G91" s="116" t="s">
        <v>68</v>
      </c>
      <c r="H91" s="116" t="s">
        <v>111</v>
      </c>
      <c r="I91" s="116" t="s">
        <v>70</v>
      </c>
      <c r="J91" s="70" t="s">
        <v>112</v>
      </c>
      <c r="K91" s="116" t="s">
        <v>72</v>
      </c>
      <c r="L91" s="116" t="s">
        <v>73</v>
      </c>
      <c r="M91" s="116" t="s">
        <v>74</v>
      </c>
      <c r="N91" s="70" t="s">
        <v>429</v>
      </c>
      <c r="O91" s="116" t="s">
        <v>430</v>
      </c>
      <c r="P91" s="116" t="s">
        <v>77</v>
      </c>
      <c r="Q91" s="70" t="s">
        <v>115</v>
      </c>
      <c r="R91" s="4"/>
    </row>
    <row r="92" s="5" customFormat="1" ht="25" customHeight="1" spans="1:18">
      <c r="A92" s="115" t="s">
        <v>431</v>
      </c>
      <c r="B92" s="116" t="s">
        <v>63</v>
      </c>
      <c r="C92" s="116" t="s">
        <v>64</v>
      </c>
      <c r="D92" s="116" t="s">
        <v>65</v>
      </c>
      <c r="E92" s="116" t="s">
        <v>432</v>
      </c>
      <c r="F92" s="116" t="s">
        <v>67</v>
      </c>
      <c r="G92" s="116" t="s">
        <v>68</v>
      </c>
      <c r="H92" s="116" t="s">
        <v>133</v>
      </c>
      <c r="I92" s="116" t="s">
        <v>70</v>
      </c>
      <c r="J92" s="70" t="s">
        <v>184</v>
      </c>
      <c r="K92" s="116" t="s">
        <v>72</v>
      </c>
      <c r="L92" s="116" t="s">
        <v>73</v>
      </c>
      <c r="M92" s="116" t="s">
        <v>74</v>
      </c>
      <c r="N92" s="70" t="s">
        <v>433</v>
      </c>
      <c r="O92" s="116" t="s">
        <v>434</v>
      </c>
      <c r="P92" s="116" t="s">
        <v>77</v>
      </c>
      <c r="Q92" s="70" t="s">
        <v>126</v>
      </c>
      <c r="R92" s="4"/>
    </row>
    <row r="93" s="5" customFormat="1" ht="25" customHeight="1" spans="1:18">
      <c r="A93" s="115" t="s">
        <v>435</v>
      </c>
      <c r="B93" s="116" t="s">
        <v>63</v>
      </c>
      <c r="C93" s="116" t="s">
        <v>64</v>
      </c>
      <c r="D93" s="116" t="s">
        <v>65</v>
      </c>
      <c r="E93" s="116" t="s">
        <v>436</v>
      </c>
      <c r="F93" s="116" t="s">
        <v>67</v>
      </c>
      <c r="G93" s="116" t="s">
        <v>68</v>
      </c>
      <c r="H93" s="116" t="s">
        <v>437</v>
      </c>
      <c r="I93" s="116" t="s">
        <v>70</v>
      </c>
      <c r="J93" s="70" t="s">
        <v>438</v>
      </c>
      <c r="K93" s="116" t="s">
        <v>72</v>
      </c>
      <c r="L93" s="116" t="s">
        <v>73</v>
      </c>
      <c r="M93" s="116" t="s">
        <v>74</v>
      </c>
      <c r="N93" s="70" t="s">
        <v>439</v>
      </c>
      <c r="O93" s="116" t="s">
        <v>440</v>
      </c>
      <c r="P93" s="116" t="s">
        <v>77</v>
      </c>
      <c r="Q93" s="70" t="s">
        <v>441</v>
      </c>
      <c r="R93" s="4"/>
    </row>
    <row r="94" s="5" customFormat="1" ht="25" customHeight="1" spans="1:18">
      <c r="A94" s="115" t="s">
        <v>442</v>
      </c>
      <c r="B94" s="116" t="s">
        <v>63</v>
      </c>
      <c r="C94" s="116" t="s">
        <v>64</v>
      </c>
      <c r="D94" s="116" t="s">
        <v>65</v>
      </c>
      <c r="E94" s="116" t="s">
        <v>443</v>
      </c>
      <c r="F94" s="116" t="s">
        <v>67</v>
      </c>
      <c r="G94" s="116" t="s">
        <v>68</v>
      </c>
      <c r="H94" s="116" t="s">
        <v>122</v>
      </c>
      <c r="I94" s="116" t="s">
        <v>70</v>
      </c>
      <c r="J94" s="70" t="s">
        <v>123</v>
      </c>
      <c r="K94" s="116" t="s">
        <v>72</v>
      </c>
      <c r="L94" s="116" t="s">
        <v>73</v>
      </c>
      <c r="M94" s="116" t="s">
        <v>74</v>
      </c>
      <c r="N94" s="70" t="s">
        <v>444</v>
      </c>
      <c r="O94" s="116" t="s">
        <v>445</v>
      </c>
      <c r="P94" s="116" t="s">
        <v>77</v>
      </c>
      <c r="Q94" s="70" t="s">
        <v>126</v>
      </c>
      <c r="R94" s="4"/>
    </row>
    <row r="95" s="5" customFormat="1" ht="25" customHeight="1" spans="1:18">
      <c r="A95" s="115" t="s">
        <v>446</v>
      </c>
      <c r="B95" s="116" t="s">
        <v>63</v>
      </c>
      <c r="C95" s="116" t="s">
        <v>64</v>
      </c>
      <c r="D95" s="116" t="s">
        <v>65</v>
      </c>
      <c r="E95" s="116" t="s">
        <v>447</v>
      </c>
      <c r="F95" s="116" t="s">
        <v>67</v>
      </c>
      <c r="G95" s="116" t="s">
        <v>68</v>
      </c>
      <c r="H95" s="116" t="s">
        <v>122</v>
      </c>
      <c r="I95" s="116" t="s">
        <v>70</v>
      </c>
      <c r="J95" s="70" t="s">
        <v>123</v>
      </c>
      <c r="K95" s="116" t="s">
        <v>72</v>
      </c>
      <c r="L95" s="116" t="s">
        <v>73</v>
      </c>
      <c r="M95" s="116" t="s">
        <v>74</v>
      </c>
      <c r="N95" s="70" t="s">
        <v>448</v>
      </c>
      <c r="O95" s="116" t="s">
        <v>449</v>
      </c>
      <c r="P95" s="116" t="s">
        <v>77</v>
      </c>
      <c r="Q95" s="70" t="s">
        <v>126</v>
      </c>
      <c r="R95" s="4"/>
    </row>
    <row r="96" s="5" customFormat="1" ht="25" customHeight="1" spans="1:18">
      <c r="A96" s="115" t="s">
        <v>450</v>
      </c>
      <c r="B96" s="116" t="s">
        <v>63</v>
      </c>
      <c r="C96" s="116" t="s">
        <v>64</v>
      </c>
      <c r="D96" s="116" t="s">
        <v>65</v>
      </c>
      <c r="E96" s="116" t="s">
        <v>451</v>
      </c>
      <c r="F96" s="116" t="s">
        <v>67</v>
      </c>
      <c r="G96" s="116" t="s">
        <v>68</v>
      </c>
      <c r="H96" s="116" t="s">
        <v>111</v>
      </c>
      <c r="I96" s="116" t="s">
        <v>70</v>
      </c>
      <c r="J96" s="70" t="s">
        <v>112</v>
      </c>
      <c r="K96" s="116" t="s">
        <v>72</v>
      </c>
      <c r="L96" s="116" t="s">
        <v>73</v>
      </c>
      <c r="M96" s="116" t="s">
        <v>74</v>
      </c>
      <c r="N96" s="70" t="s">
        <v>452</v>
      </c>
      <c r="O96" s="116" t="s">
        <v>453</v>
      </c>
      <c r="P96" s="116" t="s">
        <v>77</v>
      </c>
      <c r="Q96" s="70" t="s">
        <v>115</v>
      </c>
      <c r="R96" s="4"/>
    </row>
    <row r="97" s="5" customFormat="1" ht="25" customHeight="1" spans="1:18">
      <c r="A97" s="115" t="s">
        <v>454</v>
      </c>
      <c r="B97" s="116" t="s">
        <v>63</v>
      </c>
      <c r="C97" s="116" t="s">
        <v>64</v>
      </c>
      <c r="D97" s="116" t="s">
        <v>65</v>
      </c>
      <c r="E97" s="116" t="s">
        <v>455</v>
      </c>
      <c r="F97" s="116" t="s">
        <v>67</v>
      </c>
      <c r="G97" s="116" t="s">
        <v>68</v>
      </c>
      <c r="H97" s="116" t="s">
        <v>122</v>
      </c>
      <c r="I97" s="116" t="s">
        <v>70</v>
      </c>
      <c r="J97" s="70" t="s">
        <v>123</v>
      </c>
      <c r="K97" s="116" t="s">
        <v>72</v>
      </c>
      <c r="L97" s="116" t="s">
        <v>73</v>
      </c>
      <c r="M97" s="116" t="s">
        <v>74</v>
      </c>
      <c r="N97" s="70" t="s">
        <v>456</v>
      </c>
      <c r="O97" s="116" t="s">
        <v>457</v>
      </c>
      <c r="P97" s="116" t="s">
        <v>77</v>
      </c>
      <c r="Q97" s="70" t="s">
        <v>126</v>
      </c>
      <c r="R97" s="4"/>
    </row>
    <row r="98" s="5" customFormat="1" ht="25" customHeight="1" spans="1:18">
      <c r="A98" s="115" t="s">
        <v>458</v>
      </c>
      <c r="B98" s="116" t="s">
        <v>63</v>
      </c>
      <c r="C98" s="116" t="s">
        <v>64</v>
      </c>
      <c r="D98" s="116" t="s">
        <v>65</v>
      </c>
      <c r="E98" s="116" t="s">
        <v>459</v>
      </c>
      <c r="F98" s="116" t="s">
        <v>67</v>
      </c>
      <c r="G98" s="116" t="s">
        <v>68</v>
      </c>
      <c r="H98" s="116" t="s">
        <v>81</v>
      </c>
      <c r="I98" s="116" t="s">
        <v>70</v>
      </c>
      <c r="J98" s="70" t="s">
        <v>82</v>
      </c>
      <c r="K98" s="116" t="s">
        <v>72</v>
      </c>
      <c r="L98" s="116" t="s">
        <v>73</v>
      </c>
      <c r="M98" s="116" t="s">
        <v>74</v>
      </c>
      <c r="N98" s="70" t="s">
        <v>460</v>
      </c>
      <c r="O98" s="116" t="s">
        <v>461</v>
      </c>
      <c r="P98" s="116" t="s">
        <v>77</v>
      </c>
      <c r="Q98" s="70" t="s">
        <v>78</v>
      </c>
      <c r="R98" s="4"/>
    </row>
    <row r="99" s="5" customFormat="1" ht="25" customHeight="1" spans="1:18">
      <c r="A99" s="115" t="s">
        <v>462</v>
      </c>
      <c r="B99" s="116" t="s">
        <v>63</v>
      </c>
      <c r="C99" s="116" t="s">
        <v>64</v>
      </c>
      <c r="D99" s="116" t="s">
        <v>65</v>
      </c>
      <c r="E99" s="116" t="s">
        <v>463</v>
      </c>
      <c r="F99" s="116" t="s">
        <v>67</v>
      </c>
      <c r="G99" s="116" t="s">
        <v>68</v>
      </c>
      <c r="H99" s="116" t="s">
        <v>69</v>
      </c>
      <c r="I99" s="116" t="s">
        <v>70</v>
      </c>
      <c r="J99" s="70" t="s">
        <v>71</v>
      </c>
      <c r="K99" s="116" t="s">
        <v>72</v>
      </c>
      <c r="L99" s="116" t="s">
        <v>73</v>
      </c>
      <c r="M99" s="116" t="s">
        <v>74</v>
      </c>
      <c r="N99" s="70" t="s">
        <v>464</v>
      </c>
      <c r="O99" s="116" t="s">
        <v>465</v>
      </c>
      <c r="P99" s="116" t="s">
        <v>77</v>
      </c>
      <c r="Q99" s="70" t="s">
        <v>78</v>
      </c>
      <c r="R99" s="4"/>
    </row>
    <row r="100" s="5" customFormat="1" ht="25" customHeight="1" spans="1:18">
      <c r="A100" s="115" t="s">
        <v>466</v>
      </c>
      <c r="B100" s="116" t="s">
        <v>63</v>
      </c>
      <c r="C100" s="116" t="s">
        <v>64</v>
      </c>
      <c r="D100" s="116" t="s">
        <v>65</v>
      </c>
      <c r="E100" s="116" t="s">
        <v>467</v>
      </c>
      <c r="F100" s="116" t="s">
        <v>67</v>
      </c>
      <c r="G100" s="116" t="s">
        <v>68</v>
      </c>
      <c r="H100" s="116" t="s">
        <v>122</v>
      </c>
      <c r="I100" s="116" t="s">
        <v>70</v>
      </c>
      <c r="J100" s="70" t="s">
        <v>123</v>
      </c>
      <c r="K100" s="116" t="s">
        <v>72</v>
      </c>
      <c r="L100" s="116" t="s">
        <v>73</v>
      </c>
      <c r="M100" s="116" t="s">
        <v>74</v>
      </c>
      <c r="N100" s="70" t="s">
        <v>468</v>
      </c>
      <c r="O100" s="116" t="s">
        <v>469</v>
      </c>
      <c r="P100" s="116" t="s">
        <v>77</v>
      </c>
      <c r="Q100" s="70" t="s">
        <v>126</v>
      </c>
      <c r="R100" s="4"/>
    </row>
    <row r="101" s="5" customFormat="1" ht="25" customHeight="1" spans="1:18">
      <c r="A101" s="115" t="s">
        <v>470</v>
      </c>
      <c r="B101" s="116" t="s">
        <v>63</v>
      </c>
      <c r="C101" s="116" t="s">
        <v>64</v>
      </c>
      <c r="D101" s="116" t="s">
        <v>65</v>
      </c>
      <c r="E101" s="116" t="s">
        <v>471</v>
      </c>
      <c r="F101" s="116" t="s">
        <v>67</v>
      </c>
      <c r="G101" s="116" t="s">
        <v>68</v>
      </c>
      <c r="H101" s="116" t="s">
        <v>69</v>
      </c>
      <c r="I101" s="116" t="s">
        <v>70</v>
      </c>
      <c r="J101" s="70" t="s">
        <v>71</v>
      </c>
      <c r="K101" s="116" t="s">
        <v>72</v>
      </c>
      <c r="L101" s="116" t="s">
        <v>73</v>
      </c>
      <c r="M101" s="116" t="s">
        <v>74</v>
      </c>
      <c r="N101" s="70" t="s">
        <v>472</v>
      </c>
      <c r="O101" s="116" t="s">
        <v>473</v>
      </c>
      <c r="P101" s="116" t="s">
        <v>77</v>
      </c>
      <c r="Q101" s="70" t="s">
        <v>78</v>
      </c>
      <c r="R101" s="4"/>
    </row>
    <row r="102" s="5" customFormat="1" ht="25" customHeight="1" spans="1:18">
      <c r="A102" s="115" t="s">
        <v>474</v>
      </c>
      <c r="B102" s="116" t="s">
        <v>63</v>
      </c>
      <c r="C102" s="116" t="s">
        <v>64</v>
      </c>
      <c r="D102" s="116" t="s">
        <v>65</v>
      </c>
      <c r="E102" s="116" t="s">
        <v>475</v>
      </c>
      <c r="F102" s="116" t="s">
        <v>67</v>
      </c>
      <c r="G102" s="116" t="s">
        <v>68</v>
      </c>
      <c r="H102" s="116" t="s">
        <v>133</v>
      </c>
      <c r="I102" s="116" t="s">
        <v>70</v>
      </c>
      <c r="J102" s="70" t="s">
        <v>134</v>
      </c>
      <c r="K102" s="116" t="s">
        <v>72</v>
      </c>
      <c r="L102" s="116" t="s">
        <v>73</v>
      </c>
      <c r="M102" s="116" t="s">
        <v>74</v>
      </c>
      <c r="N102" s="70" t="s">
        <v>476</v>
      </c>
      <c r="O102" s="116" t="s">
        <v>477</v>
      </c>
      <c r="P102" s="116" t="s">
        <v>77</v>
      </c>
      <c r="Q102" s="70" t="s">
        <v>78</v>
      </c>
      <c r="R102" s="4"/>
    </row>
    <row r="103" s="5" customFormat="1" ht="25" customHeight="1" spans="1:18">
      <c r="A103" s="115" t="s">
        <v>478</v>
      </c>
      <c r="B103" s="116" t="s">
        <v>63</v>
      </c>
      <c r="C103" s="116" t="s">
        <v>64</v>
      </c>
      <c r="D103" s="116" t="s">
        <v>65</v>
      </c>
      <c r="E103" s="116" t="s">
        <v>479</v>
      </c>
      <c r="F103" s="116" t="s">
        <v>67</v>
      </c>
      <c r="G103" s="116" t="s">
        <v>68</v>
      </c>
      <c r="H103" s="116" t="s">
        <v>133</v>
      </c>
      <c r="I103" s="116" t="s">
        <v>70</v>
      </c>
      <c r="J103" s="70" t="s">
        <v>184</v>
      </c>
      <c r="K103" s="116" t="s">
        <v>72</v>
      </c>
      <c r="L103" s="116" t="s">
        <v>73</v>
      </c>
      <c r="M103" s="116" t="s">
        <v>74</v>
      </c>
      <c r="N103" s="70" t="s">
        <v>480</v>
      </c>
      <c r="O103" s="116" t="s">
        <v>481</v>
      </c>
      <c r="P103" s="116" t="s">
        <v>77</v>
      </c>
      <c r="Q103" s="70" t="s">
        <v>126</v>
      </c>
      <c r="R103" s="4"/>
    </row>
    <row r="104" s="5" customFormat="1" ht="25" customHeight="1" spans="1:18">
      <c r="A104" s="115" t="s">
        <v>482</v>
      </c>
      <c r="B104" s="116" t="s">
        <v>63</v>
      </c>
      <c r="C104" s="116" t="s">
        <v>64</v>
      </c>
      <c r="D104" s="116" t="s">
        <v>65</v>
      </c>
      <c r="E104" s="116" t="s">
        <v>483</v>
      </c>
      <c r="F104" s="116" t="s">
        <v>67</v>
      </c>
      <c r="G104" s="116" t="s">
        <v>68</v>
      </c>
      <c r="H104" s="116" t="s">
        <v>81</v>
      </c>
      <c r="I104" s="116" t="s">
        <v>70</v>
      </c>
      <c r="J104" s="70" t="s">
        <v>123</v>
      </c>
      <c r="K104" s="116" t="s">
        <v>72</v>
      </c>
      <c r="L104" s="116" t="s">
        <v>73</v>
      </c>
      <c r="M104" s="116" t="s">
        <v>74</v>
      </c>
      <c r="N104" s="70" t="s">
        <v>484</v>
      </c>
      <c r="O104" s="116" t="s">
        <v>485</v>
      </c>
      <c r="P104" s="116" t="s">
        <v>77</v>
      </c>
      <c r="Q104" s="70" t="s">
        <v>126</v>
      </c>
      <c r="R104" s="4"/>
    </row>
    <row r="105" s="5" customFormat="1" ht="25" customHeight="1" spans="1:18">
      <c r="A105" s="115" t="s">
        <v>486</v>
      </c>
      <c r="B105" s="116" t="s">
        <v>63</v>
      </c>
      <c r="C105" s="116" t="s">
        <v>64</v>
      </c>
      <c r="D105" s="116" t="s">
        <v>65</v>
      </c>
      <c r="E105" s="116" t="s">
        <v>487</v>
      </c>
      <c r="F105" s="116" t="s">
        <v>67</v>
      </c>
      <c r="G105" s="116" t="s">
        <v>68</v>
      </c>
      <c r="H105" s="116" t="s">
        <v>133</v>
      </c>
      <c r="I105" s="116" t="s">
        <v>70</v>
      </c>
      <c r="J105" s="70" t="s">
        <v>184</v>
      </c>
      <c r="K105" s="116" t="s">
        <v>72</v>
      </c>
      <c r="L105" s="116" t="s">
        <v>73</v>
      </c>
      <c r="M105" s="116" t="s">
        <v>74</v>
      </c>
      <c r="N105" s="70" t="s">
        <v>488</v>
      </c>
      <c r="O105" s="116" t="s">
        <v>489</v>
      </c>
      <c r="P105" s="116" t="s">
        <v>77</v>
      </c>
      <c r="Q105" s="70" t="s">
        <v>126</v>
      </c>
      <c r="R105" s="4"/>
    </row>
    <row r="106" s="5" customFormat="1" ht="25" customHeight="1" spans="1:18">
      <c r="A106" s="115" t="s">
        <v>490</v>
      </c>
      <c r="B106" s="116" t="s">
        <v>63</v>
      </c>
      <c r="C106" s="116" t="s">
        <v>64</v>
      </c>
      <c r="D106" s="116" t="s">
        <v>65</v>
      </c>
      <c r="E106" s="116" t="s">
        <v>491</v>
      </c>
      <c r="F106" s="116" t="s">
        <v>67</v>
      </c>
      <c r="G106" s="116" t="s">
        <v>68</v>
      </c>
      <c r="H106" s="116" t="s">
        <v>133</v>
      </c>
      <c r="I106" s="116" t="s">
        <v>70</v>
      </c>
      <c r="J106" s="70" t="s">
        <v>134</v>
      </c>
      <c r="K106" s="116" t="s">
        <v>72</v>
      </c>
      <c r="L106" s="116" t="s">
        <v>73</v>
      </c>
      <c r="M106" s="116" t="s">
        <v>74</v>
      </c>
      <c r="N106" s="70" t="s">
        <v>492</v>
      </c>
      <c r="O106" s="116" t="s">
        <v>493</v>
      </c>
      <c r="P106" s="116" t="s">
        <v>77</v>
      </c>
      <c r="Q106" s="70" t="s">
        <v>78</v>
      </c>
      <c r="R106" s="4"/>
    </row>
    <row r="107" s="5" customFormat="1" ht="25" customHeight="1" spans="1:18">
      <c r="A107" s="115" t="s">
        <v>494</v>
      </c>
      <c r="B107" s="116" t="s">
        <v>63</v>
      </c>
      <c r="C107" s="116" t="s">
        <v>64</v>
      </c>
      <c r="D107" s="116" t="s">
        <v>65</v>
      </c>
      <c r="E107" s="116" t="s">
        <v>495</v>
      </c>
      <c r="F107" s="116" t="s">
        <v>67</v>
      </c>
      <c r="G107" s="116" t="s">
        <v>68</v>
      </c>
      <c r="H107" s="116" t="s">
        <v>133</v>
      </c>
      <c r="I107" s="116" t="s">
        <v>70</v>
      </c>
      <c r="J107" s="70" t="s">
        <v>184</v>
      </c>
      <c r="K107" s="116" t="s">
        <v>72</v>
      </c>
      <c r="L107" s="116" t="s">
        <v>73</v>
      </c>
      <c r="M107" s="116" t="s">
        <v>74</v>
      </c>
      <c r="N107" s="70" t="s">
        <v>496</v>
      </c>
      <c r="O107" s="116" t="s">
        <v>497</v>
      </c>
      <c r="P107" s="116" t="s">
        <v>77</v>
      </c>
      <c r="Q107" s="70" t="s">
        <v>126</v>
      </c>
      <c r="R107" s="4"/>
    </row>
    <row r="108" s="5" customFormat="1" ht="25" customHeight="1" spans="1:18">
      <c r="A108" s="115" t="s">
        <v>498</v>
      </c>
      <c r="B108" s="116" t="s">
        <v>63</v>
      </c>
      <c r="C108" s="116" t="s">
        <v>64</v>
      </c>
      <c r="D108" s="116" t="s">
        <v>65</v>
      </c>
      <c r="E108" s="116" t="s">
        <v>499</v>
      </c>
      <c r="F108" s="116" t="s">
        <v>67</v>
      </c>
      <c r="G108" s="116" t="s">
        <v>68</v>
      </c>
      <c r="H108" s="116" t="s">
        <v>69</v>
      </c>
      <c r="I108" s="116" t="s">
        <v>70</v>
      </c>
      <c r="J108" s="70" t="s">
        <v>71</v>
      </c>
      <c r="K108" s="116" t="s">
        <v>72</v>
      </c>
      <c r="L108" s="116" t="s">
        <v>73</v>
      </c>
      <c r="M108" s="116" t="s">
        <v>74</v>
      </c>
      <c r="N108" s="70" t="s">
        <v>500</v>
      </c>
      <c r="O108" s="116" t="s">
        <v>501</v>
      </c>
      <c r="P108" s="116" t="s">
        <v>77</v>
      </c>
      <c r="Q108" s="70" t="s">
        <v>78</v>
      </c>
      <c r="R108" s="4"/>
    </row>
    <row r="109" s="5" customFormat="1" ht="25" customHeight="1" spans="1:18">
      <c r="A109" s="115" t="s">
        <v>502</v>
      </c>
      <c r="B109" s="116" t="s">
        <v>63</v>
      </c>
      <c r="C109" s="116" t="s">
        <v>64</v>
      </c>
      <c r="D109" s="116" t="s">
        <v>65</v>
      </c>
      <c r="E109" s="116" t="s">
        <v>503</v>
      </c>
      <c r="F109" s="116" t="s">
        <v>67</v>
      </c>
      <c r="G109" s="116" t="s">
        <v>68</v>
      </c>
      <c r="H109" s="116" t="s">
        <v>81</v>
      </c>
      <c r="I109" s="116" t="s">
        <v>70</v>
      </c>
      <c r="J109" s="70" t="s">
        <v>82</v>
      </c>
      <c r="K109" s="116" t="s">
        <v>72</v>
      </c>
      <c r="L109" s="116" t="s">
        <v>73</v>
      </c>
      <c r="M109" s="116" t="s">
        <v>74</v>
      </c>
      <c r="N109" s="70" t="s">
        <v>504</v>
      </c>
      <c r="O109" s="116" t="s">
        <v>505</v>
      </c>
      <c r="P109" s="116" t="s">
        <v>77</v>
      </c>
      <c r="Q109" s="70" t="s">
        <v>78</v>
      </c>
      <c r="R109" s="4"/>
    </row>
    <row r="110" s="5" customFormat="1" ht="25" customHeight="1" spans="1:18">
      <c r="A110" s="115" t="s">
        <v>506</v>
      </c>
      <c r="B110" s="116" t="s">
        <v>63</v>
      </c>
      <c r="C110" s="116" t="s">
        <v>64</v>
      </c>
      <c r="D110" s="116" t="s">
        <v>65</v>
      </c>
      <c r="E110" s="116" t="s">
        <v>507</v>
      </c>
      <c r="F110" s="116" t="s">
        <v>67</v>
      </c>
      <c r="G110" s="116" t="s">
        <v>68</v>
      </c>
      <c r="H110" s="116" t="s">
        <v>133</v>
      </c>
      <c r="I110" s="116" t="s">
        <v>70</v>
      </c>
      <c r="J110" s="70" t="s">
        <v>134</v>
      </c>
      <c r="K110" s="116" t="s">
        <v>72</v>
      </c>
      <c r="L110" s="116" t="s">
        <v>73</v>
      </c>
      <c r="M110" s="116" t="s">
        <v>74</v>
      </c>
      <c r="N110" s="70" t="s">
        <v>508</v>
      </c>
      <c r="O110" s="116" t="s">
        <v>509</v>
      </c>
      <c r="P110" s="116" t="s">
        <v>77</v>
      </c>
      <c r="Q110" s="70" t="s">
        <v>78</v>
      </c>
      <c r="R110" s="4"/>
    </row>
    <row r="111" s="5" customFormat="1" ht="25" customHeight="1" spans="1:18">
      <c r="A111" s="115" t="s">
        <v>510</v>
      </c>
      <c r="B111" s="116" t="s">
        <v>63</v>
      </c>
      <c r="C111" s="116" t="s">
        <v>64</v>
      </c>
      <c r="D111" s="116" t="s">
        <v>65</v>
      </c>
      <c r="E111" s="116" t="s">
        <v>511</v>
      </c>
      <c r="F111" s="116" t="s">
        <v>67</v>
      </c>
      <c r="G111" s="116" t="s">
        <v>68</v>
      </c>
      <c r="H111" s="116" t="s">
        <v>133</v>
      </c>
      <c r="I111" s="116" t="s">
        <v>70</v>
      </c>
      <c r="J111" s="70" t="s">
        <v>184</v>
      </c>
      <c r="K111" s="116" t="s">
        <v>72</v>
      </c>
      <c r="L111" s="116" t="s">
        <v>73</v>
      </c>
      <c r="M111" s="116" t="s">
        <v>74</v>
      </c>
      <c r="N111" s="70" t="s">
        <v>512</v>
      </c>
      <c r="O111" s="116" t="s">
        <v>513</v>
      </c>
      <c r="P111" s="116" t="s">
        <v>77</v>
      </c>
      <c r="Q111" s="70" t="s">
        <v>126</v>
      </c>
      <c r="R111" s="4"/>
    </row>
    <row r="112" s="5" customFormat="1" ht="25" customHeight="1" spans="1:18">
      <c r="A112" s="115" t="s">
        <v>514</v>
      </c>
      <c r="B112" s="116" t="s">
        <v>63</v>
      </c>
      <c r="C112" s="116" t="s">
        <v>64</v>
      </c>
      <c r="D112" s="116" t="s">
        <v>65</v>
      </c>
      <c r="E112" s="116" t="s">
        <v>515</v>
      </c>
      <c r="F112" s="116" t="s">
        <v>67</v>
      </c>
      <c r="G112" s="116" t="s">
        <v>68</v>
      </c>
      <c r="H112" s="116" t="s">
        <v>81</v>
      </c>
      <c r="I112" s="116" t="s">
        <v>70</v>
      </c>
      <c r="J112" s="70" t="s">
        <v>82</v>
      </c>
      <c r="K112" s="116" t="s">
        <v>72</v>
      </c>
      <c r="L112" s="116" t="s">
        <v>73</v>
      </c>
      <c r="M112" s="116" t="s">
        <v>74</v>
      </c>
      <c r="N112" s="70" t="s">
        <v>516</v>
      </c>
      <c r="O112" s="116" t="s">
        <v>517</v>
      </c>
      <c r="P112" s="116" t="s">
        <v>77</v>
      </c>
      <c r="Q112" s="70" t="s">
        <v>78</v>
      </c>
      <c r="R112" s="4"/>
    </row>
    <row r="113" s="5" customFormat="1" ht="25" customHeight="1" spans="1:18">
      <c r="A113" s="115" t="s">
        <v>518</v>
      </c>
      <c r="B113" s="116" t="s">
        <v>63</v>
      </c>
      <c r="C113" s="116" t="s">
        <v>64</v>
      </c>
      <c r="D113" s="116" t="s">
        <v>65</v>
      </c>
      <c r="E113" s="116" t="s">
        <v>519</v>
      </c>
      <c r="F113" s="116" t="s">
        <v>67</v>
      </c>
      <c r="G113" s="116" t="s">
        <v>68</v>
      </c>
      <c r="H113" s="116" t="s">
        <v>81</v>
      </c>
      <c r="I113" s="116" t="s">
        <v>70</v>
      </c>
      <c r="J113" s="70" t="s">
        <v>82</v>
      </c>
      <c r="K113" s="116" t="s">
        <v>72</v>
      </c>
      <c r="L113" s="116" t="s">
        <v>73</v>
      </c>
      <c r="M113" s="116" t="s">
        <v>74</v>
      </c>
      <c r="N113" s="70" t="s">
        <v>520</v>
      </c>
      <c r="O113" s="116" t="s">
        <v>521</v>
      </c>
      <c r="P113" s="116" t="s">
        <v>77</v>
      </c>
      <c r="Q113" s="70" t="s">
        <v>78</v>
      </c>
      <c r="R113" s="4"/>
    </row>
    <row r="114" s="5" customFormat="1" ht="25" customHeight="1" spans="1:18">
      <c r="A114" s="115" t="s">
        <v>522</v>
      </c>
      <c r="B114" s="116" t="s">
        <v>63</v>
      </c>
      <c r="C114" s="116" t="s">
        <v>64</v>
      </c>
      <c r="D114" s="116" t="s">
        <v>65</v>
      </c>
      <c r="E114" s="116" t="s">
        <v>523</v>
      </c>
      <c r="F114" s="116" t="s">
        <v>67</v>
      </c>
      <c r="G114" s="116" t="s">
        <v>68</v>
      </c>
      <c r="H114" s="116" t="s">
        <v>111</v>
      </c>
      <c r="I114" s="116" t="s">
        <v>70</v>
      </c>
      <c r="J114" s="70" t="s">
        <v>112</v>
      </c>
      <c r="K114" s="116" t="s">
        <v>72</v>
      </c>
      <c r="L114" s="116" t="s">
        <v>73</v>
      </c>
      <c r="M114" s="116" t="s">
        <v>74</v>
      </c>
      <c r="N114" s="70" t="s">
        <v>524</v>
      </c>
      <c r="O114" s="116" t="s">
        <v>525</v>
      </c>
      <c r="P114" s="116" t="s">
        <v>77</v>
      </c>
      <c r="Q114" s="70" t="s">
        <v>115</v>
      </c>
      <c r="R114" s="4"/>
    </row>
    <row r="115" s="5" customFormat="1" ht="25" customHeight="1" spans="1:18">
      <c r="A115" s="115" t="s">
        <v>526</v>
      </c>
      <c r="B115" s="116" t="s">
        <v>63</v>
      </c>
      <c r="C115" s="116" t="s">
        <v>64</v>
      </c>
      <c r="D115" s="116" t="s">
        <v>65</v>
      </c>
      <c r="E115" s="116" t="s">
        <v>527</v>
      </c>
      <c r="F115" s="116" t="s">
        <v>67</v>
      </c>
      <c r="G115" s="116" t="s">
        <v>68</v>
      </c>
      <c r="H115" s="116" t="s">
        <v>81</v>
      </c>
      <c r="I115" s="116" t="s">
        <v>70</v>
      </c>
      <c r="J115" s="70" t="s">
        <v>123</v>
      </c>
      <c r="K115" s="116" t="s">
        <v>72</v>
      </c>
      <c r="L115" s="116" t="s">
        <v>73</v>
      </c>
      <c r="M115" s="116" t="s">
        <v>74</v>
      </c>
      <c r="N115" s="70" t="s">
        <v>528</v>
      </c>
      <c r="O115" s="116" t="s">
        <v>529</v>
      </c>
      <c r="P115" s="116" t="s">
        <v>77</v>
      </c>
      <c r="Q115" s="70" t="s">
        <v>126</v>
      </c>
      <c r="R115" s="4"/>
    </row>
    <row r="116" s="5" customFormat="1" ht="25" customHeight="1" spans="1:18">
      <c r="A116" s="115" t="s">
        <v>530</v>
      </c>
      <c r="B116" s="116" t="s">
        <v>63</v>
      </c>
      <c r="C116" s="116" t="s">
        <v>64</v>
      </c>
      <c r="D116" s="116" t="s">
        <v>65</v>
      </c>
      <c r="E116" s="116" t="s">
        <v>531</v>
      </c>
      <c r="F116" s="116" t="s">
        <v>67</v>
      </c>
      <c r="G116" s="116" t="s">
        <v>68</v>
      </c>
      <c r="H116" s="116" t="s">
        <v>81</v>
      </c>
      <c r="I116" s="116" t="s">
        <v>70</v>
      </c>
      <c r="J116" s="70" t="s">
        <v>82</v>
      </c>
      <c r="K116" s="116" t="s">
        <v>72</v>
      </c>
      <c r="L116" s="116" t="s">
        <v>73</v>
      </c>
      <c r="M116" s="116" t="s">
        <v>74</v>
      </c>
      <c r="N116" s="70" t="s">
        <v>532</v>
      </c>
      <c r="O116" s="116" t="s">
        <v>533</v>
      </c>
      <c r="P116" s="116" t="s">
        <v>77</v>
      </c>
      <c r="Q116" s="70" t="s">
        <v>78</v>
      </c>
      <c r="R116" s="4"/>
    </row>
    <row r="117" s="5" customFormat="1" ht="25" customHeight="1" spans="1:18">
      <c r="A117" s="115" t="s">
        <v>534</v>
      </c>
      <c r="B117" s="116" t="s">
        <v>63</v>
      </c>
      <c r="C117" s="116" t="s">
        <v>64</v>
      </c>
      <c r="D117" s="116" t="s">
        <v>65</v>
      </c>
      <c r="E117" s="116" t="s">
        <v>535</v>
      </c>
      <c r="F117" s="116" t="s">
        <v>67</v>
      </c>
      <c r="G117" s="116" t="s">
        <v>68</v>
      </c>
      <c r="H117" s="116" t="s">
        <v>81</v>
      </c>
      <c r="I117" s="116" t="s">
        <v>70</v>
      </c>
      <c r="J117" s="70" t="s">
        <v>82</v>
      </c>
      <c r="K117" s="116" t="s">
        <v>72</v>
      </c>
      <c r="L117" s="116" t="s">
        <v>73</v>
      </c>
      <c r="M117" s="116" t="s">
        <v>74</v>
      </c>
      <c r="N117" s="70" t="s">
        <v>536</v>
      </c>
      <c r="O117" s="116" t="s">
        <v>537</v>
      </c>
      <c r="P117" s="116" t="s">
        <v>77</v>
      </c>
      <c r="Q117" s="70" t="s">
        <v>78</v>
      </c>
      <c r="R117" s="4"/>
    </row>
    <row r="118" s="5" customFormat="1" ht="25" customHeight="1" spans="1:18">
      <c r="A118" s="115" t="s">
        <v>538</v>
      </c>
      <c r="B118" s="116" t="s">
        <v>63</v>
      </c>
      <c r="C118" s="116" t="s">
        <v>64</v>
      </c>
      <c r="D118" s="116" t="s">
        <v>65</v>
      </c>
      <c r="E118" s="116" t="s">
        <v>539</v>
      </c>
      <c r="F118" s="116" t="s">
        <v>67</v>
      </c>
      <c r="G118" s="116" t="s">
        <v>68</v>
      </c>
      <c r="H118" s="116" t="s">
        <v>69</v>
      </c>
      <c r="I118" s="116" t="s">
        <v>70</v>
      </c>
      <c r="J118" s="70" t="s">
        <v>71</v>
      </c>
      <c r="K118" s="116" t="s">
        <v>72</v>
      </c>
      <c r="L118" s="116" t="s">
        <v>73</v>
      </c>
      <c r="M118" s="116" t="s">
        <v>74</v>
      </c>
      <c r="N118" s="70" t="s">
        <v>540</v>
      </c>
      <c r="O118" s="116" t="s">
        <v>541</v>
      </c>
      <c r="P118" s="116" t="s">
        <v>77</v>
      </c>
      <c r="Q118" s="70" t="s">
        <v>78</v>
      </c>
      <c r="R118" s="4"/>
    </row>
    <row r="119" s="5" customFormat="1" ht="25" customHeight="1" spans="1:18">
      <c r="A119" s="115" t="s">
        <v>542</v>
      </c>
      <c r="B119" s="116" t="s">
        <v>63</v>
      </c>
      <c r="C119" s="116" t="s">
        <v>64</v>
      </c>
      <c r="D119" s="116" t="s">
        <v>65</v>
      </c>
      <c r="E119" s="116" t="s">
        <v>543</v>
      </c>
      <c r="F119" s="116" t="s">
        <v>67</v>
      </c>
      <c r="G119" s="116" t="s">
        <v>68</v>
      </c>
      <c r="H119" s="116" t="s">
        <v>111</v>
      </c>
      <c r="I119" s="116" t="s">
        <v>70</v>
      </c>
      <c r="J119" s="70" t="s">
        <v>112</v>
      </c>
      <c r="K119" s="116" t="s">
        <v>72</v>
      </c>
      <c r="L119" s="116" t="s">
        <v>73</v>
      </c>
      <c r="M119" s="116" t="s">
        <v>74</v>
      </c>
      <c r="N119" s="70" t="s">
        <v>544</v>
      </c>
      <c r="O119" s="116" t="s">
        <v>545</v>
      </c>
      <c r="P119" s="116" t="s">
        <v>77</v>
      </c>
      <c r="Q119" s="70" t="s">
        <v>115</v>
      </c>
      <c r="R119" s="4"/>
    </row>
    <row r="120" s="5" customFormat="1" ht="25" customHeight="1" spans="1:18">
      <c r="A120" s="115" t="s">
        <v>546</v>
      </c>
      <c r="B120" s="116" t="s">
        <v>63</v>
      </c>
      <c r="C120" s="116" t="s">
        <v>64</v>
      </c>
      <c r="D120" s="116" t="s">
        <v>65</v>
      </c>
      <c r="E120" s="116" t="s">
        <v>547</v>
      </c>
      <c r="F120" s="116" t="s">
        <v>67</v>
      </c>
      <c r="G120" s="116" t="s">
        <v>68</v>
      </c>
      <c r="H120" s="116" t="s">
        <v>133</v>
      </c>
      <c r="I120" s="116" t="s">
        <v>70</v>
      </c>
      <c r="J120" s="70" t="s">
        <v>184</v>
      </c>
      <c r="K120" s="116" t="s">
        <v>72</v>
      </c>
      <c r="L120" s="116" t="s">
        <v>73</v>
      </c>
      <c r="M120" s="116" t="s">
        <v>74</v>
      </c>
      <c r="N120" s="70" t="s">
        <v>548</v>
      </c>
      <c r="O120" s="116" t="s">
        <v>549</v>
      </c>
      <c r="P120" s="116" t="s">
        <v>77</v>
      </c>
      <c r="Q120" s="70" t="s">
        <v>126</v>
      </c>
      <c r="R120" s="4"/>
    </row>
    <row r="121" s="5" customFormat="1" ht="25" customHeight="1" spans="1:18">
      <c r="A121" s="115" t="s">
        <v>550</v>
      </c>
      <c r="B121" s="116" t="s">
        <v>63</v>
      </c>
      <c r="C121" s="116" t="s">
        <v>64</v>
      </c>
      <c r="D121" s="116" t="s">
        <v>65</v>
      </c>
      <c r="E121" s="116" t="s">
        <v>551</v>
      </c>
      <c r="F121" s="116" t="s">
        <v>67</v>
      </c>
      <c r="G121" s="116" t="s">
        <v>68</v>
      </c>
      <c r="H121" s="116" t="s">
        <v>133</v>
      </c>
      <c r="I121" s="116" t="s">
        <v>70</v>
      </c>
      <c r="J121" s="70" t="s">
        <v>134</v>
      </c>
      <c r="K121" s="116" t="s">
        <v>72</v>
      </c>
      <c r="L121" s="116" t="s">
        <v>73</v>
      </c>
      <c r="M121" s="116" t="s">
        <v>74</v>
      </c>
      <c r="N121" s="70" t="s">
        <v>552</v>
      </c>
      <c r="O121" s="116" t="s">
        <v>553</v>
      </c>
      <c r="P121" s="116" t="s">
        <v>77</v>
      </c>
      <c r="Q121" s="70" t="s">
        <v>78</v>
      </c>
      <c r="R121" s="4"/>
    </row>
    <row r="122" s="5" customFormat="1" ht="25" customHeight="1" spans="1:18">
      <c r="A122" s="115" t="s">
        <v>554</v>
      </c>
      <c r="B122" s="116" t="s">
        <v>63</v>
      </c>
      <c r="C122" s="116" t="s">
        <v>64</v>
      </c>
      <c r="D122" s="116" t="s">
        <v>65</v>
      </c>
      <c r="E122" s="116" t="s">
        <v>555</v>
      </c>
      <c r="F122" s="116" t="s">
        <v>67</v>
      </c>
      <c r="G122" s="116" t="s">
        <v>68</v>
      </c>
      <c r="H122" s="116" t="s">
        <v>133</v>
      </c>
      <c r="I122" s="116" t="s">
        <v>70</v>
      </c>
      <c r="J122" s="70" t="s">
        <v>134</v>
      </c>
      <c r="K122" s="116" t="s">
        <v>72</v>
      </c>
      <c r="L122" s="116" t="s">
        <v>73</v>
      </c>
      <c r="M122" s="116" t="s">
        <v>74</v>
      </c>
      <c r="N122" s="70" t="s">
        <v>556</v>
      </c>
      <c r="O122" s="116" t="s">
        <v>557</v>
      </c>
      <c r="P122" s="116" t="s">
        <v>77</v>
      </c>
      <c r="Q122" s="70" t="s">
        <v>78</v>
      </c>
      <c r="R122" s="4"/>
    </row>
    <row r="123" s="5" customFormat="1" ht="25" customHeight="1" spans="1:18">
      <c r="A123" s="115" t="s">
        <v>558</v>
      </c>
      <c r="B123" s="116" t="s">
        <v>63</v>
      </c>
      <c r="C123" s="116" t="s">
        <v>64</v>
      </c>
      <c r="D123" s="116" t="s">
        <v>65</v>
      </c>
      <c r="E123" s="116" t="s">
        <v>559</v>
      </c>
      <c r="F123" s="116" t="s">
        <v>67</v>
      </c>
      <c r="G123" s="116" t="s">
        <v>68</v>
      </c>
      <c r="H123" s="116" t="s">
        <v>133</v>
      </c>
      <c r="I123" s="116" t="s">
        <v>70</v>
      </c>
      <c r="J123" s="70" t="s">
        <v>184</v>
      </c>
      <c r="K123" s="116" t="s">
        <v>72</v>
      </c>
      <c r="L123" s="116" t="s">
        <v>73</v>
      </c>
      <c r="M123" s="116" t="s">
        <v>74</v>
      </c>
      <c r="N123" s="70" t="s">
        <v>560</v>
      </c>
      <c r="O123" s="116" t="s">
        <v>561</v>
      </c>
      <c r="P123" s="116" t="s">
        <v>77</v>
      </c>
      <c r="Q123" s="70" t="s">
        <v>126</v>
      </c>
      <c r="R123" s="4"/>
    </row>
    <row r="124" s="5" customFormat="1" ht="25" customHeight="1" spans="1:18">
      <c r="A124" s="115" t="s">
        <v>562</v>
      </c>
      <c r="B124" s="116" t="s">
        <v>63</v>
      </c>
      <c r="C124" s="116" t="s">
        <v>64</v>
      </c>
      <c r="D124" s="116" t="s">
        <v>65</v>
      </c>
      <c r="E124" s="116" t="s">
        <v>563</v>
      </c>
      <c r="F124" s="116" t="s">
        <v>67</v>
      </c>
      <c r="G124" s="116" t="s">
        <v>68</v>
      </c>
      <c r="H124" s="116" t="s">
        <v>133</v>
      </c>
      <c r="I124" s="116" t="s">
        <v>70</v>
      </c>
      <c r="J124" s="70" t="s">
        <v>184</v>
      </c>
      <c r="K124" s="116" t="s">
        <v>72</v>
      </c>
      <c r="L124" s="116" t="s">
        <v>73</v>
      </c>
      <c r="M124" s="116" t="s">
        <v>74</v>
      </c>
      <c r="N124" s="70" t="s">
        <v>564</v>
      </c>
      <c r="O124" s="116" t="s">
        <v>565</v>
      </c>
      <c r="P124" s="116" t="s">
        <v>77</v>
      </c>
      <c r="Q124" s="70" t="s">
        <v>126</v>
      </c>
      <c r="R124" s="4"/>
    </row>
    <row r="125" s="5" customFormat="1" ht="25" customHeight="1" spans="1:18">
      <c r="A125" s="115" t="s">
        <v>566</v>
      </c>
      <c r="B125" s="116" t="s">
        <v>63</v>
      </c>
      <c r="C125" s="116" t="s">
        <v>64</v>
      </c>
      <c r="D125" s="116" t="s">
        <v>65</v>
      </c>
      <c r="E125" s="116" t="s">
        <v>567</v>
      </c>
      <c r="F125" s="116" t="s">
        <v>67</v>
      </c>
      <c r="G125" s="116" t="s">
        <v>68</v>
      </c>
      <c r="H125" s="116" t="s">
        <v>133</v>
      </c>
      <c r="I125" s="116" t="s">
        <v>70</v>
      </c>
      <c r="J125" s="70" t="s">
        <v>184</v>
      </c>
      <c r="K125" s="116" t="s">
        <v>72</v>
      </c>
      <c r="L125" s="116" t="s">
        <v>73</v>
      </c>
      <c r="M125" s="116" t="s">
        <v>74</v>
      </c>
      <c r="N125" s="70" t="s">
        <v>568</v>
      </c>
      <c r="O125" s="116" t="s">
        <v>569</v>
      </c>
      <c r="P125" s="116" t="s">
        <v>77</v>
      </c>
      <c r="Q125" s="70" t="s">
        <v>126</v>
      </c>
      <c r="R125" s="4"/>
    </row>
    <row r="126" s="5" customFormat="1" ht="25" customHeight="1" spans="1:18">
      <c r="A126" s="115" t="s">
        <v>570</v>
      </c>
      <c r="B126" s="116" t="s">
        <v>63</v>
      </c>
      <c r="C126" s="116" t="s">
        <v>64</v>
      </c>
      <c r="D126" s="116" t="s">
        <v>65</v>
      </c>
      <c r="E126" s="116" t="s">
        <v>571</v>
      </c>
      <c r="F126" s="116" t="s">
        <v>67</v>
      </c>
      <c r="G126" s="116" t="s">
        <v>68</v>
      </c>
      <c r="H126" s="116" t="s">
        <v>133</v>
      </c>
      <c r="I126" s="116" t="s">
        <v>70</v>
      </c>
      <c r="J126" s="70" t="s">
        <v>184</v>
      </c>
      <c r="K126" s="116" t="s">
        <v>72</v>
      </c>
      <c r="L126" s="116" t="s">
        <v>73</v>
      </c>
      <c r="M126" s="116" t="s">
        <v>74</v>
      </c>
      <c r="N126" s="70" t="s">
        <v>572</v>
      </c>
      <c r="O126" s="116" t="s">
        <v>573</v>
      </c>
      <c r="P126" s="116" t="s">
        <v>77</v>
      </c>
      <c r="Q126" s="70" t="s">
        <v>126</v>
      </c>
      <c r="R126" s="4"/>
    </row>
    <row r="127" s="5" customFormat="1" ht="25" customHeight="1" spans="1:18">
      <c r="A127" s="115" t="s">
        <v>574</v>
      </c>
      <c r="B127" s="116" t="s">
        <v>63</v>
      </c>
      <c r="C127" s="116" t="s">
        <v>64</v>
      </c>
      <c r="D127" s="116" t="s">
        <v>65</v>
      </c>
      <c r="E127" s="116" t="s">
        <v>575</v>
      </c>
      <c r="F127" s="116" t="s">
        <v>67</v>
      </c>
      <c r="G127" s="116" t="s">
        <v>68</v>
      </c>
      <c r="H127" s="116" t="s">
        <v>133</v>
      </c>
      <c r="I127" s="116" t="s">
        <v>70</v>
      </c>
      <c r="J127" s="70" t="s">
        <v>134</v>
      </c>
      <c r="K127" s="116" t="s">
        <v>72</v>
      </c>
      <c r="L127" s="116" t="s">
        <v>73</v>
      </c>
      <c r="M127" s="116" t="s">
        <v>74</v>
      </c>
      <c r="N127" s="70" t="s">
        <v>576</v>
      </c>
      <c r="O127" s="116" t="s">
        <v>577</v>
      </c>
      <c r="P127" s="116" t="s">
        <v>77</v>
      </c>
      <c r="Q127" s="70" t="s">
        <v>78</v>
      </c>
      <c r="R127" s="4"/>
    </row>
    <row r="128" s="5" customFormat="1" ht="25" customHeight="1" spans="1:18">
      <c r="A128" s="115" t="s">
        <v>578</v>
      </c>
      <c r="B128" s="116" t="s">
        <v>63</v>
      </c>
      <c r="C128" s="116" t="s">
        <v>64</v>
      </c>
      <c r="D128" s="116" t="s">
        <v>65</v>
      </c>
      <c r="E128" s="116" t="s">
        <v>579</v>
      </c>
      <c r="F128" s="116" t="s">
        <v>67</v>
      </c>
      <c r="G128" s="116" t="s">
        <v>68</v>
      </c>
      <c r="H128" s="116" t="s">
        <v>81</v>
      </c>
      <c r="I128" s="116" t="s">
        <v>70</v>
      </c>
      <c r="J128" s="70" t="s">
        <v>82</v>
      </c>
      <c r="K128" s="116" t="s">
        <v>72</v>
      </c>
      <c r="L128" s="116" t="s">
        <v>73</v>
      </c>
      <c r="M128" s="116" t="s">
        <v>74</v>
      </c>
      <c r="N128" s="70" t="s">
        <v>580</v>
      </c>
      <c r="O128" s="116" t="s">
        <v>581</v>
      </c>
      <c r="P128" s="116" t="s">
        <v>77</v>
      </c>
      <c r="Q128" s="70" t="s">
        <v>78</v>
      </c>
      <c r="R128" s="4"/>
    </row>
    <row r="129" s="5" customFormat="1" ht="25" customHeight="1" spans="1:18">
      <c r="A129" s="115" t="s">
        <v>582</v>
      </c>
      <c r="B129" s="116" t="s">
        <v>63</v>
      </c>
      <c r="C129" s="116" t="s">
        <v>64</v>
      </c>
      <c r="D129" s="116" t="s">
        <v>65</v>
      </c>
      <c r="E129" s="116" t="s">
        <v>583</v>
      </c>
      <c r="F129" s="116" t="s">
        <v>67</v>
      </c>
      <c r="G129" s="116" t="s">
        <v>68</v>
      </c>
      <c r="H129" s="116" t="s">
        <v>81</v>
      </c>
      <c r="I129" s="116" t="s">
        <v>70</v>
      </c>
      <c r="J129" s="70" t="s">
        <v>123</v>
      </c>
      <c r="K129" s="116" t="s">
        <v>72</v>
      </c>
      <c r="L129" s="116" t="s">
        <v>73</v>
      </c>
      <c r="M129" s="116" t="s">
        <v>74</v>
      </c>
      <c r="N129" s="70" t="s">
        <v>584</v>
      </c>
      <c r="O129" s="116" t="s">
        <v>585</v>
      </c>
      <c r="P129" s="116" t="s">
        <v>77</v>
      </c>
      <c r="Q129" s="70" t="s">
        <v>126</v>
      </c>
      <c r="R129" s="4"/>
    </row>
    <row r="130" s="5" customFormat="1" ht="25" customHeight="1" spans="1:18">
      <c r="A130" s="115" t="s">
        <v>29</v>
      </c>
      <c r="B130" s="116" t="s">
        <v>63</v>
      </c>
      <c r="C130" s="116" t="s">
        <v>64</v>
      </c>
      <c r="D130" s="116" t="s">
        <v>65</v>
      </c>
      <c r="E130" s="116" t="s">
        <v>586</v>
      </c>
      <c r="F130" s="116" t="s">
        <v>67</v>
      </c>
      <c r="G130" s="116" t="s">
        <v>68</v>
      </c>
      <c r="H130" s="116" t="s">
        <v>133</v>
      </c>
      <c r="I130" s="116" t="s">
        <v>70</v>
      </c>
      <c r="J130" s="70" t="s">
        <v>184</v>
      </c>
      <c r="K130" s="116" t="s">
        <v>72</v>
      </c>
      <c r="L130" s="116" t="s">
        <v>73</v>
      </c>
      <c r="M130" s="116" t="s">
        <v>74</v>
      </c>
      <c r="N130" s="70" t="s">
        <v>587</v>
      </c>
      <c r="O130" s="116" t="s">
        <v>588</v>
      </c>
      <c r="P130" s="116" t="s">
        <v>77</v>
      </c>
      <c r="Q130" s="70" t="s">
        <v>126</v>
      </c>
      <c r="R130" s="4"/>
    </row>
    <row r="131" s="5" customFormat="1" ht="25" customHeight="1" spans="1:18">
      <c r="A131" s="115" t="s">
        <v>589</v>
      </c>
      <c r="B131" s="116" t="s">
        <v>63</v>
      </c>
      <c r="C131" s="116" t="s">
        <v>64</v>
      </c>
      <c r="D131" s="116" t="s">
        <v>65</v>
      </c>
      <c r="E131" s="116" t="s">
        <v>590</v>
      </c>
      <c r="F131" s="116" t="s">
        <v>67</v>
      </c>
      <c r="G131" s="116" t="s">
        <v>68</v>
      </c>
      <c r="H131" s="116" t="s">
        <v>111</v>
      </c>
      <c r="I131" s="116" t="s">
        <v>70</v>
      </c>
      <c r="J131" s="70" t="s">
        <v>112</v>
      </c>
      <c r="K131" s="116" t="s">
        <v>72</v>
      </c>
      <c r="L131" s="116" t="s">
        <v>73</v>
      </c>
      <c r="M131" s="116" t="s">
        <v>74</v>
      </c>
      <c r="N131" s="70" t="s">
        <v>591</v>
      </c>
      <c r="O131" s="116" t="s">
        <v>592</v>
      </c>
      <c r="P131" s="116" t="s">
        <v>77</v>
      </c>
      <c r="Q131" s="70" t="s">
        <v>115</v>
      </c>
      <c r="R131" s="4"/>
    </row>
    <row r="132" s="5" customFormat="1" ht="25" customHeight="1" spans="1:18">
      <c r="A132" s="115" t="s">
        <v>593</v>
      </c>
      <c r="B132" s="116" t="s">
        <v>63</v>
      </c>
      <c r="C132" s="116" t="s">
        <v>64</v>
      </c>
      <c r="D132" s="116" t="s">
        <v>65</v>
      </c>
      <c r="E132" s="116" t="s">
        <v>594</v>
      </c>
      <c r="F132" s="116" t="s">
        <v>67</v>
      </c>
      <c r="G132" s="116" t="s">
        <v>68</v>
      </c>
      <c r="H132" s="116" t="s">
        <v>111</v>
      </c>
      <c r="I132" s="116" t="s">
        <v>70</v>
      </c>
      <c r="J132" s="70" t="s">
        <v>112</v>
      </c>
      <c r="K132" s="116" t="s">
        <v>72</v>
      </c>
      <c r="L132" s="116" t="s">
        <v>73</v>
      </c>
      <c r="M132" s="116" t="s">
        <v>74</v>
      </c>
      <c r="N132" s="70" t="s">
        <v>595</v>
      </c>
      <c r="O132" s="116" t="s">
        <v>596</v>
      </c>
      <c r="P132" s="116" t="s">
        <v>77</v>
      </c>
      <c r="Q132" s="70" t="s">
        <v>115</v>
      </c>
      <c r="R132" s="4"/>
    </row>
    <row r="133" s="5" customFormat="1" ht="25" customHeight="1" spans="1:18">
      <c r="A133" s="115" t="s">
        <v>597</v>
      </c>
      <c r="B133" s="116" t="s">
        <v>63</v>
      </c>
      <c r="C133" s="116" t="s">
        <v>64</v>
      </c>
      <c r="D133" s="116" t="s">
        <v>65</v>
      </c>
      <c r="E133" s="116" t="s">
        <v>598</v>
      </c>
      <c r="F133" s="116" t="s">
        <v>67</v>
      </c>
      <c r="G133" s="116" t="s">
        <v>68</v>
      </c>
      <c r="H133" s="116" t="s">
        <v>133</v>
      </c>
      <c r="I133" s="116" t="s">
        <v>70</v>
      </c>
      <c r="J133" s="70" t="s">
        <v>134</v>
      </c>
      <c r="K133" s="116" t="s">
        <v>72</v>
      </c>
      <c r="L133" s="116" t="s">
        <v>73</v>
      </c>
      <c r="M133" s="116" t="s">
        <v>74</v>
      </c>
      <c r="N133" s="70" t="s">
        <v>599</v>
      </c>
      <c r="O133" s="116" t="s">
        <v>600</v>
      </c>
      <c r="P133" s="116" t="s">
        <v>77</v>
      </c>
      <c r="Q133" s="70" t="s">
        <v>78</v>
      </c>
      <c r="R133" s="4"/>
    </row>
    <row r="134" s="5" customFormat="1" ht="25" customHeight="1" spans="1:18">
      <c r="A134" s="115" t="s">
        <v>601</v>
      </c>
      <c r="B134" s="116" t="s">
        <v>63</v>
      </c>
      <c r="C134" s="116" t="s">
        <v>64</v>
      </c>
      <c r="D134" s="116" t="s">
        <v>65</v>
      </c>
      <c r="E134" s="116" t="s">
        <v>602</v>
      </c>
      <c r="F134" s="116" t="s">
        <v>67</v>
      </c>
      <c r="G134" s="116" t="s">
        <v>68</v>
      </c>
      <c r="H134" s="116" t="s">
        <v>133</v>
      </c>
      <c r="I134" s="116" t="s">
        <v>70</v>
      </c>
      <c r="J134" s="70" t="s">
        <v>134</v>
      </c>
      <c r="K134" s="116" t="s">
        <v>72</v>
      </c>
      <c r="L134" s="116" t="s">
        <v>73</v>
      </c>
      <c r="M134" s="116" t="s">
        <v>74</v>
      </c>
      <c r="N134" s="70" t="s">
        <v>603</v>
      </c>
      <c r="O134" s="116" t="s">
        <v>604</v>
      </c>
      <c r="P134" s="116" t="s">
        <v>77</v>
      </c>
      <c r="Q134" s="70" t="s">
        <v>78</v>
      </c>
      <c r="R134" s="4"/>
    </row>
    <row r="135" s="5" customFormat="1" ht="25" customHeight="1" spans="1:18">
      <c r="A135" s="115" t="s">
        <v>28</v>
      </c>
      <c r="B135" s="116" t="s">
        <v>63</v>
      </c>
      <c r="C135" s="116" t="s">
        <v>64</v>
      </c>
      <c r="D135" s="116" t="s">
        <v>65</v>
      </c>
      <c r="E135" s="116" t="s">
        <v>605</v>
      </c>
      <c r="F135" s="116" t="s">
        <v>67</v>
      </c>
      <c r="G135" s="116" t="s">
        <v>68</v>
      </c>
      <c r="H135" s="116" t="s">
        <v>81</v>
      </c>
      <c r="I135" s="116" t="s">
        <v>70</v>
      </c>
      <c r="J135" s="70" t="s">
        <v>123</v>
      </c>
      <c r="K135" s="116" t="s">
        <v>72</v>
      </c>
      <c r="L135" s="116" t="s">
        <v>73</v>
      </c>
      <c r="M135" s="116" t="s">
        <v>74</v>
      </c>
      <c r="N135" s="70" t="s">
        <v>606</v>
      </c>
      <c r="O135" s="116" t="s">
        <v>607</v>
      </c>
      <c r="P135" s="116" t="s">
        <v>77</v>
      </c>
      <c r="Q135" s="70" t="s">
        <v>126</v>
      </c>
      <c r="R135" s="4"/>
    </row>
    <row r="136" s="5" customFormat="1" ht="25" customHeight="1" spans="1:18">
      <c r="A136" s="115" t="s">
        <v>608</v>
      </c>
      <c r="B136" s="116" t="s">
        <v>63</v>
      </c>
      <c r="C136" s="116" t="s">
        <v>64</v>
      </c>
      <c r="D136" s="116" t="s">
        <v>65</v>
      </c>
      <c r="E136" s="116" t="s">
        <v>609</v>
      </c>
      <c r="F136" s="116" t="s">
        <v>67</v>
      </c>
      <c r="G136" s="116" t="s">
        <v>68</v>
      </c>
      <c r="H136" s="116" t="s">
        <v>81</v>
      </c>
      <c r="I136" s="116" t="s">
        <v>70</v>
      </c>
      <c r="J136" s="70" t="s">
        <v>123</v>
      </c>
      <c r="K136" s="116" t="s">
        <v>72</v>
      </c>
      <c r="L136" s="116" t="s">
        <v>73</v>
      </c>
      <c r="M136" s="116" t="s">
        <v>74</v>
      </c>
      <c r="N136" s="70" t="s">
        <v>610</v>
      </c>
      <c r="O136" s="116" t="s">
        <v>611</v>
      </c>
      <c r="P136" s="116" t="s">
        <v>77</v>
      </c>
      <c r="Q136" s="70" t="s">
        <v>126</v>
      </c>
      <c r="R136" s="4"/>
    </row>
    <row r="137" s="5" customFormat="1" ht="25" customHeight="1" spans="1:18">
      <c r="A137" s="115" t="s">
        <v>612</v>
      </c>
      <c r="B137" s="116" t="s">
        <v>63</v>
      </c>
      <c r="C137" s="116" t="s">
        <v>64</v>
      </c>
      <c r="D137" s="116" t="s">
        <v>65</v>
      </c>
      <c r="E137" s="116" t="s">
        <v>613</v>
      </c>
      <c r="F137" s="116" t="s">
        <v>67</v>
      </c>
      <c r="G137" s="116" t="s">
        <v>68</v>
      </c>
      <c r="H137" s="116" t="s">
        <v>111</v>
      </c>
      <c r="I137" s="116" t="s">
        <v>70</v>
      </c>
      <c r="J137" s="70" t="s">
        <v>112</v>
      </c>
      <c r="K137" s="116" t="s">
        <v>72</v>
      </c>
      <c r="L137" s="116" t="s">
        <v>73</v>
      </c>
      <c r="M137" s="116" t="s">
        <v>74</v>
      </c>
      <c r="N137" s="70" t="s">
        <v>614</v>
      </c>
      <c r="O137" s="116" t="s">
        <v>615</v>
      </c>
      <c r="P137" s="116" t="s">
        <v>77</v>
      </c>
      <c r="Q137" s="70" t="s">
        <v>115</v>
      </c>
      <c r="R137" s="4"/>
    </row>
    <row r="138" s="5" customFormat="1" ht="25" customHeight="1" spans="1:18">
      <c r="A138" s="115" t="s">
        <v>616</v>
      </c>
      <c r="B138" s="116" t="s">
        <v>63</v>
      </c>
      <c r="C138" s="116" t="s">
        <v>64</v>
      </c>
      <c r="D138" s="116" t="s">
        <v>65</v>
      </c>
      <c r="E138" s="116" t="s">
        <v>617</v>
      </c>
      <c r="F138" s="116" t="s">
        <v>67</v>
      </c>
      <c r="G138" s="116" t="s">
        <v>68</v>
      </c>
      <c r="H138" s="116" t="s">
        <v>69</v>
      </c>
      <c r="I138" s="116" t="s">
        <v>70</v>
      </c>
      <c r="J138" s="70" t="s">
        <v>71</v>
      </c>
      <c r="K138" s="116" t="s">
        <v>72</v>
      </c>
      <c r="L138" s="116" t="s">
        <v>73</v>
      </c>
      <c r="M138" s="116" t="s">
        <v>74</v>
      </c>
      <c r="N138" s="70" t="s">
        <v>618</v>
      </c>
      <c r="O138" s="116" t="s">
        <v>619</v>
      </c>
      <c r="P138" s="116" t="s">
        <v>77</v>
      </c>
      <c r="Q138" s="70" t="s">
        <v>78</v>
      </c>
      <c r="R138" s="4"/>
    </row>
    <row r="139" s="5" customFormat="1" ht="25" customHeight="1" spans="1:18">
      <c r="A139" s="115" t="s">
        <v>620</v>
      </c>
      <c r="B139" s="116" t="s">
        <v>63</v>
      </c>
      <c r="C139" s="116" t="s">
        <v>64</v>
      </c>
      <c r="D139" s="116" t="s">
        <v>65</v>
      </c>
      <c r="E139" s="116" t="s">
        <v>621</v>
      </c>
      <c r="F139" s="116" t="s">
        <v>67</v>
      </c>
      <c r="G139" s="116" t="s">
        <v>68</v>
      </c>
      <c r="H139" s="116" t="s">
        <v>133</v>
      </c>
      <c r="I139" s="116" t="s">
        <v>70</v>
      </c>
      <c r="J139" s="70" t="s">
        <v>134</v>
      </c>
      <c r="K139" s="116" t="s">
        <v>72</v>
      </c>
      <c r="L139" s="116" t="s">
        <v>73</v>
      </c>
      <c r="M139" s="116" t="s">
        <v>74</v>
      </c>
      <c r="N139" s="70" t="s">
        <v>622</v>
      </c>
      <c r="O139" s="116" t="s">
        <v>623</v>
      </c>
      <c r="P139" s="116" t="s">
        <v>77</v>
      </c>
      <c r="Q139" s="70" t="s">
        <v>78</v>
      </c>
      <c r="R139" s="4"/>
    </row>
    <row r="140" s="5" customFormat="1" ht="25" customHeight="1" spans="1:18">
      <c r="A140" s="115" t="s">
        <v>624</v>
      </c>
      <c r="B140" s="116" t="s">
        <v>63</v>
      </c>
      <c r="C140" s="116" t="s">
        <v>64</v>
      </c>
      <c r="D140" s="116" t="s">
        <v>65</v>
      </c>
      <c r="E140" s="116" t="s">
        <v>625</v>
      </c>
      <c r="F140" s="116" t="s">
        <v>67</v>
      </c>
      <c r="G140" s="116" t="s">
        <v>68</v>
      </c>
      <c r="H140" s="116" t="s">
        <v>111</v>
      </c>
      <c r="I140" s="116" t="s">
        <v>70</v>
      </c>
      <c r="J140" s="70" t="s">
        <v>112</v>
      </c>
      <c r="K140" s="116" t="s">
        <v>72</v>
      </c>
      <c r="L140" s="116" t="s">
        <v>73</v>
      </c>
      <c r="M140" s="116" t="s">
        <v>74</v>
      </c>
      <c r="N140" s="70" t="s">
        <v>626</v>
      </c>
      <c r="O140" s="116" t="s">
        <v>627</v>
      </c>
      <c r="P140" s="116" t="s">
        <v>77</v>
      </c>
      <c r="Q140" s="70" t="s">
        <v>115</v>
      </c>
      <c r="R140" s="4"/>
    </row>
    <row r="141" s="5" customFormat="1" ht="25" customHeight="1" spans="1:18">
      <c r="A141" s="115" t="s">
        <v>628</v>
      </c>
      <c r="B141" s="116" t="s">
        <v>63</v>
      </c>
      <c r="C141" s="116" t="s">
        <v>64</v>
      </c>
      <c r="D141" s="116" t="s">
        <v>65</v>
      </c>
      <c r="E141" s="116" t="s">
        <v>629</v>
      </c>
      <c r="F141" s="116" t="s">
        <v>67</v>
      </c>
      <c r="G141" s="116" t="s">
        <v>68</v>
      </c>
      <c r="H141" s="116" t="s">
        <v>122</v>
      </c>
      <c r="I141" s="116" t="s">
        <v>70</v>
      </c>
      <c r="J141" s="70" t="s">
        <v>123</v>
      </c>
      <c r="K141" s="116" t="s">
        <v>72</v>
      </c>
      <c r="L141" s="116" t="s">
        <v>73</v>
      </c>
      <c r="M141" s="116" t="s">
        <v>74</v>
      </c>
      <c r="N141" s="70" t="s">
        <v>630</v>
      </c>
      <c r="O141" s="116" t="s">
        <v>631</v>
      </c>
      <c r="P141" s="116" t="s">
        <v>77</v>
      </c>
      <c r="Q141" s="70" t="s">
        <v>126</v>
      </c>
      <c r="R141" s="4"/>
    </row>
    <row r="142" s="5" customFormat="1" ht="25" customHeight="1" spans="1:18">
      <c r="A142" s="115" t="s">
        <v>632</v>
      </c>
      <c r="B142" s="116" t="s">
        <v>63</v>
      </c>
      <c r="C142" s="116" t="s">
        <v>64</v>
      </c>
      <c r="D142" s="116" t="s">
        <v>65</v>
      </c>
      <c r="E142" s="116" t="s">
        <v>633</v>
      </c>
      <c r="F142" s="116" t="s">
        <v>67</v>
      </c>
      <c r="G142" s="116" t="s">
        <v>68</v>
      </c>
      <c r="H142" s="116" t="s">
        <v>122</v>
      </c>
      <c r="I142" s="116" t="s">
        <v>70</v>
      </c>
      <c r="J142" s="70" t="s">
        <v>82</v>
      </c>
      <c r="K142" s="116" t="s">
        <v>72</v>
      </c>
      <c r="L142" s="116" t="s">
        <v>73</v>
      </c>
      <c r="M142" s="116" t="s">
        <v>74</v>
      </c>
      <c r="N142" s="70" t="s">
        <v>634</v>
      </c>
      <c r="O142" s="116" t="s">
        <v>635</v>
      </c>
      <c r="P142" s="116" t="s">
        <v>77</v>
      </c>
      <c r="Q142" s="70" t="s">
        <v>78</v>
      </c>
      <c r="R142" s="4"/>
    </row>
    <row r="143" s="5" customFormat="1" ht="25" customHeight="1" spans="1:18">
      <c r="A143" s="115" t="s">
        <v>636</v>
      </c>
      <c r="B143" s="116" t="s">
        <v>63</v>
      </c>
      <c r="C143" s="116" t="s">
        <v>64</v>
      </c>
      <c r="D143" s="116" t="s">
        <v>65</v>
      </c>
      <c r="E143" s="116" t="s">
        <v>637</v>
      </c>
      <c r="F143" s="116" t="s">
        <v>67</v>
      </c>
      <c r="G143" s="116" t="s">
        <v>68</v>
      </c>
      <c r="H143" s="116" t="s">
        <v>111</v>
      </c>
      <c r="I143" s="116" t="s">
        <v>70</v>
      </c>
      <c r="J143" s="70" t="s">
        <v>112</v>
      </c>
      <c r="K143" s="116" t="s">
        <v>72</v>
      </c>
      <c r="L143" s="116" t="s">
        <v>73</v>
      </c>
      <c r="M143" s="116" t="s">
        <v>74</v>
      </c>
      <c r="N143" s="70" t="s">
        <v>638</v>
      </c>
      <c r="O143" s="116" t="s">
        <v>639</v>
      </c>
      <c r="P143" s="116" t="s">
        <v>77</v>
      </c>
      <c r="Q143" s="70" t="s">
        <v>115</v>
      </c>
      <c r="R143" s="4"/>
    </row>
    <row r="144" s="5" customFormat="1" ht="25" customHeight="1" spans="1:18">
      <c r="A144" s="115" t="s">
        <v>640</v>
      </c>
      <c r="B144" s="116" t="s">
        <v>63</v>
      </c>
      <c r="C144" s="116" t="s">
        <v>64</v>
      </c>
      <c r="D144" s="116" t="s">
        <v>65</v>
      </c>
      <c r="E144" s="116" t="s">
        <v>641</v>
      </c>
      <c r="F144" s="116" t="s">
        <v>67</v>
      </c>
      <c r="G144" s="116" t="s">
        <v>68</v>
      </c>
      <c r="H144" s="116" t="s">
        <v>133</v>
      </c>
      <c r="I144" s="116" t="s">
        <v>70</v>
      </c>
      <c r="J144" s="70" t="s">
        <v>184</v>
      </c>
      <c r="K144" s="116" t="s">
        <v>72</v>
      </c>
      <c r="L144" s="116" t="s">
        <v>73</v>
      </c>
      <c r="M144" s="116" t="s">
        <v>74</v>
      </c>
      <c r="N144" s="70" t="s">
        <v>642</v>
      </c>
      <c r="O144" s="116" t="s">
        <v>643</v>
      </c>
      <c r="P144" s="116" t="s">
        <v>77</v>
      </c>
      <c r="Q144" s="70" t="s">
        <v>126</v>
      </c>
      <c r="R144" s="4"/>
    </row>
    <row r="145" s="5" customFormat="1" ht="25" customHeight="1" spans="1:18">
      <c r="A145" s="115" t="s">
        <v>644</v>
      </c>
      <c r="B145" s="116" t="s">
        <v>63</v>
      </c>
      <c r="C145" s="116" t="s">
        <v>64</v>
      </c>
      <c r="D145" s="116" t="s">
        <v>65</v>
      </c>
      <c r="E145" s="116" t="s">
        <v>645</v>
      </c>
      <c r="F145" s="116" t="s">
        <v>67</v>
      </c>
      <c r="G145" s="116" t="s">
        <v>68</v>
      </c>
      <c r="H145" s="116" t="s">
        <v>133</v>
      </c>
      <c r="I145" s="116" t="s">
        <v>70</v>
      </c>
      <c r="J145" s="70" t="s">
        <v>184</v>
      </c>
      <c r="K145" s="116" t="s">
        <v>72</v>
      </c>
      <c r="L145" s="116" t="s">
        <v>73</v>
      </c>
      <c r="M145" s="116" t="s">
        <v>74</v>
      </c>
      <c r="N145" s="70" t="s">
        <v>646</v>
      </c>
      <c r="O145" s="116" t="s">
        <v>647</v>
      </c>
      <c r="P145" s="116" t="s">
        <v>77</v>
      </c>
      <c r="Q145" s="70" t="s">
        <v>126</v>
      </c>
      <c r="R145" s="4"/>
    </row>
    <row r="146" s="5" customFormat="1" ht="25" customHeight="1" spans="1:18">
      <c r="A146" s="115" t="s">
        <v>648</v>
      </c>
      <c r="B146" s="116" t="s">
        <v>63</v>
      </c>
      <c r="C146" s="116" t="s">
        <v>64</v>
      </c>
      <c r="D146" s="116" t="s">
        <v>65</v>
      </c>
      <c r="E146" s="116" t="s">
        <v>649</v>
      </c>
      <c r="F146" s="116" t="s">
        <v>67</v>
      </c>
      <c r="G146" s="116" t="s">
        <v>68</v>
      </c>
      <c r="H146" s="116" t="s">
        <v>81</v>
      </c>
      <c r="I146" s="116" t="s">
        <v>70</v>
      </c>
      <c r="J146" s="70" t="s">
        <v>82</v>
      </c>
      <c r="K146" s="116" t="s">
        <v>72</v>
      </c>
      <c r="L146" s="116" t="s">
        <v>73</v>
      </c>
      <c r="M146" s="116" t="s">
        <v>74</v>
      </c>
      <c r="N146" s="70" t="s">
        <v>650</v>
      </c>
      <c r="O146" s="116" t="s">
        <v>651</v>
      </c>
      <c r="P146" s="116" t="s">
        <v>77</v>
      </c>
      <c r="Q146" s="70" t="s">
        <v>78</v>
      </c>
      <c r="R146" s="4"/>
    </row>
    <row r="147" s="5" customFormat="1" ht="25" customHeight="1" spans="1:18">
      <c r="A147" s="115" t="s">
        <v>652</v>
      </c>
      <c r="B147" s="116" t="s">
        <v>63</v>
      </c>
      <c r="C147" s="116" t="s">
        <v>64</v>
      </c>
      <c r="D147" s="116" t="s">
        <v>65</v>
      </c>
      <c r="E147" s="116" t="s">
        <v>653</v>
      </c>
      <c r="F147" s="116" t="s">
        <v>67</v>
      </c>
      <c r="G147" s="116" t="s">
        <v>68</v>
      </c>
      <c r="H147" s="116" t="s">
        <v>111</v>
      </c>
      <c r="I147" s="116" t="s">
        <v>70</v>
      </c>
      <c r="J147" s="70" t="s">
        <v>112</v>
      </c>
      <c r="K147" s="116" t="s">
        <v>72</v>
      </c>
      <c r="L147" s="116" t="s">
        <v>73</v>
      </c>
      <c r="M147" s="116" t="s">
        <v>74</v>
      </c>
      <c r="N147" s="70" t="s">
        <v>654</v>
      </c>
      <c r="O147" s="116" t="s">
        <v>655</v>
      </c>
      <c r="P147" s="116" t="s">
        <v>77</v>
      </c>
      <c r="Q147" s="70" t="s">
        <v>115</v>
      </c>
      <c r="R147" s="4"/>
    </row>
    <row r="148" s="5" customFormat="1" ht="25" customHeight="1" spans="1:18">
      <c r="A148" s="115" t="s">
        <v>656</v>
      </c>
      <c r="B148" s="116" t="s">
        <v>63</v>
      </c>
      <c r="C148" s="116" t="s">
        <v>64</v>
      </c>
      <c r="D148" s="116" t="s">
        <v>65</v>
      </c>
      <c r="E148" s="116" t="s">
        <v>657</v>
      </c>
      <c r="F148" s="116" t="s">
        <v>67</v>
      </c>
      <c r="G148" s="116" t="s">
        <v>68</v>
      </c>
      <c r="H148" s="116" t="s">
        <v>133</v>
      </c>
      <c r="I148" s="116" t="s">
        <v>70</v>
      </c>
      <c r="J148" s="70" t="s">
        <v>184</v>
      </c>
      <c r="K148" s="116" t="s">
        <v>72</v>
      </c>
      <c r="L148" s="116" t="s">
        <v>73</v>
      </c>
      <c r="M148" s="116" t="s">
        <v>74</v>
      </c>
      <c r="N148" s="70" t="s">
        <v>658</v>
      </c>
      <c r="O148" s="116" t="s">
        <v>659</v>
      </c>
      <c r="P148" s="116" t="s">
        <v>77</v>
      </c>
      <c r="Q148" s="70" t="s">
        <v>126</v>
      </c>
      <c r="R148" s="4"/>
    </row>
    <row r="149" s="5" customFormat="1" ht="25" customHeight="1" spans="1:18">
      <c r="A149" s="115" t="s">
        <v>660</v>
      </c>
      <c r="B149" s="116" t="s">
        <v>63</v>
      </c>
      <c r="C149" s="116" t="s">
        <v>64</v>
      </c>
      <c r="D149" s="116" t="s">
        <v>65</v>
      </c>
      <c r="E149" s="116" t="s">
        <v>661</v>
      </c>
      <c r="F149" s="116" t="s">
        <v>67</v>
      </c>
      <c r="G149" s="116" t="s">
        <v>68</v>
      </c>
      <c r="H149" s="116" t="s">
        <v>111</v>
      </c>
      <c r="I149" s="116" t="s">
        <v>70</v>
      </c>
      <c r="J149" s="70" t="s">
        <v>112</v>
      </c>
      <c r="K149" s="116" t="s">
        <v>72</v>
      </c>
      <c r="L149" s="116" t="s">
        <v>73</v>
      </c>
      <c r="M149" s="116" t="s">
        <v>74</v>
      </c>
      <c r="N149" s="70" t="s">
        <v>662</v>
      </c>
      <c r="O149" s="116" t="s">
        <v>663</v>
      </c>
      <c r="P149" s="116" t="s">
        <v>77</v>
      </c>
      <c r="Q149" s="70" t="s">
        <v>115</v>
      </c>
      <c r="R149" s="4"/>
    </row>
    <row r="150" s="5" customFormat="1" ht="25" customHeight="1" spans="1:18">
      <c r="A150" s="115" t="s">
        <v>664</v>
      </c>
      <c r="B150" s="116" t="s">
        <v>63</v>
      </c>
      <c r="C150" s="116" t="s">
        <v>64</v>
      </c>
      <c r="D150" s="116" t="s">
        <v>65</v>
      </c>
      <c r="E150" s="116" t="s">
        <v>665</v>
      </c>
      <c r="F150" s="116" t="s">
        <v>67</v>
      </c>
      <c r="G150" s="116" t="s">
        <v>68</v>
      </c>
      <c r="H150" s="116" t="s">
        <v>81</v>
      </c>
      <c r="I150" s="116" t="s">
        <v>70</v>
      </c>
      <c r="J150" s="70" t="s">
        <v>82</v>
      </c>
      <c r="K150" s="116" t="s">
        <v>72</v>
      </c>
      <c r="L150" s="116" t="s">
        <v>73</v>
      </c>
      <c r="M150" s="116" t="s">
        <v>74</v>
      </c>
      <c r="N150" s="70" t="s">
        <v>666</v>
      </c>
      <c r="O150" s="116" t="s">
        <v>667</v>
      </c>
      <c r="P150" s="116" t="s">
        <v>77</v>
      </c>
      <c r="Q150" s="70" t="s">
        <v>78</v>
      </c>
      <c r="R150" s="4"/>
    </row>
    <row r="151" s="5" customFormat="1" ht="25" customHeight="1" spans="1:18">
      <c r="A151" s="115" t="s">
        <v>668</v>
      </c>
      <c r="B151" s="116" t="s">
        <v>63</v>
      </c>
      <c r="C151" s="116" t="s">
        <v>64</v>
      </c>
      <c r="D151" s="116" t="s">
        <v>65</v>
      </c>
      <c r="E151" s="116" t="s">
        <v>669</v>
      </c>
      <c r="F151" s="116" t="s">
        <v>67</v>
      </c>
      <c r="G151" s="116" t="s">
        <v>68</v>
      </c>
      <c r="H151" s="116" t="s">
        <v>122</v>
      </c>
      <c r="I151" s="116" t="s">
        <v>70</v>
      </c>
      <c r="J151" s="70" t="s">
        <v>82</v>
      </c>
      <c r="K151" s="116" t="s">
        <v>72</v>
      </c>
      <c r="L151" s="116" t="s">
        <v>73</v>
      </c>
      <c r="M151" s="116" t="s">
        <v>74</v>
      </c>
      <c r="N151" s="70" t="s">
        <v>670</v>
      </c>
      <c r="O151" s="116" t="s">
        <v>671</v>
      </c>
      <c r="P151" s="116" t="s">
        <v>77</v>
      </c>
      <c r="Q151" s="70" t="s">
        <v>78</v>
      </c>
      <c r="R151" s="4"/>
    </row>
    <row r="152" s="5" customFormat="1" ht="25" customHeight="1" spans="1:18">
      <c r="A152" s="115" t="s">
        <v>672</v>
      </c>
      <c r="B152" s="116" t="s">
        <v>63</v>
      </c>
      <c r="C152" s="116" t="s">
        <v>64</v>
      </c>
      <c r="D152" s="116" t="s">
        <v>65</v>
      </c>
      <c r="E152" s="116" t="s">
        <v>673</v>
      </c>
      <c r="F152" s="116" t="s">
        <v>67</v>
      </c>
      <c r="G152" s="116" t="s">
        <v>68</v>
      </c>
      <c r="H152" s="116" t="s">
        <v>69</v>
      </c>
      <c r="I152" s="116" t="s">
        <v>70</v>
      </c>
      <c r="J152" s="70" t="s">
        <v>71</v>
      </c>
      <c r="K152" s="116" t="s">
        <v>72</v>
      </c>
      <c r="L152" s="116" t="s">
        <v>73</v>
      </c>
      <c r="M152" s="116" t="s">
        <v>74</v>
      </c>
      <c r="N152" s="70" t="s">
        <v>674</v>
      </c>
      <c r="O152" s="116" t="s">
        <v>675</v>
      </c>
      <c r="P152" s="116" t="s">
        <v>77</v>
      </c>
      <c r="Q152" s="70" t="s">
        <v>78</v>
      </c>
      <c r="R152" s="4"/>
    </row>
    <row r="153" s="5" customFormat="1" ht="25" customHeight="1" spans="1:18">
      <c r="A153" s="115" t="s">
        <v>676</v>
      </c>
      <c r="B153" s="116" t="s">
        <v>63</v>
      </c>
      <c r="C153" s="116" t="s">
        <v>64</v>
      </c>
      <c r="D153" s="116" t="s">
        <v>65</v>
      </c>
      <c r="E153" s="116" t="s">
        <v>677</v>
      </c>
      <c r="F153" s="116" t="s">
        <v>67</v>
      </c>
      <c r="G153" s="116" t="s">
        <v>68</v>
      </c>
      <c r="H153" s="116" t="s">
        <v>133</v>
      </c>
      <c r="I153" s="116" t="s">
        <v>70</v>
      </c>
      <c r="J153" s="70" t="s">
        <v>184</v>
      </c>
      <c r="K153" s="116" t="s">
        <v>72</v>
      </c>
      <c r="L153" s="116" t="s">
        <v>73</v>
      </c>
      <c r="M153" s="116" t="s">
        <v>74</v>
      </c>
      <c r="N153" s="70" t="s">
        <v>678</v>
      </c>
      <c r="O153" s="116" t="s">
        <v>679</v>
      </c>
      <c r="P153" s="116" t="s">
        <v>77</v>
      </c>
      <c r="Q153" s="70" t="s">
        <v>126</v>
      </c>
      <c r="R153" s="4"/>
    </row>
    <row r="154" s="5" customFormat="1" ht="25" customHeight="1" spans="1:18">
      <c r="A154" s="115" t="s">
        <v>680</v>
      </c>
      <c r="B154" s="116" t="s">
        <v>63</v>
      </c>
      <c r="C154" s="116" t="s">
        <v>64</v>
      </c>
      <c r="D154" s="116" t="s">
        <v>65</v>
      </c>
      <c r="E154" s="116" t="s">
        <v>681</v>
      </c>
      <c r="F154" s="116" t="s">
        <v>67</v>
      </c>
      <c r="G154" s="116" t="s">
        <v>68</v>
      </c>
      <c r="H154" s="116" t="s">
        <v>111</v>
      </c>
      <c r="I154" s="116" t="s">
        <v>70</v>
      </c>
      <c r="J154" s="70" t="s">
        <v>112</v>
      </c>
      <c r="K154" s="116" t="s">
        <v>72</v>
      </c>
      <c r="L154" s="116" t="s">
        <v>73</v>
      </c>
      <c r="M154" s="116" t="s">
        <v>74</v>
      </c>
      <c r="N154" s="70" t="s">
        <v>682</v>
      </c>
      <c r="O154" s="116" t="s">
        <v>683</v>
      </c>
      <c r="P154" s="116" t="s">
        <v>77</v>
      </c>
      <c r="Q154" s="70" t="s">
        <v>115</v>
      </c>
      <c r="R154" s="4"/>
    </row>
    <row r="155" s="5" customFormat="1" ht="25" customHeight="1" spans="1:18">
      <c r="A155" s="115" t="s">
        <v>684</v>
      </c>
      <c r="B155" s="116" t="s">
        <v>63</v>
      </c>
      <c r="C155" s="116" t="s">
        <v>64</v>
      </c>
      <c r="D155" s="116" t="s">
        <v>65</v>
      </c>
      <c r="E155" s="116" t="s">
        <v>685</v>
      </c>
      <c r="F155" s="116" t="s">
        <v>67</v>
      </c>
      <c r="G155" s="116" t="s">
        <v>68</v>
      </c>
      <c r="H155" s="116" t="s">
        <v>111</v>
      </c>
      <c r="I155" s="116" t="s">
        <v>70</v>
      </c>
      <c r="J155" s="70" t="s">
        <v>112</v>
      </c>
      <c r="K155" s="116" t="s">
        <v>72</v>
      </c>
      <c r="L155" s="116" t="s">
        <v>73</v>
      </c>
      <c r="M155" s="116" t="s">
        <v>74</v>
      </c>
      <c r="N155" s="70" t="s">
        <v>686</v>
      </c>
      <c r="O155" s="116" t="s">
        <v>687</v>
      </c>
      <c r="P155" s="116" t="s">
        <v>77</v>
      </c>
      <c r="Q155" s="70" t="s">
        <v>115</v>
      </c>
      <c r="R155" s="4"/>
    </row>
    <row r="156" s="5" customFormat="1" ht="25" customHeight="1" spans="1:18">
      <c r="A156" s="115" t="s">
        <v>688</v>
      </c>
      <c r="B156" s="116" t="s">
        <v>63</v>
      </c>
      <c r="C156" s="116" t="s">
        <v>64</v>
      </c>
      <c r="D156" s="116" t="s">
        <v>65</v>
      </c>
      <c r="E156" s="116" t="s">
        <v>689</v>
      </c>
      <c r="F156" s="116" t="s">
        <v>67</v>
      </c>
      <c r="G156" s="116" t="s">
        <v>68</v>
      </c>
      <c r="H156" s="116" t="s">
        <v>133</v>
      </c>
      <c r="I156" s="116" t="s">
        <v>70</v>
      </c>
      <c r="J156" s="70" t="s">
        <v>184</v>
      </c>
      <c r="K156" s="116" t="s">
        <v>72</v>
      </c>
      <c r="L156" s="116" t="s">
        <v>73</v>
      </c>
      <c r="M156" s="116" t="s">
        <v>74</v>
      </c>
      <c r="N156" s="70" t="s">
        <v>690</v>
      </c>
      <c r="O156" s="116" t="s">
        <v>691</v>
      </c>
      <c r="P156" s="116" t="s">
        <v>77</v>
      </c>
      <c r="Q156" s="70" t="s">
        <v>126</v>
      </c>
      <c r="R156" s="4"/>
    </row>
    <row r="157" s="5" customFormat="1" ht="25" customHeight="1" spans="1:18">
      <c r="A157" s="115" t="s">
        <v>692</v>
      </c>
      <c r="B157" s="116" t="s">
        <v>63</v>
      </c>
      <c r="C157" s="116" t="s">
        <v>64</v>
      </c>
      <c r="D157" s="116" t="s">
        <v>65</v>
      </c>
      <c r="E157" s="116" t="s">
        <v>693</v>
      </c>
      <c r="F157" s="116" t="s">
        <v>67</v>
      </c>
      <c r="G157" s="116" t="s">
        <v>68</v>
      </c>
      <c r="H157" s="116" t="s">
        <v>133</v>
      </c>
      <c r="I157" s="116" t="s">
        <v>70</v>
      </c>
      <c r="J157" s="70" t="s">
        <v>134</v>
      </c>
      <c r="K157" s="116" t="s">
        <v>72</v>
      </c>
      <c r="L157" s="116" t="s">
        <v>73</v>
      </c>
      <c r="M157" s="116" t="s">
        <v>74</v>
      </c>
      <c r="N157" s="70" t="s">
        <v>694</v>
      </c>
      <c r="O157" s="116" t="s">
        <v>695</v>
      </c>
      <c r="P157" s="116" t="s">
        <v>77</v>
      </c>
      <c r="Q157" s="70" t="s">
        <v>78</v>
      </c>
      <c r="R157" s="4"/>
    </row>
    <row r="158" s="5" customFormat="1" ht="25" customHeight="1" spans="1:18">
      <c r="A158" s="115" t="s">
        <v>696</v>
      </c>
      <c r="B158" s="116" t="s">
        <v>63</v>
      </c>
      <c r="C158" s="116" t="s">
        <v>64</v>
      </c>
      <c r="D158" s="116" t="s">
        <v>65</v>
      </c>
      <c r="E158" s="116" t="s">
        <v>697</v>
      </c>
      <c r="F158" s="116" t="s">
        <v>67</v>
      </c>
      <c r="G158" s="116" t="s">
        <v>68</v>
      </c>
      <c r="H158" s="116" t="s">
        <v>133</v>
      </c>
      <c r="I158" s="116" t="s">
        <v>70</v>
      </c>
      <c r="J158" s="70" t="s">
        <v>184</v>
      </c>
      <c r="K158" s="116" t="s">
        <v>72</v>
      </c>
      <c r="L158" s="116" t="s">
        <v>73</v>
      </c>
      <c r="M158" s="116" t="s">
        <v>74</v>
      </c>
      <c r="N158" s="70" t="s">
        <v>698</v>
      </c>
      <c r="O158" s="116" t="s">
        <v>699</v>
      </c>
      <c r="P158" s="116" t="s">
        <v>77</v>
      </c>
      <c r="Q158" s="70" t="s">
        <v>126</v>
      </c>
      <c r="R158" s="4"/>
    </row>
    <row r="159" s="5" customFormat="1" ht="25" customHeight="1" spans="1:18">
      <c r="A159" s="115" t="s">
        <v>700</v>
      </c>
      <c r="B159" s="116" t="s">
        <v>63</v>
      </c>
      <c r="C159" s="116" t="s">
        <v>64</v>
      </c>
      <c r="D159" s="116" t="s">
        <v>65</v>
      </c>
      <c r="E159" s="116" t="s">
        <v>701</v>
      </c>
      <c r="F159" s="116" t="s">
        <v>67</v>
      </c>
      <c r="G159" s="116" t="s">
        <v>68</v>
      </c>
      <c r="H159" s="116" t="s">
        <v>133</v>
      </c>
      <c r="I159" s="116" t="s">
        <v>70</v>
      </c>
      <c r="J159" s="70" t="s">
        <v>184</v>
      </c>
      <c r="K159" s="116" t="s">
        <v>72</v>
      </c>
      <c r="L159" s="116" t="s">
        <v>73</v>
      </c>
      <c r="M159" s="116" t="s">
        <v>74</v>
      </c>
      <c r="N159" s="70" t="s">
        <v>702</v>
      </c>
      <c r="O159" s="116" t="s">
        <v>703</v>
      </c>
      <c r="P159" s="116" t="s">
        <v>77</v>
      </c>
      <c r="Q159" s="70" t="s">
        <v>126</v>
      </c>
      <c r="R159" s="4"/>
    </row>
    <row r="160" s="5" customFormat="1" ht="25" customHeight="1" spans="1:18">
      <c r="A160" s="115" t="s">
        <v>704</v>
      </c>
      <c r="B160" s="116" t="s">
        <v>63</v>
      </c>
      <c r="C160" s="116" t="s">
        <v>64</v>
      </c>
      <c r="D160" s="116" t="s">
        <v>65</v>
      </c>
      <c r="E160" s="116" t="s">
        <v>705</v>
      </c>
      <c r="F160" s="116" t="s">
        <v>67</v>
      </c>
      <c r="G160" s="116" t="s">
        <v>68</v>
      </c>
      <c r="H160" s="116" t="s">
        <v>133</v>
      </c>
      <c r="I160" s="116" t="s">
        <v>70</v>
      </c>
      <c r="J160" s="70" t="s">
        <v>184</v>
      </c>
      <c r="K160" s="116" t="s">
        <v>72</v>
      </c>
      <c r="L160" s="116" t="s">
        <v>73</v>
      </c>
      <c r="M160" s="116" t="s">
        <v>74</v>
      </c>
      <c r="N160" s="70" t="s">
        <v>706</v>
      </c>
      <c r="O160" s="116" t="s">
        <v>707</v>
      </c>
      <c r="P160" s="116" t="s">
        <v>77</v>
      </c>
      <c r="Q160" s="70" t="s">
        <v>126</v>
      </c>
      <c r="R160" s="4"/>
    </row>
    <row r="161" s="5" customFormat="1" ht="25" customHeight="1" spans="1:18">
      <c r="A161" s="115" t="s">
        <v>708</v>
      </c>
      <c r="B161" s="116" t="s">
        <v>63</v>
      </c>
      <c r="C161" s="116" t="s">
        <v>64</v>
      </c>
      <c r="D161" s="116" t="s">
        <v>65</v>
      </c>
      <c r="E161" s="116" t="s">
        <v>709</v>
      </c>
      <c r="F161" s="116" t="s">
        <v>67</v>
      </c>
      <c r="G161" s="116" t="s">
        <v>68</v>
      </c>
      <c r="H161" s="116" t="s">
        <v>111</v>
      </c>
      <c r="I161" s="116" t="s">
        <v>70</v>
      </c>
      <c r="J161" s="70" t="s">
        <v>112</v>
      </c>
      <c r="K161" s="116" t="s">
        <v>72</v>
      </c>
      <c r="L161" s="116" t="s">
        <v>73</v>
      </c>
      <c r="M161" s="116" t="s">
        <v>74</v>
      </c>
      <c r="N161" s="70" t="s">
        <v>710</v>
      </c>
      <c r="O161" s="116" t="s">
        <v>711</v>
      </c>
      <c r="P161" s="116" t="s">
        <v>77</v>
      </c>
      <c r="Q161" s="70" t="s">
        <v>115</v>
      </c>
      <c r="R161" s="4"/>
    </row>
    <row r="162" s="5" customFormat="1" ht="25" customHeight="1" spans="1:18">
      <c r="A162" s="115" t="s">
        <v>712</v>
      </c>
      <c r="B162" s="116" t="s">
        <v>63</v>
      </c>
      <c r="C162" s="116" t="s">
        <v>64</v>
      </c>
      <c r="D162" s="116" t="s">
        <v>65</v>
      </c>
      <c r="E162" s="116" t="s">
        <v>713</v>
      </c>
      <c r="F162" s="116" t="s">
        <v>67</v>
      </c>
      <c r="G162" s="116" t="s">
        <v>68</v>
      </c>
      <c r="H162" s="116" t="s">
        <v>133</v>
      </c>
      <c r="I162" s="116" t="s">
        <v>70</v>
      </c>
      <c r="J162" s="70" t="s">
        <v>184</v>
      </c>
      <c r="K162" s="116" t="s">
        <v>72</v>
      </c>
      <c r="L162" s="116" t="s">
        <v>73</v>
      </c>
      <c r="M162" s="116" t="s">
        <v>74</v>
      </c>
      <c r="N162" s="70" t="s">
        <v>714</v>
      </c>
      <c r="O162" s="116" t="s">
        <v>715</v>
      </c>
      <c r="P162" s="116" t="s">
        <v>77</v>
      </c>
      <c r="Q162" s="70" t="s">
        <v>126</v>
      </c>
      <c r="R162" s="4"/>
    </row>
    <row r="163" s="5" customFormat="1" ht="25" customHeight="1" spans="1:18">
      <c r="A163" s="115" t="s">
        <v>716</v>
      </c>
      <c r="B163" s="116" t="s">
        <v>63</v>
      </c>
      <c r="C163" s="116" t="s">
        <v>64</v>
      </c>
      <c r="D163" s="116" t="s">
        <v>65</v>
      </c>
      <c r="E163" s="116" t="s">
        <v>717</v>
      </c>
      <c r="F163" s="116" t="s">
        <v>67</v>
      </c>
      <c r="G163" s="116" t="s">
        <v>68</v>
      </c>
      <c r="H163" s="116" t="s">
        <v>133</v>
      </c>
      <c r="I163" s="116" t="s">
        <v>70</v>
      </c>
      <c r="J163" s="70" t="s">
        <v>184</v>
      </c>
      <c r="K163" s="116" t="s">
        <v>72</v>
      </c>
      <c r="L163" s="116" t="s">
        <v>73</v>
      </c>
      <c r="M163" s="116" t="s">
        <v>74</v>
      </c>
      <c r="N163" s="70" t="s">
        <v>718</v>
      </c>
      <c r="O163" s="116" t="s">
        <v>719</v>
      </c>
      <c r="P163" s="116" t="s">
        <v>77</v>
      </c>
      <c r="Q163" s="70" t="s">
        <v>126</v>
      </c>
      <c r="R163" s="4"/>
    </row>
    <row r="164" s="5" customFormat="1" ht="25" customHeight="1" spans="1:18">
      <c r="A164" s="115" t="s">
        <v>720</v>
      </c>
      <c r="B164" s="116" t="s">
        <v>63</v>
      </c>
      <c r="C164" s="116" t="s">
        <v>64</v>
      </c>
      <c r="D164" s="116" t="s">
        <v>65</v>
      </c>
      <c r="E164" s="116" t="s">
        <v>721</v>
      </c>
      <c r="F164" s="116" t="s">
        <v>67</v>
      </c>
      <c r="G164" s="116" t="s">
        <v>68</v>
      </c>
      <c r="H164" s="116" t="s">
        <v>133</v>
      </c>
      <c r="I164" s="116" t="s">
        <v>70</v>
      </c>
      <c r="J164" s="70" t="s">
        <v>134</v>
      </c>
      <c r="K164" s="116" t="s">
        <v>72</v>
      </c>
      <c r="L164" s="116" t="s">
        <v>73</v>
      </c>
      <c r="M164" s="116" t="s">
        <v>74</v>
      </c>
      <c r="N164" s="70" t="s">
        <v>722</v>
      </c>
      <c r="O164" s="116" t="s">
        <v>723</v>
      </c>
      <c r="P164" s="116" t="s">
        <v>77</v>
      </c>
      <c r="Q164" s="70" t="s">
        <v>78</v>
      </c>
      <c r="R164" s="4"/>
    </row>
    <row r="165" s="5" customFormat="1" ht="25" customHeight="1" spans="1:18">
      <c r="A165" s="115" t="s">
        <v>724</v>
      </c>
      <c r="B165" s="116" t="s">
        <v>63</v>
      </c>
      <c r="C165" s="116" t="s">
        <v>64</v>
      </c>
      <c r="D165" s="116" t="s">
        <v>65</v>
      </c>
      <c r="E165" s="116" t="s">
        <v>725</v>
      </c>
      <c r="F165" s="116" t="s">
        <v>67</v>
      </c>
      <c r="G165" s="116" t="s">
        <v>68</v>
      </c>
      <c r="H165" s="116" t="s">
        <v>133</v>
      </c>
      <c r="I165" s="116" t="s">
        <v>70</v>
      </c>
      <c r="J165" s="70" t="s">
        <v>184</v>
      </c>
      <c r="K165" s="116" t="s">
        <v>72</v>
      </c>
      <c r="L165" s="116" t="s">
        <v>73</v>
      </c>
      <c r="M165" s="116" t="s">
        <v>74</v>
      </c>
      <c r="N165" s="70" t="s">
        <v>726</v>
      </c>
      <c r="O165" s="116" t="s">
        <v>727</v>
      </c>
      <c r="P165" s="116" t="s">
        <v>77</v>
      </c>
      <c r="Q165" s="70" t="s">
        <v>126</v>
      </c>
      <c r="R165" s="4"/>
    </row>
    <row r="166" s="5" customFormat="1" ht="25" customHeight="1" spans="1:18">
      <c r="A166" s="115" t="s">
        <v>728</v>
      </c>
      <c r="B166" s="116" t="s">
        <v>63</v>
      </c>
      <c r="C166" s="116" t="s">
        <v>64</v>
      </c>
      <c r="D166" s="116" t="s">
        <v>65</v>
      </c>
      <c r="E166" s="116" t="s">
        <v>729</v>
      </c>
      <c r="F166" s="116" t="s">
        <v>67</v>
      </c>
      <c r="G166" s="116" t="s">
        <v>68</v>
      </c>
      <c r="H166" s="116" t="s">
        <v>81</v>
      </c>
      <c r="I166" s="116" t="s">
        <v>70</v>
      </c>
      <c r="J166" s="70" t="s">
        <v>82</v>
      </c>
      <c r="K166" s="116" t="s">
        <v>72</v>
      </c>
      <c r="L166" s="116" t="s">
        <v>73</v>
      </c>
      <c r="M166" s="116" t="s">
        <v>74</v>
      </c>
      <c r="N166" s="70" t="s">
        <v>730</v>
      </c>
      <c r="O166" s="116" t="s">
        <v>731</v>
      </c>
      <c r="P166" s="116" t="s">
        <v>77</v>
      </c>
      <c r="Q166" s="70" t="s">
        <v>78</v>
      </c>
      <c r="R166" s="4"/>
    </row>
    <row r="167" s="5" customFormat="1" ht="25" customHeight="1" spans="1:18">
      <c r="A167" s="115" t="s">
        <v>732</v>
      </c>
      <c r="B167" s="116" t="s">
        <v>63</v>
      </c>
      <c r="C167" s="116" t="s">
        <v>64</v>
      </c>
      <c r="D167" s="116" t="s">
        <v>65</v>
      </c>
      <c r="E167" s="116" t="s">
        <v>733</v>
      </c>
      <c r="F167" s="116" t="s">
        <v>67</v>
      </c>
      <c r="G167" s="116" t="s">
        <v>68</v>
      </c>
      <c r="H167" s="116" t="s">
        <v>81</v>
      </c>
      <c r="I167" s="116" t="s">
        <v>70</v>
      </c>
      <c r="J167" s="70" t="s">
        <v>82</v>
      </c>
      <c r="K167" s="116" t="s">
        <v>72</v>
      </c>
      <c r="L167" s="116" t="s">
        <v>73</v>
      </c>
      <c r="M167" s="116" t="s">
        <v>74</v>
      </c>
      <c r="N167" s="70" t="s">
        <v>734</v>
      </c>
      <c r="O167" s="116" t="s">
        <v>735</v>
      </c>
      <c r="P167" s="116" t="s">
        <v>77</v>
      </c>
      <c r="Q167" s="70" t="s">
        <v>78</v>
      </c>
      <c r="R167" s="4"/>
    </row>
    <row r="168" s="5" customFormat="1" ht="25" customHeight="1" spans="1:18">
      <c r="A168" s="115" t="s">
        <v>736</v>
      </c>
      <c r="B168" s="116" t="s">
        <v>63</v>
      </c>
      <c r="C168" s="116" t="s">
        <v>64</v>
      </c>
      <c r="D168" s="116" t="s">
        <v>65</v>
      </c>
      <c r="E168" s="116" t="s">
        <v>737</v>
      </c>
      <c r="F168" s="116" t="s">
        <v>67</v>
      </c>
      <c r="G168" s="116" t="s">
        <v>68</v>
      </c>
      <c r="H168" s="116" t="s">
        <v>81</v>
      </c>
      <c r="I168" s="116" t="s">
        <v>70</v>
      </c>
      <c r="J168" s="70" t="s">
        <v>82</v>
      </c>
      <c r="K168" s="116" t="s">
        <v>72</v>
      </c>
      <c r="L168" s="116" t="s">
        <v>73</v>
      </c>
      <c r="M168" s="116" t="s">
        <v>74</v>
      </c>
      <c r="N168" s="70" t="s">
        <v>738</v>
      </c>
      <c r="O168" s="116" t="s">
        <v>739</v>
      </c>
      <c r="P168" s="116" t="s">
        <v>77</v>
      </c>
      <c r="Q168" s="70" t="s">
        <v>78</v>
      </c>
      <c r="R168" s="4"/>
    </row>
    <row r="169" s="5" customFormat="1" ht="25" customHeight="1" spans="1:18">
      <c r="A169" s="115" t="s">
        <v>740</v>
      </c>
      <c r="B169" s="116" t="s">
        <v>63</v>
      </c>
      <c r="C169" s="116" t="s">
        <v>64</v>
      </c>
      <c r="D169" s="116" t="s">
        <v>65</v>
      </c>
      <c r="E169" s="116" t="s">
        <v>741</v>
      </c>
      <c r="F169" s="116" t="s">
        <v>67</v>
      </c>
      <c r="G169" s="116" t="s">
        <v>68</v>
      </c>
      <c r="H169" s="116" t="s">
        <v>133</v>
      </c>
      <c r="I169" s="116" t="s">
        <v>70</v>
      </c>
      <c r="J169" s="70" t="s">
        <v>134</v>
      </c>
      <c r="K169" s="116" t="s">
        <v>72</v>
      </c>
      <c r="L169" s="116" t="s">
        <v>73</v>
      </c>
      <c r="M169" s="116" t="s">
        <v>74</v>
      </c>
      <c r="N169" s="70" t="s">
        <v>742</v>
      </c>
      <c r="O169" s="116" t="s">
        <v>743</v>
      </c>
      <c r="P169" s="116" t="s">
        <v>77</v>
      </c>
      <c r="Q169" s="70" t="s">
        <v>78</v>
      </c>
      <c r="R169" s="4"/>
    </row>
    <row r="170" s="5" customFormat="1" ht="25" customHeight="1" spans="1:18">
      <c r="A170" s="115" t="s">
        <v>744</v>
      </c>
      <c r="B170" s="116" t="s">
        <v>63</v>
      </c>
      <c r="C170" s="116" t="s">
        <v>64</v>
      </c>
      <c r="D170" s="116" t="s">
        <v>65</v>
      </c>
      <c r="E170" s="116" t="s">
        <v>745</v>
      </c>
      <c r="F170" s="116" t="s">
        <v>67</v>
      </c>
      <c r="G170" s="116" t="s">
        <v>68</v>
      </c>
      <c r="H170" s="116" t="s">
        <v>133</v>
      </c>
      <c r="I170" s="116" t="s">
        <v>70</v>
      </c>
      <c r="J170" s="70" t="s">
        <v>184</v>
      </c>
      <c r="K170" s="116" t="s">
        <v>72</v>
      </c>
      <c r="L170" s="116" t="s">
        <v>73</v>
      </c>
      <c r="M170" s="116" t="s">
        <v>74</v>
      </c>
      <c r="N170" s="70" t="s">
        <v>746</v>
      </c>
      <c r="O170" s="116" t="s">
        <v>747</v>
      </c>
      <c r="P170" s="116" t="s">
        <v>77</v>
      </c>
      <c r="Q170" s="70" t="s">
        <v>126</v>
      </c>
      <c r="R170" s="4"/>
    </row>
    <row r="171" s="5" customFormat="1" ht="25" customHeight="1" spans="1:18">
      <c r="A171" s="115" t="s">
        <v>748</v>
      </c>
      <c r="B171" s="116" t="s">
        <v>63</v>
      </c>
      <c r="C171" s="116" t="s">
        <v>64</v>
      </c>
      <c r="D171" s="116" t="s">
        <v>65</v>
      </c>
      <c r="E171" s="116" t="s">
        <v>749</v>
      </c>
      <c r="F171" s="116" t="s">
        <v>67</v>
      </c>
      <c r="G171" s="116" t="s">
        <v>68</v>
      </c>
      <c r="H171" s="116" t="s">
        <v>111</v>
      </c>
      <c r="I171" s="116" t="s">
        <v>70</v>
      </c>
      <c r="J171" s="70" t="s">
        <v>112</v>
      </c>
      <c r="K171" s="116" t="s">
        <v>72</v>
      </c>
      <c r="L171" s="116" t="s">
        <v>73</v>
      </c>
      <c r="M171" s="116" t="s">
        <v>74</v>
      </c>
      <c r="N171" s="70" t="s">
        <v>750</v>
      </c>
      <c r="O171" s="116" t="s">
        <v>751</v>
      </c>
      <c r="P171" s="116" t="s">
        <v>77</v>
      </c>
      <c r="Q171" s="70" t="s">
        <v>115</v>
      </c>
      <c r="R171" s="4"/>
    </row>
    <row r="172" s="5" customFormat="1" ht="25" customHeight="1" spans="1:18">
      <c r="A172" s="115" t="s">
        <v>752</v>
      </c>
      <c r="B172" s="116" t="s">
        <v>63</v>
      </c>
      <c r="C172" s="116" t="s">
        <v>64</v>
      </c>
      <c r="D172" s="116" t="s">
        <v>65</v>
      </c>
      <c r="E172" s="116" t="s">
        <v>753</v>
      </c>
      <c r="F172" s="116" t="s">
        <v>67</v>
      </c>
      <c r="G172" s="116" t="s">
        <v>68</v>
      </c>
      <c r="H172" s="116" t="s">
        <v>122</v>
      </c>
      <c r="I172" s="116" t="s">
        <v>70</v>
      </c>
      <c r="J172" s="70" t="s">
        <v>123</v>
      </c>
      <c r="K172" s="116" t="s">
        <v>72</v>
      </c>
      <c r="L172" s="116" t="s">
        <v>73</v>
      </c>
      <c r="M172" s="116" t="s">
        <v>74</v>
      </c>
      <c r="N172" s="70" t="s">
        <v>754</v>
      </c>
      <c r="O172" s="116" t="s">
        <v>755</v>
      </c>
      <c r="P172" s="116" t="s">
        <v>77</v>
      </c>
      <c r="Q172" s="70" t="s">
        <v>126</v>
      </c>
      <c r="R172" s="4"/>
    </row>
    <row r="173" s="5" customFormat="1" ht="25" customHeight="1" spans="1:18">
      <c r="A173" s="115" t="s">
        <v>756</v>
      </c>
      <c r="B173" s="116" t="s">
        <v>63</v>
      </c>
      <c r="C173" s="116" t="s">
        <v>64</v>
      </c>
      <c r="D173" s="116" t="s">
        <v>65</v>
      </c>
      <c r="E173" s="116" t="s">
        <v>757</v>
      </c>
      <c r="F173" s="116" t="s">
        <v>67</v>
      </c>
      <c r="G173" s="116" t="s">
        <v>68</v>
      </c>
      <c r="H173" s="116" t="s">
        <v>133</v>
      </c>
      <c r="I173" s="116" t="s">
        <v>70</v>
      </c>
      <c r="J173" s="70" t="s">
        <v>134</v>
      </c>
      <c r="K173" s="116" t="s">
        <v>72</v>
      </c>
      <c r="L173" s="116" t="s">
        <v>73</v>
      </c>
      <c r="M173" s="116" t="s">
        <v>74</v>
      </c>
      <c r="N173" s="70" t="s">
        <v>758</v>
      </c>
      <c r="O173" s="116" t="s">
        <v>759</v>
      </c>
      <c r="P173" s="116" t="s">
        <v>77</v>
      </c>
      <c r="Q173" s="70" t="s">
        <v>78</v>
      </c>
      <c r="R173" s="4"/>
    </row>
    <row r="174" s="5" customFormat="1" ht="25" customHeight="1" spans="1:18">
      <c r="A174" s="115" t="s">
        <v>760</v>
      </c>
      <c r="B174" s="116" t="s">
        <v>63</v>
      </c>
      <c r="C174" s="116" t="s">
        <v>64</v>
      </c>
      <c r="D174" s="116" t="s">
        <v>65</v>
      </c>
      <c r="E174" s="116" t="s">
        <v>761</v>
      </c>
      <c r="F174" s="116" t="s">
        <v>67</v>
      </c>
      <c r="G174" s="116" t="s">
        <v>68</v>
      </c>
      <c r="H174" s="116" t="s">
        <v>133</v>
      </c>
      <c r="I174" s="116" t="s">
        <v>70</v>
      </c>
      <c r="J174" s="70" t="s">
        <v>184</v>
      </c>
      <c r="K174" s="116" t="s">
        <v>72</v>
      </c>
      <c r="L174" s="116" t="s">
        <v>73</v>
      </c>
      <c r="M174" s="116" t="s">
        <v>74</v>
      </c>
      <c r="N174" s="70" t="s">
        <v>762</v>
      </c>
      <c r="O174" s="116" t="s">
        <v>763</v>
      </c>
      <c r="P174" s="116" t="s">
        <v>77</v>
      </c>
      <c r="Q174" s="70" t="s">
        <v>126</v>
      </c>
      <c r="R174" s="4"/>
    </row>
    <row r="175" s="5" customFormat="1" ht="25" customHeight="1" spans="1:18">
      <c r="A175" s="115" t="s">
        <v>764</v>
      </c>
      <c r="B175" s="116" t="s">
        <v>63</v>
      </c>
      <c r="C175" s="116" t="s">
        <v>64</v>
      </c>
      <c r="D175" s="116" t="s">
        <v>65</v>
      </c>
      <c r="E175" s="116" t="s">
        <v>765</v>
      </c>
      <c r="F175" s="116" t="s">
        <v>67</v>
      </c>
      <c r="G175" s="116" t="s">
        <v>68</v>
      </c>
      <c r="H175" s="116" t="s">
        <v>111</v>
      </c>
      <c r="I175" s="116" t="s">
        <v>70</v>
      </c>
      <c r="J175" s="70" t="s">
        <v>112</v>
      </c>
      <c r="K175" s="116" t="s">
        <v>72</v>
      </c>
      <c r="L175" s="116" t="s">
        <v>73</v>
      </c>
      <c r="M175" s="116" t="s">
        <v>74</v>
      </c>
      <c r="N175" s="70" t="s">
        <v>766</v>
      </c>
      <c r="O175" s="116" t="s">
        <v>767</v>
      </c>
      <c r="P175" s="116" t="s">
        <v>77</v>
      </c>
      <c r="Q175" s="70" t="s">
        <v>115</v>
      </c>
      <c r="R175" s="4"/>
    </row>
    <row r="176" s="5" customFormat="1" ht="25" customHeight="1" spans="1:18">
      <c r="A176" s="115" t="s">
        <v>30</v>
      </c>
      <c r="B176" s="116" t="s">
        <v>63</v>
      </c>
      <c r="C176" s="116" t="s">
        <v>64</v>
      </c>
      <c r="D176" s="116" t="s">
        <v>65</v>
      </c>
      <c r="E176" s="116" t="s">
        <v>768</v>
      </c>
      <c r="F176" s="116" t="s">
        <v>67</v>
      </c>
      <c r="G176" s="116" t="s">
        <v>68</v>
      </c>
      <c r="H176" s="116" t="s">
        <v>133</v>
      </c>
      <c r="I176" s="116" t="s">
        <v>70</v>
      </c>
      <c r="J176" s="70" t="s">
        <v>184</v>
      </c>
      <c r="K176" s="116" t="s">
        <v>72</v>
      </c>
      <c r="L176" s="116" t="s">
        <v>73</v>
      </c>
      <c r="M176" s="116" t="s">
        <v>74</v>
      </c>
      <c r="N176" s="70" t="s">
        <v>769</v>
      </c>
      <c r="O176" s="116" t="s">
        <v>770</v>
      </c>
      <c r="P176" s="116" t="s">
        <v>77</v>
      </c>
      <c r="Q176" s="70" t="s">
        <v>126</v>
      </c>
      <c r="R176" s="4"/>
    </row>
    <row r="177" s="5" customFormat="1" ht="25" customHeight="1" spans="1:18">
      <c r="A177" s="115" t="s">
        <v>771</v>
      </c>
      <c r="B177" s="116" t="s">
        <v>63</v>
      </c>
      <c r="C177" s="116" t="s">
        <v>64</v>
      </c>
      <c r="D177" s="116" t="s">
        <v>65</v>
      </c>
      <c r="E177" s="116" t="s">
        <v>772</v>
      </c>
      <c r="F177" s="116" t="s">
        <v>67</v>
      </c>
      <c r="G177" s="116" t="s">
        <v>68</v>
      </c>
      <c r="H177" s="116" t="s">
        <v>111</v>
      </c>
      <c r="I177" s="116" t="s">
        <v>70</v>
      </c>
      <c r="J177" s="70" t="s">
        <v>112</v>
      </c>
      <c r="K177" s="116" t="s">
        <v>72</v>
      </c>
      <c r="L177" s="116" t="s">
        <v>73</v>
      </c>
      <c r="M177" s="116" t="s">
        <v>74</v>
      </c>
      <c r="N177" s="70" t="s">
        <v>773</v>
      </c>
      <c r="O177" s="116" t="s">
        <v>774</v>
      </c>
      <c r="P177" s="116" t="s">
        <v>77</v>
      </c>
      <c r="Q177" s="70" t="s">
        <v>115</v>
      </c>
      <c r="R177" s="4"/>
    </row>
    <row r="178" s="5" customFormat="1" ht="25" customHeight="1" spans="1:18">
      <c r="A178" s="115" t="s">
        <v>775</v>
      </c>
      <c r="B178" s="116" t="s">
        <v>63</v>
      </c>
      <c r="C178" s="116" t="s">
        <v>64</v>
      </c>
      <c r="D178" s="116" t="s">
        <v>65</v>
      </c>
      <c r="E178" s="116" t="s">
        <v>776</v>
      </c>
      <c r="F178" s="116" t="s">
        <v>67</v>
      </c>
      <c r="G178" s="116" t="s">
        <v>68</v>
      </c>
      <c r="H178" s="116" t="s">
        <v>133</v>
      </c>
      <c r="I178" s="116" t="s">
        <v>70</v>
      </c>
      <c r="J178" s="70" t="s">
        <v>184</v>
      </c>
      <c r="K178" s="116" t="s">
        <v>72</v>
      </c>
      <c r="L178" s="116" t="s">
        <v>73</v>
      </c>
      <c r="M178" s="116" t="s">
        <v>74</v>
      </c>
      <c r="N178" s="70" t="s">
        <v>777</v>
      </c>
      <c r="O178" s="116" t="s">
        <v>778</v>
      </c>
      <c r="P178" s="116" t="s">
        <v>77</v>
      </c>
      <c r="Q178" s="70" t="s">
        <v>126</v>
      </c>
      <c r="R178" s="4"/>
    </row>
    <row r="179" s="5" customFormat="1" ht="25" customHeight="1" spans="1:18">
      <c r="A179" s="115" t="s">
        <v>779</v>
      </c>
      <c r="B179" s="116" t="s">
        <v>63</v>
      </c>
      <c r="C179" s="116" t="s">
        <v>64</v>
      </c>
      <c r="D179" s="116" t="s">
        <v>65</v>
      </c>
      <c r="E179" s="116" t="s">
        <v>780</v>
      </c>
      <c r="F179" s="116" t="s">
        <v>67</v>
      </c>
      <c r="G179" s="116" t="s">
        <v>68</v>
      </c>
      <c r="H179" s="116" t="s">
        <v>133</v>
      </c>
      <c r="I179" s="116" t="s">
        <v>70</v>
      </c>
      <c r="J179" s="70" t="s">
        <v>184</v>
      </c>
      <c r="K179" s="116" t="s">
        <v>72</v>
      </c>
      <c r="L179" s="116" t="s">
        <v>73</v>
      </c>
      <c r="M179" s="116" t="s">
        <v>74</v>
      </c>
      <c r="N179" s="70" t="s">
        <v>781</v>
      </c>
      <c r="O179" s="116" t="s">
        <v>782</v>
      </c>
      <c r="P179" s="116" t="s">
        <v>77</v>
      </c>
      <c r="Q179" s="70" t="s">
        <v>126</v>
      </c>
      <c r="R179" s="4"/>
    </row>
    <row r="180" s="5" customFormat="1" ht="25" customHeight="1" spans="1:18">
      <c r="A180" s="115" t="s">
        <v>783</v>
      </c>
      <c r="B180" s="116" t="s">
        <v>63</v>
      </c>
      <c r="C180" s="116" t="s">
        <v>64</v>
      </c>
      <c r="D180" s="116" t="s">
        <v>65</v>
      </c>
      <c r="E180" s="116" t="s">
        <v>784</v>
      </c>
      <c r="F180" s="116" t="s">
        <v>67</v>
      </c>
      <c r="G180" s="116" t="s">
        <v>68</v>
      </c>
      <c r="H180" s="116" t="s">
        <v>111</v>
      </c>
      <c r="I180" s="116" t="s">
        <v>70</v>
      </c>
      <c r="J180" s="70" t="s">
        <v>112</v>
      </c>
      <c r="K180" s="116" t="s">
        <v>72</v>
      </c>
      <c r="L180" s="116" t="s">
        <v>73</v>
      </c>
      <c r="M180" s="116" t="s">
        <v>74</v>
      </c>
      <c r="N180" s="70" t="s">
        <v>785</v>
      </c>
      <c r="O180" s="116" t="s">
        <v>786</v>
      </c>
      <c r="P180" s="116" t="s">
        <v>77</v>
      </c>
      <c r="Q180" s="70" t="s">
        <v>115</v>
      </c>
      <c r="R180" s="4"/>
    </row>
    <row r="181" s="5" customFormat="1" ht="25" customHeight="1" spans="1:18">
      <c r="A181" s="115" t="s">
        <v>787</v>
      </c>
      <c r="B181" s="116" t="s">
        <v>63</v>
      </c>
      <c r="C181" s="116" t="s">
        <v>64</v>
      </c>
      <c r="D181" s="116" t="s">
        <v>65</v>
      </c>
      <c r="E181" s="116" t="s">
        <v>788</v>
      </c>
      <c r="F181" s="116" t="s">
        <v>67</v>
      </c>
      <c r="G181" s="116" t="s">
        <v>68</v>
      </c>
      <c r="H181" s="116" t="s">
        <v>133</v>
      </c>
      <c r="I181" s="116" t="s">
        <v>70</v>
      </c>
      <c r="J181" s="70" t="s">
        <v>184</v>
      </c>
      <c r="K181" s="116" t="s">
        <v>72</v>
      </c>
      <c r="L181" s="116" t="s">
        <v>73</v>
      </c>
      <c r="M181" s="116" t="s">
        <v>74</v>
      </c>
      <c r="N181" s="70" t="s">
        <v>789</v>
      </c>
      <c r="O181" s="116" t="s">
        <v>790</v>
      </c>
      <c r="P181" s="116" t="s">
        <v>77</v>
      </c>
      <c r="Q181" s="70" t="s">
        <v>126</v>
      </c>
      <c r="R181" s="4"/>
    </row>
    <row r="182" s="5" customFormat="1" ht="25" customHeight="1" spans="1:18">
      <c r="A182" s="115" t="s">
        <v>791</v>
      </c>
      <c r="B182" s="116" t="s">
        <v>63</v>
      </c>
      <c r="C182" s="116" t="s">
        <v>64</v>
      </c>
      <c r="D182" s="116" t="s">
        <v>65</v>
      </c>
      <c r="E182" s="116" t="s">
        <v>792</v>
      </c>
      <c r="F182" s="116" t="s">
        <v>67</v>
      </c>
      <c r="G182" s="116" t="s">
        <v>68</v>
      </c>
      <c r="H182" s="116" t="s">
        <v>122</v>
      </c>
      <c r="I182" s="116" t="s">
        <v>70</v>
      </c>
      <c r="J182" s="70" t="s">
        <v>82</v>
      </c>
      <c r="K182" s="116" t="s">
        <v>72</v>
      </c>
      <c r="L182" s="116" t="s">
        <v>73</v>
      </c>
      <c r="M182" s="116" t="s">
        <v>74</v>
      </c>
      <c r="N182" s="70" t="s">
        <v>793</v>
      </c>
      <c r="O182" s="116" t="s">
        <v>794</v>
      </c>
      <c r="P182" s="116" t="s">
        <v>77</v>
      </c>
      <c r="Q182" s="70" t="s">
        <v>78</v>
      </c>
      <c r="R182" s="4"/>
    </row>
    <row r="183" s="5" customFormat="1" ht="25" customHeight="1" spans="1:18">
      <c r="A183" s="115" t="s">
        <v>795</v>
      </c>
      <c r="B183" s="116" t="s">
        <v>63</v>
      </c>
      <c r="C183" s="116" t="s">
        <v>64</v>
      </c>
      <c r="D183" s="116" t="s">
        <v>65</v>
      </c>
      <c r="E183" s="116" t="s">
        <v>796</v>
      </c>
      <c r="F183" s="116" t="s">
        <v>67</v>
      </c>
      <c r="G183" s="116" t="s">
        <v>68</v>
      </c>
      <c r="H183" s="116" t="s">
        <v>133</v>
      </c>
      <c r="I183" s="116" t="s">
        <v>70</v>
      </c>
      <c r="J183" s="70" t="s">
        <v>184</v>
      </c>
      <c r="K183" s="116" t="s">
        <v>72</v>
      </c>
      <c r="L183" s="116" t="s">
        <v>73</v>
      </c>
      <c r="M183" s="116" t="s">
        <v>74</v>
      </c>
      <c r="N183" s="70" t="s">
        <v>797</v>
      </c>
      <c r="O183" s="116" t="s">
        <v>798</v>
      </c>
      <c r="P183" s="116" t="s">
        <v>77</v>
      </c>
      <c r="Q183" s="70" t="s">
        <v>126</v>
      </c>
      <c r="R183" s="4"/>
    </row>
    <row r="184" s="5" customFormat="1" ht="25" customHeight="1" spans="1:18">
      <c r="A184" s="115" t="s">
        <v>799</v>
      </c>
      <c r="B184" s="116" t="s">
        <v>63</v>
      </c>
      <c r="C184" s="116" t="s">
        <v>64</v>
      </c>
      <c r="D184" s="116" t="s">
        <v>65</v>
      </c>
      <c r="E184" s="116" t="s">
        <v>800</v>
      </c>
      <c r="F184" s="116" t="s">
        <v>67</v>
      </c>
      <c r="G184" s="116" t="s">
        <v>68</v>
      </c>
      <c r="H184" s="116" t="s">
        <v>111</v>
      </c>
      <c r="I184" s="116" t="s">
        <v>70</v>
      </c>
      <c r="J184" s="70" t="s">
        <v>112</v>
      </c>
      <c r="K184" s="116" t="s">
        <v>72</v>
      </c>
      <c r="L184" s="116" t="s">
        <v>73</v>
      </c>
      <c r="M184" s="116" t="s">
        <v>74</v>
      </c>
      <c r="N184" s="70" t="s">
        <v>801</v>
      </c>
      <c r="O184" s="116" t="s">
        <v>802</v>
      </c>
      <c r="P184" s="116" t="s">
        <v>77</v>
      </c>
      <c r="Q184" s="70" t="s">
        <v>115</v>
      </c>
      <c r="R184" s="4"/>
    </row>
    <row r="185" s="5" customFormat="1" ht="25" customHeight="1" spans="1:18">
      <c r="A185" s="115" t="s">
        <v>803</v>
      </c>
      <c r="B185" s="116" t="s">
        <v>63</v>
      </c>
      <c r="C185" s="116" t="s">
        <v>64</v>
      </c>
      <c r="D185" s="116" t="s">
        <v>65</v>
      </c>
      <c r="E185" s="116" t="s">
        <v>804</v>
      </c>
      <c r="F185" s="116" t="s">
        <v>67</v>
      </c>
      <c r="G185" s="116" t="s">
        <v>68</v>
      </c>
      <c r="H185" s="116" t="s">
        <v>122</v>
      </c>
      <c r="I185" s="116" t="s">
        <v>70</v>
      </c>
      <c r="J185" s="70" t="s">
        <v>82</v>
      </c>
      <c r="K185" s="116" t="s">
        <v>72</v>
      </c>
      <c r="L185" s="116" t="s">
        <v>73</v>
      </c>
      <c r="M185" s="116" t="s">
        <v>74</v>
      </c>
      <c r="N185" s="70" t="s">
        <v>805</v>
      </c>
      <c r="O185" s="116" t="s">
        <v>806</v>
      </c>
      <c r="P185" s="116" t="s">
        <v>77</v>
      </c>
      <c r="Q185" s="70" t="s">
        <v>78</v>
      </c>
      <c r="R185" s="4"/>
    </row>
    <row r="186" s="5" customFormat="1" ht="25" customHeight="1" spans="1:18">
      <c r="A186" s="115" t="s">
        <v>807</v>
      </c>
      <c r="B186" s="116" t="s">
        <v>63</v>
      </c>
      <c r="C186" s="116" t="s">
        <v>64</v>
      </c>
      <c r="D186" s="116" t="s">
        <v>65</v>
      </c>
      <c r="E186" s="116" t="s">
        <v>808</v>
      </c>
      <c r="F186" s="116" t="s">
        <v>67</v>
      </c>
      <c r="G186" s="116" t="s">
        <v>68</v>
      </c>
      <c r="H186" s="116" t="s">
        <v>179</v>
      </c>
      <c r="I186" s="116" t="s">
        <v>70</v>
      </c>
      <c r="J186" s="70" t="s">
        <v>82</v>
      </c>
      <c r="K186" s="116" t="s">
        <v>72</v>
      </c>
      <c r="L186" s="116" t="s">
        <v>73</v>
      </c>
      <c r="M186" s="116" t="s">
        <v>74</v>
      </c>
      <c r="N186" s="70" t="s">
        <v>809</v>
      </c>
      <c r="O186" s="116" t="s">
        <v>810</v>
      </c>
      <c r="P186" s="116" t="s">
        <v>77</v>
      </c>
      <c r="Q186" s="70" t="s">
        <v>78</v>
      </c>
      <c r="R186" s="4"/>
    </row>
    <row r="187" s="5" customFormat="1" ht="25" customHeight="1" spans="1:18">
      <c r="A187" s="115" t="s">
        <v>811</v>
      </c>
      <c r="B187" s="116" t="s">
        <v>63</v>
      </c>
      <c r="C187" s="116" t="s">
        <v>64</v>
      </c>
      <c r="D187" s="116" t="s">
        <v>65</v>
      </c>
      <c r="E187" s="116" t="s">
        <v>812</v>
      </c>
      <c r="F187" s="116" t="s">
        <v>67</v>
      </c>
      <c r="G187" s="116" t="s">
        <v>68</v>
      </c>
      <c r="H187" s="116" t="s">
        <v>122</v>
      </c>
      <c r="I187" s="116" t="s">
        <v>70</v>
      </c>
      <c r="J187" s="70" t="s">
        <v>123</v>
      </c>
      <c r="K187" s="116" t="s">
        <v>72</v>
      </c>
      <c r="L187" s="116" t="s">
        <v>73</v>
      </c>
      <c r="M187" s="116" t="s">
        <v>74</v>
      </c>
      <c r="N187" s="70" t="s">
        <v>813</v>
      </c>
      <c r="O187" s="116" t="s">
        <v>814</v>
      </c>
      <c r="P187" s="116" t="s">
        <v>77</v>
      </c>
      <c r="Q187" s="70" t="s">
        <v>126</v>
      </c>
      <c r="R187" s="4"/>
    </row>
    <row r="188" s="5" customFormat="1" ht="25" customHeight="1" spans="1:18">
      <c r="A188" s="115" t="s">
        <v>815</v>
      </c>
      <c r="B188" s="116" t="s">
        <v>63</v>
      </c>
      <c r="C188" s="116" t="s">
        <v>64</v>
      </c>
      <c r="D188" s="116" t="s">
        <v>65</v>
      </c>
      <c r="E188" s="116" t="s">
        <v>816</v>
      </c>
      <c r="F188" s="116" t="s">
        <v>67</v>
      </c>
      <c r="G188" s="116" t="s">
        <v>68</v>
      </c>
      <c r="H188" s="116" t="s">
        <v>81</v>
      </c>
      <c r="I188" s="116" t="s">
        <v>70</v>
      </c>
      <c r="J188" s="70" t="s">
        <v>123</v>
      </c>
      <c r="K188" s="116" t="s">
        <v>72</v>
      </c>
      <c r="L188" s="116" t="s">
        <v>73</v>
      </c>
      <c r="M188" s="116" t="s">
        <v>74</v>
      </c>
      <c r="N188" s="70" t="s">
        <v>817</v>
      </c>
      <c r="O188" s="116" t="s">
        <v>818</v>
      </c>
      <c r="P188" s="116" t="s">
        <v>77</v>
      </c>
      <c r="Q188" s="70" t="s">
        <v>126</v>
      </c>
      <c r="R188" s="4"/>
    </row>
    <row r="189" s="5" customFormat="1" ht="25" customHeight="1" spans="1:18">
      <c r="A189" s="115" t="s">
        <v>819</v>
      </c>
      <c r="B189" s="116" t="s">
        <v>63</v>
      </c>
      <c r="C189" s="116" t="s">
        <v>64</v>
      </c>
      <c r="D189" s="116" t="s">
        <v>65</v>
      </c>
      <c r="E189" s="116" t="s">
        <v>820</v>
      </c>
      <c r="F189" s="116" t="s">
        <v>67</v>
      </c>
      <c r="G189" s="116" t="s">
        <v>68</v>
      </c>
      <c r="H189" s="116" t="s">
        <v>111</v>
      </c>
      <c r="I189" s="116" t="s">
        <v>70</v>
      </c>
      <c r="J189" s="70" t="s">
        <v>112</v>
      </c>
      <c r="K189" s="116" t="s">
        <v>72</v>
      </c>
      <c r="L189" s="116" t="s">
        <v>73</v>
      </c>
      <c r="M189" s="116" t="s">
        <v>74</v>
      </c>
      <c r="N189" s="70" t="s">
        <v>821</v>
      </c>
      <c r="O189" s="116" t="s">
        <v>822</v>
      </c>
      <c r="P189" s="116" t="s">
        <v>77</v>
      </c>
      <c r="Q189" s="70" t="s">
        <v>115</v>
      </c>
      <c r="R189" s="4"/>
    </row>
    <row r="190" s="5" customFormat="1" ht="25" customHeight="1" spans="1:18">
      <c r="A190" s="115" t="s">
        <v>823</v>
      </c>
      <c r="B190" s="116" t="s">
        <v>63</v>
      </c>
      <c r="C190" s="116" t="s">
        <v>64</v>
      </c>
      <c r="D190" s="116" t="s">
        <v>65</v>
      </c>
      <c r="E190" s="116" t="s">
        <v>824</v>
      </c>
      <c r="F190" s="116" t="s">
        <v>67</v>
      </c>
      <c r="G190" s="116" t="s">
        <v>68</v>
      </c>
      <c r="H190" s="116" t="s">
        <v>81</v>
      </c>
      <c r="I190" s="116" t="s">
        <v>70</v>
      </c>
      <c r="J190" s="70" t="s">
        <v>123</v>
      </c>
      <c r="K190" s="116" t="s">
        <v>72</v>
      </c>
      <c r="L190" s="116" t="s">
        <v>73</v>
      </c>
      <c r="M190" s="116" t="s">
        <v>74</v>
      </c>
      <c r="N190" s="70" t="s">
        <v>825</v>
      </c>
      <c r="O190" s="116" t="s">
        <v>826</v>
      </c>
      <c r="P190" s="116" t="s">
        <v>77</v>
      </c>
      <c r="Q190" s="70" t="s">
        <v>126</v>
      </c>
      <c r="R190" s="4"/>
    </row>
    <row r="191" s="5" customFormat="1" ht="25" customHeight="1" spans="1:18">
      <c r="A191" s="115" t="s">
        <v>827</v>
      </c>
      <c r="B191" s="116" t="s">
        <v>63</v>
      </c>
      <c r="C191" s="116" t="s">
        <v>64</v>
      </c>
      <c r="D191" s="116" t="s">
        <v>65</v>
      </c>
      <c r="E191" s="116" t="s">
        <v>828</v>
      </c>
      <c r="F191" s="116" t="s">
        <v>67</v>
      </c>
      <c r="G191" s="116" t="s">
        <v>68</v>
      </c>
      <c r="H191" s="116" t="s">
        <v>81</v>
      </c>
      <c r="I191" s="116" t="s">
        <v>70</v>
      </c>
      <c r="J191" s="70" t="s">
        <v>82</v>
      </c>
      <c r="K191" s="116" t="s">
        <v>72</v>
      </c>
      <c r="L191" s="116" t="s">
        <v>73</v>
      </c>
      <c r="M191" s="116" t="s">
        <v>74</v>
      </c>
      <c r="N191" s="70" t="s">
        <v>829</v>
      </c>
      <c r="O191" s="116" t="s">
        <v>830</v>
      </c>
      <c r="P191" s="116" t="s">
        <v>77</v>
      </c>
      <c r="Q191" s="70" t="s">
        <v>78</v>
      </c>
      <c r="R191" s="4"/>
    </row>
    <row r="192" s="5" customFormat="1" ht="25" customHeight="1" spans="1:18">
      <c r="A192" s="115" t="s">
        <v>831</v>
      </c>
      <c r="B192" s="116" t="s">
        <v>63</v>
      </c>
      <c r="C192" s="116" t="s">
        <v>64</v>
      </c>
      <c r="D192" s="116" t="s">
        <v>65</v>
      </c>
      <c r="E192" s="116" t="s">
        <v>832</v>
      </c>
      <c r="F192" s="116" t="s">
        <v>67</v>
      </c>
      <c r="G192" s="116" t="s">
        <v>68</v>
      </c>
      <c r="H192" s="116" t="s">
        <v>81</v>
      </c>
      <c r="I192" s="116" t="s">
        <v>70</v>
      </c>
      <c r="J192" s="70" t="s">
        <v>82</v>
      </c>
      <c r="K192" s="116" t="s">
        <v>72</v>
      </c>
      <c r="L192" s="116" t="s">
        <v>73</v>
      </c>
      <c r="M192" s="116" t="s">
        <v>74</v>
      </c>
      <c r="N192" s="70" t="s">
        <v>833</v>
      </c>
      <c r="O192" s="116" t="s">
        <v>834</v>
      </c>
      <c r="P192" s="116" t="s">
        <v>77</v>
      </c>
      <c r="Q192" s="70" t="s">
        <v>78</v>
      </c>
      <c r="R192" s="4"/>
    </row>
    <row r="193" s="5" customFormat="1" ht="25" customHeight="1" spans="1:18">
      <c r="A193" s="115" t="s">
        <v>835</v>
      </c>
      <c r="B193" s="116" t="s">
        <v>63</v>
      </c>
      <c r="C193" s="116" t="s">
        <v>64</v>
      </c>
      <c r="D193" s="116" t="s">
        <v>65</v>
      </c>
      <c r="E193" s="116" t="s">
        <v>836</v>
      </c>
      <c r="F193" s="116" t="s">
        <v>67</v>
      </c>
      <c r="G193" s="116" t="s">
        <v>68</v>
      </c>
      <c r="H193" s="116" t="s">
        <v>133</v>
      </c>
      <c r="I193" s="116" t="s">
        <v>70</v>
      </c>
      <c r="J193" s="70" t="s">
        <v>134</v>
      </c>
      <c r="K193" s="116" t="s">
        <v>72</v>
      </c>
      <c r="L193" s="116" t="s">
        <v>73</v>
      </c>
      <c r="M193" s="116" t="s">
        <v>74</v>
      </c>
      <c r="N193" s="70" t="s">
        <v>837</v>
      </c>
      <c r="O193" s="116" t="s">
        <v>838</v>
      </c>
      <c r="P193" s="116" t="s">
        <v>77</v>
      </c>
      <c r="Q193" s="70" t="s">
        <v>78</v>
      </c>
      <c r="R193" s="4"/>
    </row>
    <row r="194" s="5" customFormat="1" ht="25" customHeight="1" spans="1:18">
      <c r="A194" s="115" t="s">
        <v>839</v>
      </c>
      <c r="B194" s="116" t="s">
        <v>63</v>
      </c>
      <c r="C194" s="116" t="s">
        <v>64</v>
      </c>
      <c r="D194" s="116" t="s">
        <v>65</v>
      </c>
      <c r="E194" s="116" t="s">
        <v>840</v>
      </c>
      <c r="F194" s="116" t="s">
        <v>67</v>
      </c>
      <c r="G194" s="116" t="s">
        <v>68</v>
      </c>
      <c r="H194" s="116" t="s">
        <v>122</v>
      </c>
      <c r="I194" s="116" t="s">
        <v>70</v>
      </c>
      <c r="J194" s="70" t="s">
        <v>123</v>
      </c>
      <c r="K194" s="116" t="s">
        <v>72</v>
      </c>
      <c r="L194" s="116" t="s">
        <v>73</v>
      </c>
      <c r="M194" s="116" t="s">
        <v>74</v>
      </c>
      <c r="N194" s="70" t="s">
        <v>841</v>
      </c>
      <c r="O194" s="116" t="s">
        <v>842</v>
      </c>
      <c r="P194" s="116" t="s">
        <v>77</v>
      </c>
      <c r="Q194" s="70" t="s">
        <v>126</v>
      </c>
      <c r="R194" s="4"/>
    </row>
    <row r="195" s="5" customFormat="1" ht="25" customHeight="1" spans="1:18">
      <c r="A195" s="115" t="s">
        <v>843</v>
      </c>
      <c r="B195" s="116" t="s">
        <v>63</v>
      </c>
      <c r="C195" s="116" t="s">
        <v>64</v>
      </c>
      <c r="D195" s="116" t="s">
        <v>65</v>
      </c>
      <c r="E195" s="116" t="s">
        <v>844</v>
      </c>
      <c r="F195" s="116" t="s">
        <v>67</v>
      </c>
      <c r="G195" s="116" t="s">
        <v>68</v>
      </c>
      <c r="H195" s="116" t="s">
        <v>81</v>
      </c>
      <c r="I195" s="116" t="s">
        <v>70</v>
      </c>
      <c r="J195" s="70" t="s">
        <v>82</v>
      </c>
      <c r="K195" s="116" t="s">
        <v>72</v>
      </c>
      <c r="L195" s="116" t="s">
        <v>73</v>
      </c>
      <c r="M195" s="116" t="s">
        <v>74</v>
      </c>
      <c r="N195" s="70" t="s">
        <v>845</v>
      </c>
      <c r="O195" s="116" t="s">
        <v>846</v>
      </c>
      <c r="P195" s="116" t="s">
        <v>77</v>
      </c>
      <c r="Q195" s="70" t="s">
        <v>78</v>
      </c>
      <c r="R195" s="4"/>
    </row>
    <row r="196" s="5" customFormat="1" ht="25" customHeight="1" spans="1:18">
      <c r="A196" s="115" t="s">
        <v>847</v>
      </c>
      <c r="B196" s="116" t="s">
        <v>63</v>
      </c>
      <c r="C196" s="116" t="s">
        <v>64</v>
      </c>
      <c r="D196" s="116" t="s">
        <v>65</v>
      </c>
      <c r="E196" s="116" t="s">
        <v>848</v>
      </c>
      <c r="F196" s="116" t="s">
        <v>67</v>
      </c>
      <c r="G196" s="116" t="s">
        <v>68</v>
      </c>
      <c r="H196" s="116" t="s">
        <v>133</v>
      </c>
      <c r="I196" s="116" t="s">
        <v>70</v>
      </c>
      <c r="J196" s="70" t="s">
        <v>134</v>
      </c>
      <c r="K196" s="116" t="s">
        <v>72</v>
      </c>
      <c r="L196" s="116" t="s">
        <v>73</v>
      </c>
      <c r="M196" s="116" t="s">
        <v>74</v>
      </c>
      <c r="N196" s="70" t="s">
        <v>849</v>
      </c>
      <c r="O196" s="116" t="s">
        <v>850</v>
      </c>
      <c r="P196" s="116" t="s">
        <v>77</v>
      </c>
      <c r="Q196" s="70" t="s">
        <v>78</v>
      </c>
      <c r="R196" s="4"/>
    </row>
    <row r="197" s="5" customFormat="1" ht="25" customHeight="1" spans="1:18">
      <c r="A197" s="115" t="s">
        <v>851</v>
      </c>
      <c r="B197" s="116" t="s">
        <v>63</v>
      </c>
      <c r="C197" s="116" t="s">
        <v>64</v>
      </c>
      <c r="D197" s="116" t="s">
        <v>65</v>
      </c>
      <c r="E197" s="116" t="s">
        <v>852</v>
      </c>
      <c r="F197" s="116" t="s">
        <v>67</v>
      </c>
      <c r="G197" s="116" t="s">
        <v>68</v>
      </c>
      <c r="H197" s="116" t="s">
        <v>122</v>
      </c>
      <c r="I197" s="116" t="s">
        <v>70</v>
      </c>
      <c r="J197" s="70" t="s">
        <v>123</v>
      </c>
      <c r="K197" s="116" t="s">
        <v>72</v>
      </c>
      <c r="L197" s="116" t="s">
        <v>73</v>
      </c>
      <c r="M197" s="116" t="s">
        <v>74</v>
      </c>
      <c r="N197" s="70" t="s">
        <v>853</v>
      </c>
      <c r="O197" s="116" t="s">
        <v>854</v>
      </c>
      <c r="P197" s="116" t="s">
        <v>77</v>
      </c>
      <c r="Q197" s="70" t="s">
        <v>126</v>
      </c>
      <c r="R197" s="4"/>
    </row>
    <row r="198" s="5" customFormat="1" ht="25" customHeight="1" spans="1:18">
      <c r="A198" s="115" t="s">
        <v>855</v>
      </c>
      <c r="B198" s="116" t="s">
        <v>63</v>
      </c>
      <c r="C198" s="116" t="s">
        <v>64</v>
      </c>
      <c r="D198" s="116" t="s">
        <v>65</v>
      </c>
      <c r="E198" s="116" t="s">
        <v>856</v>
      </c>
      <c r="F198" s="116" t="s">
        <v>67</v>
      </c>
      <c r="G198" s="116" t="s">
        <v>68</v>
      </c>
      <c r="H198" s="116" t="s">
        <v>122</v>
      </c>
      <c r="I198" s="116" t="s">
        <v>70</v>
      </c>
      <c r="J198" s="70" t="s">
        <v>123</v>
      </c>
      <c r="K198" s="116" t="s">
        <v>72</v>
      </c>
      <c r="L198" s="116" t="s">
        <v>73</v>
      </c>
      <c r="M198" s="116" t="s">
        <v>74</v>
      </c>
      <c r="N198" s="70" t="s">
        <v>857</v>
      </c>
      <c r="O198" s="116" t="s">
        <v>858</v>
      </c>
      <c r="P198" s="116" t="s">
        <v>77</v>
      </c>
      <c r="Q198" s="70" t="s">
        <v>126</v>
      </c>
      <c r="R198" s="4"/>
    </row>
    <row r="199" s="5" customFormat="1" ht="25" customHeight="1" spans="1:18">
      <c r="A199" s="115" t="s">
        <v>859</v>
      </c>
      <c r="B199" s="116" t="s">
        <v>63</v>
      </c>
      <c r="C199" s="116" t="s">
        <v>64</v>
      </c>
      <c r="D199" s="116" t="s">
        <v>65</v>
      </c>
      <c r="E199" s="116" t="s">
        <v>860</v>
      </c>
      <c r="F199" s="116" t="s">
        <v>67</v>
      </c>
      <c r="G199" s="116" t="s">
        <v>68</v>
      </c>
      <c r="H199" s="116" t="s">
        <v>133</v>
      </c>
      <c r="I199" s="116" t="s">
        <v>70</v>
      </c>
      <c r="J199" s="70" t="s">
        <v>184</v>
      </c>
      <c r="K199" s="116" t="s">
        <v>72</v>
      </c>
      <c r="L199" s="116" t="s">
        <v>73</v>
      </c>
      <c r="M199" s="116" t="s">
        <v>74</v>
      </c>
      <c r="N199" s="70" t="s">
        <v>861</v>
      </c>
      <c r="O199" s="116" t="s">
        <v>862</v>
      </c>
      <c r="P199" s="116" t="s">
        <v>77</v>
      </c>
      <c r="Q199" s="70" t="s">
        <v>126</v>
      </c>
      <c r="R199" s="4"/>
    </row>
    <row r="200" s="5" customFormat="1" ht="25" customHeight="1" spans="1:18">
      <c r="A200" s="115" t="s">
        <v>863</v>
      </c>
      <c r="B200" s="116" t="s">
        <v>63</v>
      </c>
      <c r="C200" s="116" t="s">
        <v>64</v>
      </c>
      <c r="D200" s="116" t="s">
        <v>65</v>
      </c>
      <c r="E200" s="116" t="s">
        <v>864</v>
      </c>
      <c r="F200" s="116" t="s">
        <v>67</v>
      </c>
      <c r="G200" s="116" t="s">
        <v>68</v>
      </c>
      <c r="H200" s="116" t="s">
        <v>81</v>
      </c>
      <c r="I200" s="116" t="s">
        <v>70</v>
      </c>
      <c r="J200" s="70" t="s">
        <v>123</v>
      </c>
      <c r="K200" s="116" t="s">
        <v>72</v>
      </c>
      <c r="L200" s="116" t="s">
        <v>73</v>
      </c>
      <c r="M200" s="116" t="s">
        <v>74</v>
      </c>
      <c r="N200" s="70" t="s">
        <v>865</v>
      </c>
      <c r="O200" s="116" t="s">
        <v>866</v>
      </c>
      <c r="P200" s="116" t="s">
        <v>77</v>
      </c>
      <c r="Q200" s="70" t="s">
        <v>126</v>
      </c>
      <c r="R200" s="4"/>
    </row>
    <row r="201" s="5" customFormat="1" ht="25" customHeight="1" spans="1:18">
      <c r="A201" s="115" t="s">
        <v>867</v>
      </c>
      <c r="B201" s="116" t="s">
        <v>63</v>
      </c>
      <c r="C201" s="116" t="s">
        <v>64</v>
      </c>
      <c r="D201" s="116" t="s">
        <v>65</v>
      </c>
      <c r="E201" s="116" t="s">
        <v>868</v>
      </c>
      <c r="F201" s="116" t="s">
        <v>67</v>
      </c>
      <c r="G201" s="116" t="s">
        <v>68</v>
      </c>
      <c r="H201" s="116" t="s">
        <v>81</v>
      </c>
      <c r="I201" s="116" t="s">
        <v>70</v>
      </c>
      <c r="J201" s="70" t="s">
        <v>82</v>
      </c>
      <c r="K201" s="116" t="s">
        <v>72</v>
      </c>
      <c r="L201" s="116" t="s">
        <v>73</v>
      </c>
      <c r="M201" s="116" t="s">
        <v>74</v>
      </c>
      <c r="N201" s="70" t="s">
        <v>869</v>
      </c>
      <c r="O201" s="116" t="s">
        <v>870</v>
      </c>
      <c r="P201" s="116" t="s">
        <v>77</v>
      </c>
      <c r="Q201" s="70" t="s">
        <v>78</v>
      </c>
      <c r="R201" s="4"/>
    </row>
    <row r="202" s="5" customFormat="1" ht="25" customHeight="1" spans="1:18">
      <c r="A202" s="115" t="s">
        <v>871</v>
      </c>
      <c r="B202" s="116" t="s">
        <v>63</v>
      </c>
      <c r="C202" s="116" t="s">
        <v>64</v>
      </c>
      <c r="D202" s="116" t="s">
        <v>65</v>
      </c>
      <c r="E202" s="116" t="s">
        <v>872</v>
      </c>
      <c r="F202" s="116" t="s">
        <v>67</v>
      </c>
      <c r="G202" s="116" t="s">
        <v>68</v>
      </c>
      <c r="H202" s="116" t="s">
        <v>133</v>
      </c>
      <c r="I202" s="116" t="s">
        <v>70</v>
      </c>
      <c r="J202" s="70" t="s">
        <v>184</v>
      </c>
      <c r="K202" s="116" t="s">
        <v>72</v>
      </c>
      <c r="L202" s="116" t="s">
        <v>73</v>
      </c>
      <c r="M202" s="116" t="s">
        <v>74</v>
      </c>
      <c r="N202" s="70" t="s">
        <v>873</v>
      </c>
      <c r="O202" s="116" t="s">
        <v>874</v>
      </c>
      <c r="P202" s="116" t="s">
        <v>77</v>
      </c>
      <c r="Q202" s="70" t="s">
        <v>126</v>
      </c>
      <c r="R202" s="4"/>
    </row>
    <row r="203" s="5" customFormat="1" ht="25" customHeight="1" spans="1:18">
      <c r="A203" s="115" t="s">
        <v>875</v>
      </c>
      <c r="B203" s="116" t="s">
        <v>63</v>
      </c>
      <c r="C203" s="116" t="s">
        <v>64</v>
      </c>
      <c r="D203" s="116" t="s">
        <v>65</v>
      </c>
      <c r="E203" s="116" t="s">
        <v>876</v>
      </c>
      <c r="F203" s="116" t="s">
        <v>67</v>
      </c>
      <c r="G203" s="116" t="s">
        <v>68</v>
      </c>
      <c r="H203" s="116" t="s">
        <v>111</v>
      </c>
      <c r="I203" s="116" t="s">
        <v>70</v>
      </c>
      <c r="J203" s="70" t="s">
        <v>112</v>
      </c>
      <c r="K203" s="116" t="s">
        <v>72</v>
      </c>
      <c r="L203" s="116" t="s">
        <v>73</v>
      </c>
      <c r="M203" s="116" t="s">
        <v>74</v>
      </c>
      <c r="N203" s="70" t="s">
        <v>877</v>
      </c>
      <c r="O203" s="116" t="s">
        <v>878</v>
      </c>
      <c r="P203" s="116" t="s">
        <v>77</v>
      </c>
      <c r="Q203" s="70" t="s">
        <v>115</v>
      </c>
      <c r="R203" s="4"/>
    </row>
    <row r="204" s="5" customFormat="1" ht="25" customHeight="1" spans="1:18">
      <c r="A204" s="115" t="s">
        <v>879</v>
      </c>
      <c r="B204" s="116" t="s">
        <v>63</v>
      </c>
      <c r="C204" s="116" t="s">
        <v>64</v>
      </c>
      <c r="D204" s="116" t="s">
        <v>65</v>
      </c>
      <c r="E204" s="116" t="s">
        <v>880</v>
      </c>
      <c r="F204" s="116" t="s">
        <v>67</v>
      </c>
      <c r="G204" s="116" t="s">
        <v>68</v>
      </c>
      <c r="H204" s="116" t="s">
        <v>111</v>
      </c>
      <c r="I204" s="116" t="s">
        <v>70</v>
      </c>
      <c r="J204" s="70" t="s">
        <v>112</v>
      </c>
      <c r="K204" s="116" t="s">
        <v>72</v>
      </c>
      <c r="L204" s="116" t="s">
        <v>73</v>
      </c>
      <c r="M204" s="116" t="s">
        <v>74</v>
      </c>
      <c r="N204" s="70" t="s">
        <v>881</v>
      </c>
      <c r="O204" s="116" t="s">
        <v>882</v>
      </c>
      <c r="P204" s="116" t="s">
        <v>77</v>
      </c>
      <c r="Q204" s="70" t="s">
        <v>115</v>
      </c>
      <c r="R204" s="4"/>
    </row>
    <row r="205" s="5" customFormat="1" ht="25" customHeight="1" spans="1:18">
      <c r="A205" s="115" t="s">
        <v>883</v>
      </c>
      <c r="B205" s="116" t="s">
        <v>63</v>
      </c>
      <c r="C205" s="116" t="s">
        <v>64</v>
      </c>
      <c r="D205" s="116" t="s">
        <v>65</v>
      </c>
      <c r="E205" s="116" t="s">
        <v>884</v>
      </c>
      <c r="F205" s="116" t="s">
        <v>67</v>
      </c>
      <c r="G205" s="116" t="s">
        <v>68</v>
      </c>
      <c r="H205" s="116" t="s">
        <v>133</v>
      </c>
      <c r="I205" s="116" t="s">
        <v>70</v>
      </c>
      <c r="J205" s="70" t="s">
        <v>184</v>
      </c>
      <c r="K205" s="116" t="s">
        <v>72</v>
      </c>
      <c r="L205" s="116" t="s">
        <v>73</v>
      </c>
      <c r="M205" s="116" t="s">
        <v>74</v>
      </c>
      <c r="N205" s="70" t="s">
        <v>885</v>
      </c>
      <c r="O205" s="116" t="s">
        <v>886</v>
      </c>
      <c r="P205" s="116" t="s">
        <v>77</v>
      </c>
      <c r="Q205" s="70" t="s">
        <v>126</v>
      </c>
      <c r="R205" s="4"/>
    </row>
    <row r="206" s="5" customFormat="1" ht="25" customHeight="1" spans="1:18">
      <c r="A206" s="115" t="s">
        <v>887</v>
      </c>
      <c r="B206" s="116" t="s">
        <v>63</v>
      </c>
      <c r="C206" s="116" t="s">
        <v>64</v>
      </c>
      <c r="D206" s="116" t="s">
        <v>65</v>
      </c>
      <c r="E206" s="116" t="s">
        <v>888</v>
      </c>
      <c r="F206" s="116" t="s">
        <v>67</v>
      </c>
      <c r="G206" s="116" t="s">
        <v>68</v>
      </c>
      <c r="H206" s="116" t="s">
        <v>111</v>
      </c>
      <c r="I206" s="116" t="s">
        <v>70</v>
      </c>
      <c r="J206" s="70" t="s">
        <v>112</v>
      </c>
      <c r="K206" s="116" t="s">
        <v>72</v>
      </c>
      <c r="L206" s="116" t="s">
        <v>73</v>
      </c>
      <c r="M206" s="116" t="s">
        <v>74</v>
      </c>
      <c r="N206" s="70" t="s">
        <v>889</v>
      </c>
      <c r="O206" s="116" t="s">
        <v>890</v>
      </c>
      <c r="P206" s="116" t="s">
        <v>77</v>
      </c>
      <c r="Q206" s="70" t="s">
        <v>115</v>
      </c>
      <c r="R206" s="4"/>
    </row>
    <row r="207" s="5" customFormat="1" ht="25" customHeight="1" spans="1:18">
      <c r="A207" s="115" t="s">
        <v>891</v>
      </c>
      <c r="B207" s="116" t="s">
        <v>63</v>
      </c>
      <c r="C207" s="116" t="s">
        <v>64</v>
      </c>
      <c r="D207" s="116" t="s">
        <v>65</v>
      </c>
      <c r="E207" s="116" t="s">
        <v>892</v>
      </c>
      <c r="F207" s="116" t="s">
        <v>67</v>
      </c>
      <c r="G207" s="116" t="s">
        <v>68</v>
      </c>
      <c r="H207" s="116" t="s">
        <v>111</v>
      </c>
      <c r="I207" s="116" t="s">
        <v>70</v>
      </c>
      <c r="J207" s="70" t="s">
        <v>112</v>
      </c>
      <c r="K207" s="116" t="s">
        <v>72</v>
      </c>
      <c r="L207" s="116" t="s">
        <v>73</v>
      </c>
      <c r="M207" s="116" t="s">
        <v>74</v>
      </c>
      <c r="N207" s="70" t="s">
        <v>893</v>
      </c>
      <c r="O207" s="116" t="s">
        <v>894</v>
      </c>
      <c r="P207" s="116" t="s">
        <v>77</v>
      </c>
      <c r="Q207" s="70" t="s">
        <v>115</v>
      </c>
      <c r="R207" s="4"/>
    </row>
    <row r="208" s="5" customFormat="1" ht="25" customHeight="1" spans="1:18">
      <c r="A208" s="115" t="s">
        <v>895</v>
      </c>
      <c r="B208" s="116" t="s">
        <v>63</v>
      </c>
      <c r="C208" s="116" t="s">
        <v>64</v>
      </c>
      <c r="D208" s="116" t="s">
        <v>65</v>
      </c>
      <c r="E208" s="116" t="s">
        <v>896</v>
      </c>
      <c r="F208" s="116" t="s">
        <v>67</v>
      </c>
      <c r="G208" s="116" t="s">
        <v>68</v>
      </c>
      <c r="H208" s="116" t="s">
        <v>81</v>
      </c>
      <c r="I208" s="116" t="s">
        <v>70</v>
      </c>
      <c r="J208" s="70" t="s">
        <v>123</v>
      </c>
      <c r="K208" s="116" t="s">
        <v>72</v>
      </c>
      <c r="L208" s="116" t="s">
        <v>73</v>
      </c>
      <c r="M208" s="116" t="s">
        <v>74</v>
      </c>
      <c r="N208" s="70" t="s">
        <v>897</v>
      </c>
      <c r="O208" s="116" t="s">
        <v>898</v>
      </c>
      <c r="P208" s="116" t="s">
        <v>77</v>
      </c>
      <c r="Q208" s="70" t="s">
        <v>126</v>
      </c>
      <c r="R208" s="4"/>
    </row>
    <row r="209" s="5" customFormat="1" ht="25" customHeight="1" spans="1:18">
      <c r="A209" s="115" t="s">
        <v>899</v>
      </c>
      <c r="B209" s="116" t="s">
        <v>63</v>
      </c>
      <c r="C209" s="116" t="s">
        <v>64</v>
      </c>
      <c r="D209" s="116" t="s">
        <v>65</v>
      </c>
      <c r="E209" s="116" t="s">
        <v>900</v>
      </c>
      <c r="F209" s="116" t="s">
        <v>67</v>
      </c>
      <c r="G209" s="116" t="s">
        <v>68</v>
      </c>
      <c r="H209" s="116" t="s">
        <v>133</v>
      </c>
      <c r="I209" s="116" t="s">
        <v>70</v>
      </c>
      <c r="J209" s="70" t="s">
        <v>134</v>
      </c>
      <c r="K209" s="116" t="s">
        <v>72</v>
      </c>
      <c r="L209" s="116" t="s">
        <v>73</v>
      </c>
      <c r="M209" s="116" t="s">
        <v>74</v>
      </c>
      <c r="N209" s="70" t="s">
        <v>901</v>
      </c>
      <c r="O209" s="116" t="s">
        <v>902</v>
      </c>
      <c r="P209" s="116" t="s">
        <v>77</v>
      </c>
      <c r="Q209" s="70" t="s">
        <v>78</v>
      </c>
      <c r="R209" s="4"/>
    </row>
    <row r="210" s="5" customFormat="1" ht="25" customHeight="1" spans="1:18">
      <c r="A210" s="115" t="s">
        <v>903</v>
      </c>
      <c r="B210" s="116" t="s">
        <v>63</v>
      </c>
      <c r="C210" s="116" t="s">
        <v>64</v>
      </c>
      <c r="D210" s="116" t="s">
        <v>65</v>
      </c>
      <c r="E210" s="116" t="s">
        <v>904</v>
      </c>
      <c r="F210" s="116" t="s">
        <v>67</v>
      </c>
      <c r="G210" s="116" t="s">
        <v>68</v>
      </c>
      <c r="H210" s="116" t="s">
        <v>81</v>
      </c>
      <c r="I210" s="116" t="s">
        <v>70</v>
      </c>
      <c r="J210" s="70" t="s">
        <v>123</v>
      </c>
      <c r="K210" s="116" t="s">
        <v>72</v>
      </c>
      <c r="L210" s="116" t="s">
        <v>73</v>
      </c>
      <c r="M210" s="116" t="s">
        <v>74</v>
      </c>
      <c r="N210" s="70" t="s">
        <v>905</v>
      </c>
      <c r="O210" s="116" t="s">
        <v>906</v>
      </c>
      <c r="P210" s="116" t="s">
        <v>77</v>
      </c>
      <c r="Q210" s="70" t="s">
        <v>126</v>
      </c>
      <c r="R210" s="4"/>
    </row>
    <row r="211" s="5" customFormat="1" ht="25" customHeight="1" spans="1:18">
      <c r="A211" s="115" t="s">
        <v>907</v>
      </c>
      <c r="B211" s="116" t="s">
        <v>63</v>
      </c>
      <c r="C211" s="116" t="s">
        <v>64</v>
      </c>
      <c r="D211" s="116" t="s">
        <v>65</v>
      </c>
      <c r="E211" s="116" t="s">
        <v>908</v>
      </c>
      <c r="F211" s="116" t="s">
        <v>67</v>
      </c>
      <c r="G211" s="116" t="s">
        <v>68</v>
      </c>
      <c r="H211" s="116" t="s">
        <v>81</v>
      </c>
      <c r="I211" s="116" t="s">
        <v>70</v>
      </c>
      <c r="J211" s="70" t="s">
        <v>82</v>
      </c>
      <c r="K211" s="116" t="s">
        <v>72</v>
      </c>
      <c r="L211" s="116" t="s">
        <v>73</v>
      </c>
      <c r="M211" s="116" t="s">
        <v>74</v>
      </c>
      <c r="N211" s="70" t="s">
        <v>909</v>
      </c>
      <c r="O211" s="116" t="s">
        <v>910</v>
      </c>
      <c r="P211" s="116" t="s">
        <v>77</v>
      </c>
      <c r="Q211" s="70" t="s">
        <v>78</v>
      </c>
      <c r="R211" s="4"/>
    </row>
    <row r="212" s="5" customFormat="1" ht="25" customHeight="1" spans="1:18">
      <c r="A212" s="115" t="s">
        <v>911</v>
      </c>
      <c r="B212" s="116" t="s">
        <v>63</v>
      </c>
      <c r="C212" s="116" t="s">
        <v>64</v>
      </c>
      <c r="D212" s="116" t="s">
        <v>65</v>
      </c>
      <c r="E212" s="116" t="s">
        <v>912</v>
      </c>
      <c r="F212" s="116" t="s">
        <v>67</v>
      </c>
      <c r="G212" s="116" t="s">
        <v>68</v>
      </c>
      <c r="H212" s="116" t="s">
        <v>122</v>
      </c>
      <c r="I212" s="116" t="s">
        <v>70</v>
      </c>
      <c r="J212" s="70" t="s">
        <v>123</v>
      </c>
      <c r="K212" s="116" t="s">
        <v>72</v>
      </c>
      <c r="L212" s="116" t="s">
        <v>73</v>
      </c>
      <c r="M212" s="116" t="s">
        <v>74</v>
      </c>
      <c r="N212" s="70" t="s">
        <v>913</v>
      </c>
      <c r="O212" s="116" t="s">
        <v>914</v>
      </c>
      <c r="P212" s="116" t="s">
        <v>77</v>
      </c>
      <c r="Q212" s="70" t="s">
        <v>126</v>
      </c>
      <c r="R212" s="4"/>
    </row>
    <row r="213" s="5" customFormat="1" ht="25" customHeight="1" spans="1:18">
      <c r="A213" s="115" t="s">
        <v>915</v>
      </c>
      <c r="B213" s="116" t="s">
        <v>63</v>
      </c>
      <c r="C213" s="116" t="s">
        <v>64</v>
      </c>
      <c r="D213" s="116" t="s">
        <v>65</v>
      </c>
      <c r="E213" s="116" t="s">
        <v>916</v>
      </c>
      <c r="F213" s="116" t="s">
        <v>67</v>
      </c>
      <c r="G213" s="116" t="s">
        <v>68</v>
      </c>
      <c r="H213" s="116" t="s">
        <v>133</v>
      </c>
      <c r="I213" s="116" t="s">
        <v>70</v>
      </c>
      <c r="J213" s="70" t="s">
        <v>184</v>
      </c>
      <c r="K213" s="116" t="s">
        <v>72</v>
      </c>
      <c r="L213" s="116" t="s">
        <v>73</v>
      </c>
      <c r="M213" s="116" t="s">
        <v>74</v>
      </c>
      <c r="N213" s="70" t="s">
        <v>917</v>
      </c>
      <c r="O213" s="116" t="s">
        <v>918</v>
      </c>
      <c r="P213" s="116" t="s">
        <v>77</v>
      </c>
      <c r="Q213" s="70" t="s">
        <v>126</v>
      </c>
      <c r="R213" s="4"/>
    </row>
    <row r="214" s="5" customFormat="1" ht="25" customHeight="1" spans="1:18">
      <c r="A214" s="115" t="s">
        <v>919</v>
      </c>
      <c r="B214" s="116" t="s">
        <v>63</v>
      </c>
      <c r="C214" s="116" t="s">
        <v>64</v>
      </c>
      <c r="D214" s="116" t="s">
        <v>65</v>
      </c>
      <c r="E214" s="116" t="s">
        <v>920</v>
      </c>
      <c r="F214" s="116" t="s">
        <v>67</v>
      </c>
      <c r="G214" s="116" t="s">
        <v>68</v>
      </c>
      <c r="H214" s="116" t="s">
        <v>81</v>
      </c>
      <c r="I214" s="116" t="s">
        <v>70</v>
      </c>
      <c r="J214" s="70" t="s">
        <v>82</v>
      </c>
      <c r="K214" s="116" t="s">
        <v>72</v>
      </c>
      <c r="L214" s="116" t="s">
        <v>73</v>
      </c>
      <c r="M214" s="116" t="s">
        <v>74</v>
      </c>
      <c r="N214" s="70" t="s">
        <v>921</v>
      </c>
      <c r="O214" s="116" t="s">
        <v>922</v>
      </c>
      <c r="P214" s="116" t="s">
        <v>77</v>
      </c>
      <c r="Q214" s="70" t="s">
        <v>78</v>
      </c>
      <c r="R214" s="4"/>
    </row>
    <row r="215" s="5" customFormat="1" ht="25" customHeight="1" spans="1:18">
      <c r="A215" s="115" t="s">
        <v>923</v>
      </c>
      <c r="B215" s="116" t="s">
        <v>63</v>
      </c>
      <c r="C215" s="116" t="s">
        <v>64</v>
      </c>
      <c r="D215" s="116" t="s">
        <v>65</v>
      </c>
      <c r="E215" s="116" t="s">
        <v>924</v>
      </c>
      <c r="F215" s="116" t="s">
        <v>67</v>
      </c>
      <c r="G215" s="116" t="s">
        <v>68</v>
      </c>
      <c r="H215" s="116" t="s">
        <v>133</v>
      </c>
      <c r="I215" s="116" t="s">
        <v>70</v>
      </c>
      <c r="J215" s="70" t="s">
        <v>184</v>
      </c>
      <c r="K215" s="116" t="s">
        <v>72</v>
      </c>
      <c r="L215" s="116" t="s">
        <v>73</v>
      </c>
      <c r="M215" s="116" t="s">
        <v>74</v>
      </c>
      <c r="N215" s="70" t="s">
        <v>925</v>
      </c>
      <c r="O215" s="116" t="s">
        <v>926</v>
      </c>
      <c r="P215" s="116" t="s">
        <v>77</v>
      </c>
      <c r="Q215" s="70" t="s">
        <v>126</v>
      </c>
      <c r="R215" s="4"/>
    </row>
    <row r="216" s="5" customFormat="1" ht="25" customHeight="1" spans="1:18">
      <c r="A216" s="115" t="s">
        <v>927</v>
      </c>
      <c r="B216" s="116" t="s">
        <v>63</v>
      </c>
      <c r="C216" s="116" t="s">
        <v>64</v>
      </c>
      <c r="D216" s="116" t="s">
        <v>65</v>
      </c>
      <c r="E216" s="116" t="s">
        <v>928</v>
      </c>
      <c r="F216" s="116" t="s">
        <v>67</v>
      </c>
      <c r="G216" s="116" t="s">
        <v>68</v>
      </c>
      <c r="H216" s="116" t="s">
        <v>133</v>
      </c>
      <c r="I216" s="116" t="s">
        <v>70</v>
      </c>
      <c r="J216" s="70" t="s">
        <v>184</v>
      </c>
      <c r="K216" s="116" t="s">
        <v>72</v>
      </c>
      <c r="L216" s="116" t="s">
        <v>73</v>
      </c>
      <c r="M216" s="116" t="s">
        <v>74</v>
      </c>
      <c r="N216" s="70" t="s">
        <v>929</v>
      </c>
      <c r="O216" s="116" t="s">
        <v>930</v>
      </c>
      <c r="P216" s="116" t="s">
        <v>77</v>
      </c>
      <c r="Q216" s="70" t="s">
        <v>126</v>
      </c>
      <c r="R216" s="4"/>
    </row>
    <row r="217" s="5" customFormat="1" ht="25" customHeight="1" spans="1:18">
      <c r="A217" s="115" t="s">
        <v>931</v>
      </c>
      <c r="B217" s="116" t="s">
        <v>63</v>
      </c>
      <c r="C217" s="116" t="s">
        <v>64</v>
      </c>
      <c r="D217" s="116" t="s">
        <v>65</v>
      </c>
      <c r="E217" s="116" t="s">
        <v>932</v>
      </c>
      <c r="F217" s="116" t="s">
        <v>67</v>
      </c>
      <c r="G217" s="116" t="s">
        <v>68</v>
      </c>
      <c r="H217" s="116" t="s">
        <v>81</v>
      </c>
      <c r="I217" s="116" t="s">
        <v>70</v>
      </c>
      <c r="J217" s="70" t="s">
        <v>82</v>
      </c>
      <c r="K217" s="116" t="s">
        <v>72</v>
      </c>
      <c r="L217" s="116" t="s">
        <v>73</v>
      </c>
      <c r="M217" s="116" t="s">
        <v>74</v>
      </c>
      <c r="N217" s="70" t="s">
        <v>933</v>
      </c>
      <c r="O217" s="116" t="s">
        <v>934</v>
      </c>
      <c r="P217" s="116" t="s">
        <v>77</v>
      </c>
      <c r="Q217" s="70" t="s">
        <v>78</v>
      </c>
      <c r="R217" s="4"/>
    </row>
    <row r="218" s="5" customFormat="1" ht="25" customHeight="1" spans="1:18">
      <c r="A218" s="115" t="s">
        <v>935</v>
      </c>
      <c r="B218" s="116" t="s">
        <v>63</v>
      </c>
      <c r="C218" s="116" t="s">
        <v>64</v>
      </c>
      <c r="D218" s="116" t="s">
        <v>65</v>
      </c>
      <c r="E218" s="116" t="s">
        <v>936</v>
      </c>
      <c r="F218" s="116" t="s">
        <v>67</v>
      </c>
      <c r="G218" s="116" t="s">
        <v>68</v>
      </c>
      <c r="H218" s="116" t="s">
        <v>133</v>
      </c>
      <c r="I218" s="116" t="s">
        <v>70</v>
      </c>
      <c r="J218" s="70" t="s">
        <v>184</v>
      </c>
      <c r="K218" s="116" t="s">
        <v>72</v>
      </c>
      <c r="L218" s="116" t="s">
        <v>73</v>
      </c>
      <c r="M218" s="116" t="s">
        <v>74</v>
      </c>
      <c r="N218" s="70" t="s">
        <v>937</v>
      </c>
      <c r="O218" s="116" t="s">
        <v>938</v>
      </c>
      <c r="P218" s="116" t="s">
        <v>77</v>
      </c>
      <c r="Q218" s="70" t="s">
        <v>126</v>
      </c>
      <c r="R218" s="4"/>
    </row>
    <row r="219" s="5" customFormat="1" ht="25" customHeight="1" spans="1:18">
      <c r="A219" s="115" t="s">
        <v>939</v>
      </c>
      <c r="B219" s="116" t="s">
        <v>63</v>
      </c>
      <c r="C219" s="116" t="s">
        <v>64</v>
      </c>
      <c r="D219" s="116" t="s">
        <v>65</v>
      </c>
      <c r="E219" s="116" t="s">
        <v>940</v>
      </c>
      <c r="F219" s="116" t="s">
        <v>67</v>
      </c>
      <c r="G219" s="116" t="s">
        <v>68</v>
      </c>
      <c r="H219" s="116" t="s">
        <v>133</v>
      </c>
      <c r="I219" s="116" t="s">
        <v>70</v>
      </c>
      <c r="J219" s="70" t="s">
        <v>134</v>
      </c>
      <c r="K219" s="116" t="s">
        <v>72</v>
      </c>
      <c r="L219" s="116" t="s">
        <v>73</v>
      </c>
      <c r="M219" s="116" t="s">
        <v>74</v>
      </c>
      <c r="N219" s="70" t="s">
        <v>941</v>
      </c>
      <c r="O219" s="116" t="s">
        <v>942</v>
      </c>
      <c r="P219" s="116" t="s">
        <v>77</v>
      </c>
      <c r="Q219" s="70" t="s">
        <v>78</v>
      </c>
      <c r="R219" s="4"/>
    </row>
    <row r="220" s="5" customFormat="1" ht="25" customHeight="1" spans="1:18">
      <c r="A220" s="115" t="s">
        <v>943</v>
      </c>
      <c r="B220" s="116" t="s">
        <v>63</v>
      </c>
      <c r="C220" s="116" t="s">
        <v>64</v>
      </c>
      <c r="D220" s="116" t="s">
        <v>65</v>
      </c>
      <c r="E220" s="116" t="s">
        <v>944</v>
      </c>
      <c r="F220" s="116" t="s">
        <v>67</v>
      </c>
      <c r="G220" s="116" t="s">
        <v>68</v>
      </c>
      <c r="H220" s="116" t="s">
        <v>122</v>
      </c>
      <c r="I220" s="116" t="s">
        <v>70</v>
      </c>
      <c r="J220" s="70" t="s">
        <v>123</v>
      </c>
      <c r="K220" s="116" t="s">
        <v>72</v>
      </c>
      <c r="L220" s="116" t="s">
        <v>73</v>
      </c>
      <c r="M220" s="116" t="s">
        <v>74</v>
      </c>
      <c r="N220" s="70" t="s">
        <v>945</v>
      </c>
      <c r="O220" s="116" t="s">
        <v>946</v>
      </c>
      <c r="P220" s="116" t="s">
        <v>77</v>
      </c>
      <c r="Q220" s="70" t="s">
        <v>126</v>
      </c>
      <c r="R220" s="4"/>
    </row>
    <row r="221" s="5" customFormat="1" ht="25" customHeight="1" spans="1:18">
      <c r="A221" s="115" t="s">
        <v>947</v>
      </c>
      <c r="B221" s="116" t="s">
        <v>63</v>
      </c>
      <c r="C221" s="116" t="s">
        <v>64</v>
      </c>
      <c r="D221" s="116" t="s">
        <v>65</v>
      </c>
      <c r="E221" s="116" t="s">
        <v>948</v>
      </c>
      <c r="F221" s="116" t="s">
        <v>67</v>
      </c>
      <c r="G221" s="116" t="s">
        <v>68</v>
      </c>
      <c r="H221" s="116" t="s">
        <v>81</v>
      </c>
      <c r="I221" s="116" t="s">
        <v>70</v>
      </c>
      <c r="J221" s="70" t="s">
        <v>123</v>
      </c>
      <c r="K221" s="116" t="s">
        <v>72</v>
      </c>
      <c r="L221" s="116" t="s">
        <v>73</v>
      </c>
      <c r="M221" s="116" t="s">
        <v>74</v>
      </c>
      <c r="N221" s="70" t="s">
        <v>949</v>
      </c>
      <c r="O221" s="116" t="s">
        <v>950</v>
      </c>
      <c r="P221" s="116" t="s">
        <v>77</v>
      </c>
      <c r="Q221" s="70" t="s">
        <v>126</v>
      </c>
      <c r="R221" s="4"/>
    </row>
    <row r="222" s="5" customFormat="1" ht="25" customHeight="1" spans="1:18">
      <c r="A222" s="115" t="s">
        <v>951</v>
      </c>
      <c r="B222" s="116" t="s">
        <v>63</v>
      </c>
      <c r="C222" s="116" t="s">
        <v>64</v>
      </c>
      <c r="D222" s="116" t="s">
        <v>65</v>
      </c>
      <c r="E222" s="116" t="s">
        <v>952</v>
      </c>
      <c r="F222" s="116" t="s">
        <v>67</v>
      </c>
      <c r="G222" s="116" t="s">
        <v>68</v>
      </c>
      <c r="H222" s="116" t="s">
        <v>81</v>
      </c>
      <c r="I222" s="116" t="s">
        <v>70</v>
      </c>
      <c r="J222" s="70" t="s">
        <v>82</v>
      </c>
      <c r="K222" s="116" t="s">
        <v>72</v>
      </c>
      <c r="L222" s="116" t="s">
        <v>73</v>
      </c>
      <c r="M222" s="116" t="s">
        <v>74</v>
      </c>
      <c r="N222" s="70" t="s">
        <v>953</v>
      </c>
      <c r="O222" s="116" t="s">
        <v>954</v>
      </c>
      <c r="P222" s="116" t="s">
        <v>77</v>
      </c>
      <c r="Q222" s="70" t="s">
        <v>78</v>
      </c>
      <c r="R222" s="4"/>
    </row>
    <row r="223" s="5" customFormat="1" ht="25" customHeight="1" spans="1:18">
      <c r="A223" s="115" t="s">
        <v>955</v>
      </c>
      <c r="B223" s="116" t="s">
        <v>63</v>
      </c>
      <c r="C223" s="116" t="s">
        <v>64</v>
      </c>
      <c r="D223" s="116" t="s">
        <v>65</v>
      </c>
      <c r="E223" s="116" t="s">
        <v>956</v>
      </c>
      <c r="F223" s="116" t="s">
        <v>67</v>
      </c>
      <c r="G223" s="116" t="s">
        <v>68</v>
      </c>
      <c r="H223" s="116" t="s">
        <v>69</v>
      </c>
      <c r="I223" s="116" t="s">
        <v>70</v>
      </c>
      <c r="J223" s="70" t="s">
        <v>71</v>
      </c>
      <c r="K223" s="116" t="s">
        <v>72</v>
      </c>
      <c r="L223" s="116" t="s">
        <v>73</v>
      </c>
      <c r="M223" s="116" t="s">
        <v>74</v>
      </c>
      <c r="N223" s="70" t="s">
        <v>957</v>
      </c>
      <c r="O223" s="116" t="s">
        <v>958</v>
      </c>
      <c r="P223" s="116" t="s">
        <v>77</v>
      </c>
      <c r="Q223" s="70" t="s">
        <v>78</v>
      </c>
      <c r="R223" s="4"/>
    </row>
    <row r="224" s="5" customFormat="1" ht="25" customHeight="1" spans="1:18">
      <c r="A224" s="115" t="s">
        <v>959</v>
      </c>
      <c r="B224" s="116" t="s">
        <v>63</v>
      </c>
      <c r="C224" s="116" t="s">
        <v>64</v>
      </c>
      <c r="D224" s="116" t="s">
        <v>65</v>
      </c>
      <c r="E224" s="116" t="s">
        <v>960</v>
      </c>
      <c r="F224" s="116" t="s">
        <v>67</v>
      </c>
      <c r="G224" s="116" t="s">
        <v>68</v>
      </c>
      <c r="H224" s="116" t="s">
        <v>133</v>
      </c>
      <c r="I224" s="116" t="s">
        <v>70</v>
      </c>
      <c r="J224" s="70" t="s">
        <v>134</v>
      </c>
      <c r="K224" s="116" t="s">
        <v>72</v>
      </c>
      <c r="L224" s="116" t="s">
        <v>73</v>
      </c>
      <c r="M224" s="116" t="s">
        <v>74</v>
      </c>
      <c r="N224" s="70" t="s">
        <v>961</v>
      </c>
      <c r="O224" s="116" t="s">
        <v>962</v>
      </c>
      <c r="P224" s="116" t="s">
        <v>77</v>
      </c>
      <c r="Q224" s="70" t="s">
        <v>78</v>
      </c>
      <c r="R224" s="4"/>
    </row>
    <row r="225" s="5" customFormat="1" ht="25" customHeight="1" spans="1:18">
      <c r="A225" s="115" t="s">
        <v>963</v>
      </c>
      <c r="B225" s="116" t="s">
        <v>63</v>
      </c>
      <c r="C225" s="116" t="s">
        <v>64</v>
      </c>
      <c r="D225" s="116" t="s">
        <v>65</v>
      </c>
      <c r="E225" s="116" t="s">
        <v>964</v>
      </c>
      <c r="F225" s="116" t="s">
        <v>67</v>
      </c>
      <c r="G225" s="116" t="s">
        <v>68</v>
      </c>
      <c r="H225" s="116" t="s">
        <v>81</v>
      </c>
      <c r="I225" s="116" t="s">
        <v>70</v>
      </c>
      <c r="J225" s="70" t="s">
        <v>82</v>
      </c>
      <c r="K225" s="116" t="s">
        <v>72</v>
      </c>
      <c r="L225" s="116" t="s">
        <v>73</v>
      </c>
      <c r="M225" s="116" t="s">
        <v>74</v>
      </c>
      <c r="N225" s="70" t="s">
        <v>965</v>
      </c>
      <c r="O225" s="116" t="s">
        <v>966</v>
      </c>
      <c r="P225" s="116" t="s">
        <v>77</v>
      </c>
      <c r="Q225" s="70" t="s">
        <v>78</v>
      </c>
      <c r="R225" s="4"/>
    </row>
    <row r="226" s="5" customFormat="1" ht="25" customHeight="1" spans="1:18">
      <c r="A226" s="115" t="s">
        <v>967</v>
      </c>
      <c r="B226" s="116" t="s">
        <v>63</v>
      </c>
      <c r="C226" s="116" t="s">
        <v>64</v>
      </c>
      <c r="D226" s="116" t="s">
        <v>65</v>
      </c>
      <c r="E226" s="116" t="s">
        <v>968</v>
      </c>
      <c r="F226" s="116" t="s">
        <v>67</v>
      </c>
      <c r="G226" s="116" t="s">
        <v>68</v>
      </c>
      <c r="H226" s="116" t="s">
        <v>133</v>
      </c>
      <c r="I226" s="116" t="s">
        <v>70</v>
      </c>
      <c r="J226" s="70" t="s">
        <v>184</v>
      </c>
      <c r="K226" s="116" t="s">
        <v>72</v>
      </c>
      <c r="L226" s="116" t="s">
        <v>73</v>
      </c>
      <c r="M226" s="116" t="s">
        <v>74</v>
      </c>
      <c r="N226" s="70" t="s">
        <v>969</v>
      </c>
      <c r="O226" s="116" t="s">
        <v>970</v>
      </c>
      <c r="P226" s="116" t="s">
        <v>77</v>
      </c>
      <c r="Q226" s="70" t="s">
        <v>126</v>
      </c>
      <c r="R226" s="4"/>
    </row>
    <row r="227" s="5" customFormat="1" ht="25" customHeight="1" spans="1:18">
      <c r="A227" s="115" t="s">
        <v>971</v>
      </c>
      <c r="B227" s="116" t="s">
        <v>63</v>
      </c>
      <c r="C227" s="116" t="s">
        <v>64</v>
      </c>
      <c r="D227" s="116" t="s">
        <v>65</v>
      </c>
      <c r="E227" s="116" t="s">
        <v>972</v>
      </c>
      <c r="F227" s="116" t="s">
        <v>67</v>
      </c>
      <c r="G227" s="116" t="s">
        <v>68</v>
      </c>
      <c r="H227" s="116" t="s">
        <v>69</v>
      </c>
      <c r="I227" s="116" t="s">
        <v>70</v>
      </c>
      <c r="J227" s="70" t="s">
        <v>71</v>
      </c>
      <c r="K227" s="116" t="s">
        <v>72</v>
      </c>
      <c r="L227" s="116" t="s">
        <v>73</v>
      </c>
      <c r="M227" s="116" t="s">
        <v>74</v>
      </c>
      <c r="N227" s="70" t="s">
        <v>973</v>
      </c>
      <c r="O227" s="116" t="s">
        <v>974</v>
      </c>
      <c r="P227" s="116" t="s">
        <v>77</v>
      </c>
      <c r="Q227" s="70" t="s">
        <v>78</v>
      </c>
      <c r="R227" s="4"/>
    </row>
    <row r="228" s="5" customFormat="1" ht="25" customHeight="1" spans="1:18">
      <c r="A228" s="115" t="s">
        <v>975</v>
      </c>
      <c r="B228" s="116" t="s">
        <v>63</v>
      </c>
      <c r="C228" s="116" t="s">
        <v>64</v>
      </c>
      <c r="D228" s="116" t="s">
        <v>65</v>
      </c>
      <c r="E228" s="116" t="s">
        <v>976</v>
      </c>
      <c r="F228" s="116" t="s">
        <v>67</v>
      </c>
      <c r="G228" s="116" t="s">
        <v>68</v>
      </c>
      <c r="H228" s="116" t="s">
        <v>69</v>
      </c>
      <c r="I228" s="116" t="s">
        <v>70</v>
      </c>
      <c r="J228" s="70" t="s">
        <v>71</v>
      </c>
      <c r="K228" s="116" t="s">
        <v>72</v>
      </c>
      <c r="L228" s="116" t="s">
        <v>73</v>
      </c>
      <c r="M228" s="116" t="s">
        <v>74</v>
      </c>
      <c r="N228" s="70" t="s">
        <v>977</v>
      </c>
      <c r="O228" s="116" t="s">
        <v>978</v>
      </c>
      <c r="P228" s="116" t="s">
        <v>77</v>
      </c>
      <c r="Q228" s="70" t="s">
        <v>78</v>
      </c>
      <c r="R228" s="4"/>
    </row>
    <row r="229" s="5" customFormat="1" ht="25" customHeight="1" spans="1:18">
      <c r="A229" s="115" t="s">
        <v>979</v>
      </c>
      <c r="B229" s="116" t="s">
        <v>63</v>
      </c>
      <c r="C229" s="116" t="s">
        <v>64</v>
      </c>
      <c r="D229" s="116" t="s">
        <v>65</v>
      </c>
      <c r="E229" s="116" t="s">
        <v>980</v>
      </c>
      <c r="F229" s="116" t="s">
        <v>67</v>
      </c>
      <c r="G229" s="116" t="s">
        <v>68</v>
      </c>
      <c r="H229" s="116" t="s">
        <v>122</v>
      </c>
      <c r="I229" s="116" t="s">
        <v>70</v>
      </c>
      <c r="J229" s="70" t="s">
        <v>82</v>
      </c>
      <c r="K229" s="116" t="s">
        <v>72</v>
      </c>
      <c r="L229" s="116" t="s">
        <v>73</v>
      </c>
      <c r="M229" s="116" t="s">
        <v>74</v>
      </c>
      <c r="N229" s="70" t="s">
        <v>981</v>
      </c>
      <c r="O229" s="116" t="s">
        <v>982</v>
      </c>
      <c r="P229" s="116" t="s">
        <v>77</v>
      </c>
      <c r="Q229" s="70" t="s">
        <v>78</v>
      </c>
      <c r="R229" s="4"/>
    </row>
    <row r="230" s="5" customFormat="1" ht="25" customHeight="1" spans="1:18">
      <c r="A230" s="115" t="s">
        <v>983</v>
      </c>
      <c r="B230" s="116" t="s">
        <v>63</v>
      </c>
      <c r="C230" s="116" t="s">
        <v>64</v>
      </c>
      <c r="D230" s="116" t="s">
        <v>65</v>
      </c>
      <c r="E230" s="116" t="s">
        <v>984</v>
      </c>
      <c r="F230" s="116" t="s">
        <v>67</v>
      </c>
      <c r="G230" s="116" t="s">
        <v>68</v>
      </c>
      <c r="H230" s="116" t="s">
        <v>81</v>
      </c>
      <c r="I230" s="116" t="s">
        <v>70</v>
      </c>
      <c r="J230" s="70" t="s">
        <v>82</v>
      </c>
      <c r="K230" s="116" t="s">
        <v>72</v>
      </c>
      <c r="L230" s="116" t="s">
        <v>73</v>
      </c>
      <c r="M230" s="116" t="s">
        <v>74</v>
      </c>
      <c r="N230" s="70" t="s">
        <v>985</v>
      </c>
      <c r="O230" s="116" t="s">
        <v>986</v>
      </c>
      <c r="P230" s="116" t="s">
        <v>77</v>
      </c>
      <c r="Q230" s="70" t="s">
        <v>78</v>
      </c>
      <c r="R230" s="4"/>
    </row>
    <row r="231" s="5" customFormat="1" ht="25" customHeight="1" spans="1:18">
      <c r="A231" s="115" t="s">
        <v>987</v>
      </c>
      <c r="B231" s="116" t="s">
        <v>63</v>
      </c>
      <c r="C231" s="116" t="s">
        <v>64</v>
      </c>
      <c r="D231" s="116" t="s">
        <v>65</v>
      </c>
      <c r="E231" s="116" t="s">
        <v>988</v>
      </c>
      <c r="F231" s="116" t="s">
        <v>67</v>
      </c>
      <c r="G231" s="116" t="s">
        <v>68</v>
      </c>
      <c r="H231" s="116" t="s">
        <v>81</v>
      </c>
      <c r="I231" s="116" t="s">
        <v>70</v>
      </c>
      <c r="J231" s="70" t="s">
        <v>82</v>
      </c>
      <c r="K231" s="116" t="s">
        <v>72</v>
      </c>
      <c r="L231" s="116" t="s">
        <v>73</v>
      </c>
      <c r="M231" s="116" t="s">
        <v>74</v>
      </c>
      <c r="N231" s="70" t="s">
        <v>989</v>
      </c>
      <c r="O231" s="116" t="s">
        <v>990</v>
      </c>
      <c r="P231" s="116" t="s">
        <v>77</v>
      </c>
      <c r="Q231" s="70" t="s">
        <v>78</v>
      </c>
      <c r="R231" s="4"/>
    </row>
    <row r="232" s="5" customFormat="1" ht="25" customHeight="1" spans="1:18">
      <c r="A232" s="115" t="s">
        <v>991</v>
      </c>
      <c r="B232" s="116" t="s">
        <v>63</v>
      </c>
      <c r="C232" s="116" t="s">
        <v>64</v>
      </c>
      <c r="D232" s="116" t="s">
        <v>65</v>
      </c>
      <c r="E232" s="116" t="s">
        <v>992</v>
      </c>
      <c r="F232" s="116" t="s">
        <v>67</v>
      </c>
      <c r="G232" s="116" t="s">
        <v>68</v>
      </c>
      <c r="H232" s="116" t="s">
        <v>69</v>
      </c>
      <c r="I232" s="116" t="s">
        <v>70</v>
      </c>
      <c r="J232" s="70" t="s">
        <v>71</v>
      </c>
      <c r="K232" s="116" t="s">
        <v>72</v>
      </c>
      <c r="L232" s="116" t="s">
        <v>73</v>
      </c>
      <c r="M232" s="116" t="s">
        <v>74</v>
      </c>
      <c r="N232" s="70" t="s">
        <v>993</v>
      </c>
      <c r="O232" s="116" t="s">
        <v>994</v>
      </c>
      <c r="P232" s="116" t="s">
        <v>77</v>
      </c>
      <c r="Q232" s="70" t="s">
        <v>78</v>
      </c>
      <c r="R232" s="4"/>
    </row>
    <row r="233" s="5" customFormat="1" ht="25" customHeight="1" spans="1:18">
      <c r="A233" s="115" t="s">
        <v>995</v>
      </c>
      <c r="B233" s="116" t="s">
        <v>63</v>
      </c>
      <c r="C233" s="116" t="s">
        <v>64</v>
      </c>
      <c r="D233" s="116" t="s">
        <v>65</v>
      </c>
      <c r="E233" s="116" t="s">
        <v>996</v>
      </c>
      <c r="F233" s="116" t="s">
        <v>67</v>
      </c>
      <c r="G233" s="116" t="s">
        <v>68</v>
      </c>
      <c r="H233" s="116" t="s">
        <v>133</v>
      </c>
      <c r="I233" s="116" t="s">
        <v>70</v>
      </c>
      <c r="J233" s="70" t="s">
        <v>134</v>
      </c>
      <c r="K233" s="116" t="s">
        <v>72</v>
      </c>
      <c r="L233" s="116" t="s">
        <v>73</v>
      </c>
      <c r="M233" s="116" t="s">
        <v>74</v>
      </c>
      <c r="N233" s="70" t="s">
        <v>997</v>
      </c>
      <c r="O233" s="116" t="s">
        <v>998</v>
      </c>
      <c r="P233" s="116" t="s">
        <v>77</v>
      </c>
      <c r="Q233" s="70" t="s">
        <v>78</v>
      </c>
      <c r="R233" s="4"/>
    </row>
    <row r="234" s="5" customFormat="1" ht="25" customHeight="1" spans="1:18">
      <c r="A234" s="115" t="s">
        <v>999</v>
      </c>
      <c r="B234" s="116" t="s">
        <v>63</v>
      </c>
      <c r="C234" s="116" t="s">
        <v>64</v>
      </c>
      <c r="D234" s="116" t="s">
        <v>65</v>
      </c>
      <c r="E234" s="116" t="s">
        <v>1000</v>
      </c>
      <c r="F234" s="116" t="s">
        <v>67</v>
      </c>
      <c r="G234" s="116" t="s">
        <v>68</v>
      </c>
      <c r="H234" s="116" t="s">
        <v>111</v>
      </c>
      <c r="I234" s="116" t="s">
        <v>70</v>
      </c>
      <c r="J234" s="70" t="s">
        <v>112</v>
      </c>
      <c r="K234" s="116" t="s">
        <v>72</v>
      </c>
      <c r="L234" s="116" t="s">
        <v>73</v>
      </c>
      <c r="M234" s="116" t="s">
        <v>74</v>
      </c>
      <c r="N234" s="70" t="s">
        <v>1001</v>
      </c>
      <c r="O234" s="116" t="s">
        <v>1002</v>
      </c>
      <c r="P234" s="116" t="s">
        <v>77</v>
      </c>
      <c r="Q234" s="70" t="s">
        <v>115</v>
      </c>
      <c r="R234" s="4"/>
    </row>
    <row r="235" s="5" customFormat="1" ht="25" customHeight="1" spans="1:18">
      <c r="A235" s="115" t="s">
        <v>1003</v>
      </c>
      <c r="B235" s="116" t="s">
        <v>63</v>
      </c>
      <c r="C235" s="116" t="s">
        <v>64</v>
      </c>
      <c r="D235" s="116" t="s">
        <v>65</v>
      </c>
      <c r="E235" s="116" t="s">
        <v>1004</v>
      </c>
      <c r="F235" s="116" t="s">
        <v>67</v>
      </c>
      <c r="G235" s="116" t="s">
        <v>68</v>
      </c>
      <c r="H235" s="116" t="s">
        <v>122</v>
      </c>
      <c r="I235" s="116" t="s">
        <v>70</v>
      </c>
      <c r="J235" s="70" t="s">
        <v>123</v>
      </c>
      <c r="K235" s="116" t="s">
        <v>72</v>
      </c>
      <c r="L235" s="116" t="s">
        <v>73</v>
      </c>
      <c r="M235" s="116" t="s">
        <v>74</v>
      </c>
      <c r="N235" s="70" t="s">
        <v>1005</v>
      </c>
      <c r="O235" s="116" t="s">
        <v>1006</v>
      </c>
      <c r="P235" s="116" t="s">
        <v>77</v>
      </c>
      <c r="Q235" s="70" t="s">
        <v>126</v>
      </c>
      <c r="R235" s="4"/>
    </row>
    <row r="236" s="5" customFormat="1" ht="25" customHeight="1" spans="1:18">
      <c r="A236" s="115" t="s">
        <v>1007</v>
      </c>
      <c r="B236" s="116" t="s">
        <v>63</v>
      </c>
      <c r="C236" s="116" t="s">
        <v>64</v>
      </c>
      <c r="D236" s="116" t="s">
        <v>65</v>
      </c>
      <c r="E236" s="116" t="s">
        <v>1008</v>
      </c>
      <c r="F236" s="116" t="s">
        <v>67</v>
      </c>
      <c r="G236" s="116" t="s">
        <v>68</v>
      </c>
      <c r="H236" s="116" t="s">
        <v>81</v>
      </c>
      <c r="I236" s="116" t="s">
        <v>70</v>
      </c>
      <c r="J236" s="70" t="s">
        <v>123</v>
      </c>
      <c r="K236" s="116" t="s">
        <v>72</v>
      </c>
      <c r="L236" s="116" t="s">
        <v>73</v>
      </c>
      <c r="M236" s="116" t="s">
        <v>74</v>
      </c>
      <c r="N236" s="70" t="s">
        <v>1009</v>
      </c>
      <c r="O236" s="116" t="s">
        <v>1010</v>
      </c>
      <c r="P236" s="116" t="s">
        <v>77</v>
      </c>
      <c r="Q236" s="70" t="s">
        <v>126</v>
      </c>
      <c r="R236" s="4"/>
    </row>
    <row r="237" s="5" customFormat="1" ht="25" customHeight="1" spans="1:18">
      <c r="A237" s="115" t="s">
        <v>1011</v>
      </c>
      <c r="B237" s="116" t="s">
        <v>63</v>
      </c>
      <c r="C237" s="116" t="s">
        <v>64</v>
      </c>
      <c r="D237" s="116" t="s">
        <v>65</v>
      </c>
      <c r="E237" s="116" t="s">
        <v>1012</v>
      </c>
      <c r="F237" s="116" t="s">
        <v>67</v>
      </c>
      <c r="G237" s="116" t="s">
        <v>68</v>
      </c>
      <c r="H237" s="116" t="s">
        <v>81</v>
      </c>
      <c r="I237" s="116" t="s">
        <v>70</v>
      </c>
      <c r="J237" s="70" t="s">
        <v>123</v>
      </c>
      <c r="K237" s="116" t="s">
        <v>72</v>
      </c>
      <c r="L237" s="116" t="s">
        <v>73</v>
      </c>
      <c r="M237" s="116" t="s">
        <v>74</v>
      </c>
      <c r="N237" s="70" t="s">
        <v>1013</v>
      </c>
      <c r="O237" s="116" t="s">
        <v>1014</v>
      </c>
      <c r="P237" s="116" t="s">
        <v>77</v>
      </c>
      <c r="Q237" s="70" t="s">
        <v>126</v>
      </c>
      <c r="R237" s="4"/>
    </row>
    <row r="238" s="5" customFormat="1" ht="25" customHeight="1" spans="1:18">
      <c r="A238" s="115" t="s">
        <v>1015</v>
      </c>
      <c r="B238" s="116" t="s">
        <v>63</v>
      </c>
      <c r="C238" s="116" t="s">
        <v>64</v>
      </c>
      <c r="D238" s="116" t="s">
        <v>65</v>
      </c>
      <c r="E238" s="116" t="s">
        <v>1016</v>
      </c>
      <c r="F238" s="116" t="s">
        <v>67</v>
      </c>
      <c r="G238" s="116" t="s">
        <v>68</v>
      </c>
      <c r="H238" s="116" t="s">
        <v>81</v>
      </c>
      <c r="I238" s="116" t="s">
        <v>70</v>
      </c>
      <c r="J238" s="70" t="s">
        <v>82</v>
      </c>
      <c r="K238" s="116" t="s">
        <v>72</v>
      </c>
      <c r="L238" s="116" t="s">
        <v>73</v>
      </c>
      <c r="M238" s="116" t="s">
        <v>74</v>
      </c>
      <c r="N238" s="70" t="s">
        <v>1017</v>
      </c>
      <c r="O238" s="116" t="s">
        <v>1018</v>
      </c>
      <c r="P238" s="116" t="s">
        <v>77</v>
      </c>
      <c r="Q238" s="70" t="s">
        <v>78</v>
      </c>
      <c r="R238" s="4"/>
    </row>
    <row r="239" s="5" customFormat="1" ht="25" customHeight="1" spans="1:18">
      <c r="A239" s="115" t="s">
        <v>1019</v>
      </c>
      <c r="B239" s="116" t="s">
        <v>63</v>
      </c>
      <c r="C239" s="116" t="s">
        <v>64</v>
      </c>
      <c r="D239" s="116" t="s">
        <v>65</v>
      </c>
      <c r="E239" s="116" t="s">
        <v>1020</v>
      </c>
      <c r="F239" s="116" t="s">
        <v>67</v>
      </c>
      <c r="G239" s="116" t="s">
        <v>68</v>
      </c>
      <c r="H239" s="116" t="s">
        <v>69</v>
      </c>
      <c r="I239" s="116" t="s">
        <v>70</v>
      </c>
      <c r="J239" s="70" t="s">
        <v>71</v>
      </c>
      <c r="K239" s="116" t="s">
        <v>72</v>
      </c>
      <c r="L239" s="116" t="s">
        <v>73</v>
      </c>
      <c r="M239" s="116" t="s">
        <v>74</v>
      </c>
      <c r="N239" s="70" t="s">
        <v>1021</v>
      </c>
      <c r="O239" s="116" t="s">
        <v>1022</v>
      </c>
      <c r="P239" s="116" t="s">
        <v>77</v>
      </c>
      <c r="Q239" s="70" t="s">
        <v>78</v>
      </c>
      <c r="R239" s="4"/>
    </row>
    <row r="240" s="5" customFormat="1" ht="25" customHeight="1" spans="1:18">
      <c r="A240" s="115" t="s">
        <v>1023</v>
      </c>
      <c r="B240" s="116" t="s">
        <v>63</v>
      </c>
      <c r="C240" s="116" t="s">
        <v>64</v>
      </c>
      <c r="D240" s="116" t="s">
        <v>65</v>
      </c>
      <c r="E240" s="116" t="s">
        <v>1024</v>
      </c>
      <c r="F240" s="116" t="s">
        <v>67</v>
      </c>
      <c r="G240" s="116" t="s">
        <v>68</v>
      </c>
      <c r="H240" s="116" t="s">
        <v>111</v>
      </c>
      <c r="I240" s="116" t="s">
        <v>70</v>
      </c>
      <c r="J240" s="70" t="s">
        <v>112</v>
      </c>
      <c r="K240" s="116" t="s">
        <v>72</v>
      </c>
      <c r="L240" s="116" t="s">
        <v>73</v>
      </c>
      <c r="M240" s="116" t="s">
        <v>74</v>
      </c>
      <c r="N240" s="70" t="s">
        <v>1025</v>
      </c>
      <c r="O240" s="116" t="s">
        <v>1026</v>
      </c>
      <c r="P240" s="116" t="s">
        <v>77</v>
      </c>
      <c r="Q240" s="70" t="s">
        <v>115</v>
      </c>
      <c r="R240" s="4"/>
    </row>
    <row r="241" s="5" customFormat="1" ht="25" customHeight="1" spans="1:18">
      <c r="A241" s="115" t="s">
        <v>1027</v>
      </c>
      <c r="B241" s="116" t="s">
        <v>63</v>
      </c>
      <c r="C241" s="116" t="s">
        <v>64</v>
      </c>
      <c r="D241" s="116" t="s">
        <v>65</v>
      </c>
      <c r="E241" s="116" t="s">
        <v>1028</v>
      </c>
      <c r="F241" s="116" t="s">
        <v>67</v>
      </c>
      <c r="G241" s="116" t="s">
        <v>68</v>
      </c>
      <c r="H241" s="116" t="s">
        <v>133</v>
      </c>
      <c r="I241" s="116" t="s">
        <v>70</v>
      </c>
      <c r="J241" s="70" t="s">
        <v>184</v>
      </c>
      <c r="K241" s="116" t="s">
        <v>72</v>
      </c>
      <c r="L241" s="116" t="s">
        <v>73</v>
      </c>
      <c r="M241" s="116" t="s">
        <v>74</v>
      </c>
      <c r="N241" s="70" t="s">
        <v>1029</v>
      </c>
      <c r="O241" s="116" t="s">
        <v>1030</v>
      </c>
      <c r="P241" s="116" t="s">
        <v>77</v>
      </c>
      <c r="Q241" s="70" t="s">
        <v>126</v>
      </c>
      <c r="R241" s="4"/>
    </row>
    <row r="242" s="5" customFormat="1" ht="25" customHeight="1" spans="1:18">
      <c r="A242" s="115" t="s">
        <v>1031</v>
      </c>
      <c r="B242" s="116" t="s">
        <v>63</v>
      </c>
      <c r="C242" s="116" t="s">
        <v>64</v>
      </c>
      <c r="D242" s="116" t="s">
        <v>65</v>
      </c>
      <c r="E242" s="116" t="s">
        <v>1032</v>
      </c>
      <c r="F242" s="116" t="s">
        <v>67</v>
      </c>
      <c r="G242" s="116" t="s">
        <v>68</v>
      </c>
      <c r="H242" s="116" t="s">
        <v>133</v>
      </c>
      <c r="I242" s="116" t="s">
        <v>70</v>
      </c>
      <c r="J242" s="70" t="s">
        <v>134</v>
      </c>
      <c r="K242" s="116" t="s">
        <v>72</v>
      </c>
      <c r="L242" s="116" t="s">
        <v>73</v>
      </c>
      <c r="M242" s="116" t="s">
        <v>74</v>
      </c>
      <c r="N242" s="70" t="s">
        <v>1033</v>
      </c>
      <c r="O242" s="116" t="s">
        <v>1034</v>
      </c>
      <c r="P242" s="116" t="s">
        <v>77</v>
      </c>
      <c r="Q242" s="70" t="s">
        <v>78</v>
      </c>
      <c r="R242" s="4"/>
    </row>
    <row r="243" s="5" customFormat="1" ht="25" customHeight="1" spans="1:18">
      <c r="A243" s="115" t="s">
        <v>1035</v>
      </c>
      <c r="B243" s="116" t="s">
        <v>63</v>
      </c>
      <c r="C243" s="116" t="s">
        <v>64</v>
      </c>
      <c r="D243" s="116" t="s">
        <v>65</v>
      </c>
      <c r="E243" s="116" t="s">
        <v>1036</v>
      </c>
      <c r="F243" s="116" t="s">
        <v>67</v>
      </c>
      <c r="G243" s="116" t="s">
        <v>68</v>
      </c>
      <c r="H243" s="116" t="s">
        <v>69</v>
      </c>
      <c r="I243" s="116" t="s">
        <v>70</v>
      </c>
      <c r="J243" s="70" t="s">
        <v>71</v>
      </c>
      <c r="K243" s="116" t="s">
        <v>72</v>
      </c>
      <c r="L243" s="116" t="s">
        <v>73</v>
      </c>
      <c r="M243" s="116" t="s">
        <v>74</v>
      </c>
      <c r="N243" s="70" t="s">
        <v>1037</v>
      </c>
      <c r="O243" s="116" t="s">
        <v>1038</v>
      </c>
      <c r="P243" s="116" t="s">
        <v>77</v>
      </c>
      <c r="Q243" s="70" t="s">
        <v>78</v>
      </c>
      <c r="R243" s="4"/>
    </row>
    <row r="244" s="5" customFormat="1" ht="25" customHeight="1" spans="1:18">
      <c r="A244" s="115" t="s">
        <v>1039</v>
      </c>
      <c r="B244" s="116" t="s">
        <v>63</v>
      </c>
      <c r="C244" s="116" t="s">
        <v>64</v>
      </c>
      <c r="D244" s="116" t="s">
        <v>65</v>
      </c>
      <c r="E244" s="116" t="s">
        <v>1040</v>
      </c>
      <c r="F244" s="116" t="s">
        <v>67</v>
      </c>
      <c r="G244" s="116" t="s">
        <v>68</v>
      </c>
      <c r="H244" s="116" t="s">
        <v>133</v>
      </c>
      <c r="I244" s="116" t="s">
        <v>70</v>
      </c>
      <c r="J244" s="70" t="s">
        <v>134</v>
      </c>
      <c r="K244" s="116" t="s">
        <v>72</v>
      </c>
      <c r="L244" s="116" t="s">
        <v>73</v>
      </c>
      <c r="M244" s="116" t="s">
        <v>74</v>
      </c>
      <c r="N244" s="70" t="s">
        <v>1041</v>
      </c>
      <c r="O244" s="116" t="s">
        <v>1042</v>
      </c>
      <c r="P244" s="116" t="s">
        <v>77</v>
      </c>
      <c r="Q244" s="70" t="s">
        <v>78</v>
      </c>
      <c r="R244" s="4"/>
    </row>
    <row r="245" s="5" customFormat="1" ht="25" customHeight="1" spans="1:18">
      <c r="A245" s="115" t="s">
        <v>1043</v>
      </c>
      <c r="B245" s="116" t="s">
        <v>63</v>
      </c>
      <c r="C245" s="116" t="s">
        <v>64</v>
      </c>
      <c r="D245" s="116" t="s">
        <v>65</v>
      </c>
      <c r="E245" s="116" t="s">
        <v>1044</v>
      </c>
      <c r="F245" s="116" t="s">
        <v>67</v>
      </c>
      <c r="G245" s="116" t="s">
        <v>68</v>
      </c>
      <c r="H245" s="116" t="s">
        <v>133</v>
      </c>
      <c r="I245" s="116" t="s">
        <v>70</v>
      </c>
      <c r="J245" s="70" t="s">
        <v>134</v>
      </c>
      <c r="K245" s="116" t="s">
        <v>72</v>
      </c>
      <c r="L245" s="116" t="s">
        <v>73</v>
      </c>
      <c r="M245" s="116" t="s">
        <v>74</v>
      </c>
      <c r="N245" s="70" t="s">
        <v>1045</v>
      </c>
      <c r="O245" s="116" t="s">
        <v>1046</v>
      </c>
      <c r="P245" s="116" t="s">
        <v>77</v>
      </c>
      <c r="Q245" s="70" t="s">
        <v>78</v>
      </c>
      <c r="R245" s="4"/>
    </row>
    <row r="246" s="5" customFormat="1" ht="25" customHeight="1" spans="1:18">
      <c r="A246" s="115" t="s">
        <v>1047</v>
      </c>
      <c r="B246" s="116" t="s">
        <v>63</v>
      </c>
      <c r="C246" s="116" t="s">
        <v>64</v>
      </c>
      <c r="D246" s="116" t="s">
        <v>65</v>
      </c>
      <c r="E246" s="116" t="s">
        <v>1048</v>
      </c>
      <c r="F246" s="116" t="s">
        <v>67</v>
      </c>
      <c r="G246" s="116" t="s">
        <v>68</v>
      </c>
      <c r="H246" s="116" t="s">
        <v>133</v>
      </c>
      <c r="I246" s="116" t="s">
        <v>70</v>
      </c>
      <c r="J246" s="70" t="s">
        <v>184</v>
      </c>
      <c r="K246" s="116" t="s">
        <v>72</v>
      </c>
      <c r="L246" s="116" t="s">
        <v>73</v>
      </c>
      <c r="M246" s="116" t="s">
        <v>74</v>
      </c>
      <c r="N246" s="70" t="s">
        <v>1049</v>
      </c>
      <c r="O246" s="116" t="s">
        <v>1050</v>
      </c>
      <c r="P246" s="116" t="s">
        <v>77</v>
      </c>
      <c r="Q246" s="70" t="s">
        <v>126</v>
      </c>
      <c r="R246" s="4"/>
    </row>
    <row r="247" s="5" customFormat="1" ht="25" customHeight="1" spans="1:18">
      <c r="A247" s="115" t="s">
        <v>1051</v>
      </c>
      <c r="B247" s="116" t="s">
        <v>63</v>
      </c>
      <c r="C247" s="116" t="s">
        <v>64</v>
      </c>
      <c r="D247" s="116" t="s">
        <v>65</v>
      </c>
      <c r="E247" s="116" t="s">
        <v>1052</v>
      </c>
      <c r="F247" s="116" t="s">
        <v>67</v>
      </c>
      <c r="G247" s="116" t="s">
        <v>68</v>
      </c>
      <c r="H247" s="116" t="s">
        <v>133</v>
      </c>
      <c r="I247" s="116" t="s">
        <v>70</v>
      </c>
      <c r="J247" s="70" t="s">
        <v>134</v>
      </c>
      <c r="K247" s="116" t="s">
        <v>72</v>
      </c>
      <c r="L247" s="116" t="s">
        <v>73</v>
      </c>
      <c r="M247" s="116" t="s">
        <v>74</v>
      </c>
      <c r="N247" s="70" t="s">
        <v>1053</v>
      </c>
      <c r="O247" s="116" t="s">
        <v>1054</v>
      </c>
      <c r="P247" s="116" t="s">
        <v>77</v>
      </c>
      <c r="Q247" s="70" t="s">
        <v>78</v>
      </c>
      <c r="R247" s="4"/>
    </row>
    <row r="248" s="5" customFormat="1" ht="25" customHeight="1" spans="1:18">
      <c r="A248" s="115" t="s">
        <v>1055</v>
      </c>
      <c r="B248" s="116" t="s">
        <v>63</v>
      </c>
      <c r="C248" s="116" t="s">
        <v>64</v>
      </c>
      <c r="D248" s="116" t="s">
        <v>65</v>
      </c>
      <c r="E248" s="116" t="s">
        <v>1056</v>
      </c>
      <c r="F248" s="116" t="s">
        <v>67</v>
      </c>
      <c r="G248" s="116" t="s">
        <v>68</v>
      </c>
      <c r="H248" s="116" t="s">
        <v>133</v>
      </c>
      <c r="I248" s="116" t="s">
        <v>70</v>
      </c>
      <c r="J248" s="70" t="s">
        <v>184</v>
      </c>
      <c r="K248" s="116" t="s">
        <v>72</v>
      </c>
      <c r="L248" s="116" t="s">
        <v>73</v>
      </c>
      <c r="M248" s="116" t="s">
        <v>74</v>
      </c>
      <c r="N248" s="70" t="s">
        <v>1057</v>
      </c>
      <c r="O248" s="116" t="s">
        <v>1058</v>
      </c>
      <c r="P248" s="116" t="s">
        <v>77</v>
      </c>
      <c r="Q248" s="70" t="s">
        <v>126</v>
      </c>
      <c r="R248" s="4"/>
    </row>
    <row r="249" s="5" customFormat="1" ht="25" customHeight="1" spans="1:18">
      <c r="A249" s="115" t="s">
        <v>1059</v>
      </c>
      <c r="B249" s="116" t="s">
        <v>63</v>
      </c>
      <c r="C249" s="116" t="s">
        <v>64</v>
      </c>
      <c r="D249" s="116" t="s">
        <v>65</v>
      </c>
      <c r="E249" s="116" t="s">
        <v>1060</v>
      </c>
      <c r="F249" s="116" t="s">
        <v>67</v>
      </c>
      <c r="G249" s="116" t="s">
        <v>68</v>
      </c>
      <c r="H249" s="116" t="s">
        <v>69</v>
      </c>
      <c r="I249" s="116" t="s">
        <v>70</v>
      </c>
      <c r="J249" s="70" t="s">
        <v>71</v>
      </c>
      <c r="K249" s="116" t="s">
        <v>72</v>
      </c>
      <c r="L249" s="116" t="s">
        <v>73</v>
      </c>
      <c r="M249" s="116" t="s">
        <v>74</v>
      </c>
      <c r="N249" s="70" t="s">
        <v>1061</v>
      </c>
      <c r="O249" s="116" t="s">
        <v>1062</v>
      </c>
      <c r="P249" s="116" t="s">
        <v>77</v>
      </c>
      <c r="Q249" s="70" t="s">
        <v>78</v>
      </c>
      <c r="R249" s="4"/>
    </row>
    <row r="250" s="5" customFormat="1" ht="25" customHeight="1" spans="1:18">
      <c r="A250" s="115" t="s">
        <v>1063</v>
      </c>
      <c r="B250" s="116" t="s">
        <v>63</v>
      </c>
      <c r="C250" s="116" t="s">
        <v>64</v>
      </c>
      <c r="D250" s="116" t="s">
        <v>65</v>
      </c>
      <c r="E250" s="116" t="s">
        <v>1064</v>
      </c>
      <c r="F250" s="116" t="s">
        <v>67</v>
      </c>
      <c r="G250" s="116" t="s">
        <v>68</v>
      </c>
      <c r="H250" s="116" t="s">
        <v>122</v>
      </c>
      <c r="I250" s="116" t="s">
        <v>70</v>
      </c>
      <c r="J250" s="70" t="s">
        <v>123</v>
      </c>
      <c r="K250" s="116" t="s">
        <v>72</v>
      </c>
      <c r="L250" s="116" t="s">
        <v>73</v>
      </c>
      <c r="M250" s="116" t="s">
        <v>74</v>
      </c>
      <c r="N250" s="70" t="s">
        <v>1065</v>
      </c>
      <c r="O250" s="116" t="s">
        <v>1066</v>
      </c>
      <c r="P250" s="116" t="s">
        <v>77</v>
      </c>
      <c r="Q250" s="70" t="s">
        <v>126</v>
      </c>
      <c r="R250" s="4"/>
    </row>
    <row r="251" s="5" customFormat="1" ht="25" customHeight="1" spans="1:18">
      <c r="A251" s="115" t="s">
        <v>1067</v>
      </c>
      <c r="B251" s="116" t="s">
        <v>63</v>
      </c>
      <c r="C251" s="116" t="s">
        <v>64</v>
      </c>
      <c r="D251" s="116" t="s">
        <v>65</v>
      </c>
      <c r="E251" s="116" t="s">
        <v>1068</v>
      </c>
      <c r="F251" s="116" t="s">
        <v>67</v>
      </c>
      <c r="G251" s="116" t="s">
        <v>68</v>
      </c>
      <c r="H251" s="116" t="s">
        <v>133</v>
      </c>
      <c r="I251" s="116" t="s">
        <v>70</v>
      </c>
      <c r="J251" s="70" t="s">
        <v>134</v>
      </c>
      <c r="K251" s="116" t="s">
        <v>72</v>
      </c>
      <c r="L251" s="116" t="s">
        <v>73</v>
      </c>
      <c r="M251" s="116" t="s">
        <v>74</v>
      </c>
      <c r="N251" s="70" t="s">
        <v>1069</v>
      </c>
      <c r="O251" s="116" t="s">
        <v>1070</v>
      </c>
      <c r="P251" s="116" t="s">
        <v>77</v>
      </c>
      <c r="Q251" s="70" t="s">
        <v>78</v>
      </c>
      <c r="R251" s="4"/>
    </row>
    <row r="252" s="5" customFormat="1" ht="25" customHeight="1" spans="1:18">
      <c r="A252" s="115" t="s">
        <v>1071</v>
      </c>
      <c r="B252" s="116" t="s">
        <v>63</v>
      </c>
      <c r="C252" s="116" t="s">
        <v>64</v>
      </c>
      <c r="D252" s="116" t="s">
        <v>65</v>
      </c>
      <c r="E252" s="116" t="s">
        <v>1072</v>
      </c>
      <c r="F252" s="116" t="s">
        <v>67</v>
      </c>
      <c r="G252" s="116" t="s">
        <v>68</v>
      </c>
      <c r="H252" s="116" t="s">
        <v>133</v>
      </c>
      <c r="I252" s="116" t="s">
        <v>70</v>
      </c>
      <c r="J252" s="70" t="s">
        <v>134</v>
      </c>
      <c r="K252" s="116" t="s">
        <v>72</v>
      </c>
      <c r="L252" s="116" t="s">
        <v>73</v>
      </c>
      <c r="M252" s="116" t="s">
        <v>74</v>
      </c>
      <c r="N252" s="70" t="s">
        <v>1073</v>
      </c>
      <c r="O252" s="116" t="s">
        <v>1074</v>
      </c>
      <c r="P252" s="116" t="s">
        <v>77</v>
      </c>
      <c r="Q252" s="70" t="s">
        <v>78</v>
      </c>
      <c r="R252" s="4"/>
    </row>
    <row r="253" s="5" customFormat="1" ht="25" customHeight="1" spans="1:18">
      <c r="A253" s="115" t="s">
        <v>1075</v>
      </c>
      <c r="B253" s="116" t="s">
        <v>63</v>
      </c>
      <c r="C253" s="116" t="s">
        <v>64</v>
      </c>
      <c r="D253" s="116" t="s">
        <v>65</v>
      </c>
      <c r="E253" s="116" t="s">
        <v>1076</v>
      </c>
      <c r="F253" s="116" t="s">
        <v>67</v>
      </c>
      <c r="G253" s="116" t="s">
        <v>68</v>
      </c>
      <c r="H253" s="116" t="s">
        <v>133</v>
      </c>
      <c r="I253" s="116" t="s">
        <v>70</v>
      </c>
      <c r="J253" s="70" t="s">
        <v>184</v>
      </c>
      <c r="K253" s="116" t="s">
        <v>72</v>
      </c>
      <c r="L253" s="116" t="s">
        <v>73</v>
      </c>
      <c r="M253" s="116" t="s">
        <v>74</v>
      </c>
      <c r="N253" s="70" t="s">
        <v>1077</v>
      </c>
      <c r="O253" s="116" t="s">
        <v>1078</v>
      </c>
      <c r="P253" s="116" t="s">
        <v>77</v>
      </c>
      <c r="Q253" s="70" t="s">
        <v>126</v>
      </c>
      <c r="R253" s="4"/>
    </row>
    <row r="254" s="5" customFormat="1" ht="25" customHeight="1" spans="1:18">
      <c r="A254" s="115" t="s">
        <v>1079</v>
      </c>
      <c r="B254" s="116" t="s">
        <v>63</v>
      </c>
      <c r="C254" s="116" t="s">
        <v>64</v>
      </c>
      <c r="D254" s="116" t="s">
        <v>65</v>
      </c>
      <c r="E254" s="116" t="s">
        <v>1080</v>
      </c>
      <c r="F254" s="116" t="s">
        <v>67</v>
      </c>
      <c r="G254" s="116" t="s">
        <v>68</v>
      </c>
      <c r="H254" s="116" t="s">
        <v>133</v>
      </c>
      <c r="I254" s="116" t="s">
        <v>70</v>
      </c>
      <c r="J254" s="70" t="s">
        <v>134</v>
      </c>
      <c r="K254" s="116" t="s">
        <v>72</v>
      </c>
      <c r="L254" s="116" t="s">
        <v>73</v>
      </c>
      <c r="M254" s="116" t="s">
        <v>74</v>
      </c>
      <c r="N254" s="70" t="s">
        <v>1081</v>
      </c>
      <c r="O254" s="116" t="s">
        <v>1082</v>
      </c>
      <c r="P254" s="116" t="s">
        <v>77</v>
      </c>
      <c r="Q254" s="70" t="s">
        <v>78</v>
      </c>
      <c r="R254" s="4"/>
    </row>
    <row r="255" s="5" customFormat="1" ht="25" customHeight="1" spans="1:18">
      <c r="A255" s="115" t="s">
        <v>1083</v>
      </c>
      <c r="B255" s="116" t="s">
        <v>63</v>
      </c>
      <c r="C255" s="116" t="s">
        <v>64</v>
      </c>
      <c r="D255" s="116" t="s">
        <v>65</v>
      </c>
      <c r="E255" s="116" t="s">
        <v>1084</v>
      </c>
      <c r="F255" s="116" t="s">
        <v>67</v>
      </c>
      <c r="G255" s="116" t="s">
        <v>68</v>
      </c>
      <c r="H255" s="116" t="s">
        <v>111</v>
      </c>
      <c r="I255" s="116" t="s">
        <v>70</v>
      </c>
      <c r="J255" s="70" t="s">
        <v>112</v>
      </c>
      <c r="K255" s="116" t="s">
        <v>72</v>
      </c>
      <c r="L255" s="116" t="s">
        <v>73</v>
      </c>
      <c r="M255" s="116" t="s">
        <v>74</v>
      </c>
      <c r="N255" s="70" t="s">
        <v>1085</v>
      </c>
      <c r="O255" s="116" t="s">
        <v>1086</v>
      </c>
      <c r="P255" s="116" t="s">
        <v>77</v>
      </c>
      <c r="Q255" s="70" t="s">
        <v>115</v>
      </c>
      <c r="R255" s="4"/>
    </row>
    <row r="256" s="5" customFormat="1" ht="25" customHeight="1" spans="1:18">
      <c r="A256" s="115" t="s">
        <v>1087</v>
      </c>
      <c r="B256" s="116" t="s">
        <v>63</v>
      </c>
      <c r="C256" s="116" t="s">
        <v>64</v>
      </c>
      <c r="D256" s="116" t="s">
        <v>65</v>
      </c>
      <c r="E256" s="116" t="s">
        <v>1088</v>
      </c>
      <c r="F256" s="116" t="s">
        <v>67</v>
      </c>
      <c r="G256" s="116" t="s">
        <v>68</v>
      </c>
      <c r="H256" s="116" t="s">
        <v>122</v>
      </c>
      <c r="I256" s="116" t="s">
        <v>70</v>
      </c>
      <c r="J256" s="70" t="s">
        <v>82</v>
      </c>
      <c r="K256" s="116" t="s">
        <v>72</v>
      </c>
      <c r="L256" s="116" t="s">
        <v>73</v>
      </c>
      <c r="M256" s="116" t="s">
        <v>74</v>
      </c>
      <c r="N256" s="70" t="s">
        <v>1089</v>
      </c>
      <c r="O256" s="116" t="s">
        <v>1090</v>
      </c>
      <c r="P256" s="116" t="s">
        <v>77</v>
      </c>
      <c r="Q256" s="70" t="s">
        <v>78</v>
      </c>
      <c r="R256" s="4"/>
    </row>
    <row r="257" s="5" customFormat="1" ht="25" customHeight="1" spans="1:18">
      <c r="A257" s="115" t="s">
        <v>1091</v>
      </c>
      <c r="B257" s="116" t="s">
        <v>63</v>
      </c>
      <c r="C257" s="116" t="s">
        <v>64</v>
      </c>
      <c r="D257" s="116" t="s">
        <v>65</v>
      </c>
      <c r="E257" s="116" t="s">
        <v>1092</v>
      </c>
      <c r="F257" s="116" t="s">
        <v>67</v>
      </c>
      <c r="G257" s="116" t="s">
        <v>68</v>
      </c>
      <c r="H257" s="116" t="s">
        <v>133</v>
      </c>
      <c r="I257" s="116" t="s">
        <v>70</v>
      </c>
      <c r="J257" s="70" t="s">
        <v>184</v>
      </c>
      <c r="K257" s="116" t="s">
        <v>72</v>
      </c>
      <c r="L257" s="116" t="s">
        <v>73</v>
      </c>
      <c r="M257" s="116" t="s">
        <v>74</v>
      </c>
      <c r="N257" s="70" t="s">
        <v>1093</v>
      </c>
      <c r="O257" s="116" t="s">
        <v>1094</v>
      </c>
      <c r="P257" s="116" t="s">
        <v>77</v>
      </c>
      <c r="Q257" s="70" t="s">
        <v>126</v>
      </c>
      <c r="R257" s="4"/>
    </row>
    <row r="258" s="5" customFormat="1" ht="25" customHeight="1" spans="1:18">
      <c r="A258" s="115" t="s">
        <v>1095</v>
      </c>
      <c r="B258" s="116" t="s">
        <v>63</v>
      </c>
      <c r="C258" s="116" t="s">
        <v>64</v>
      </c>
      <c r="D258" s="116" t="s">
        <v>65</v>
      </c>
      <c r="E258" s="116" t="s">
        <v>1096</v>
      </c>
      <c r="F258" s="116" t="s">
        <v>67</v>
      </c>
      <c r="G258" s="116" t="s">
        <v>68</v>
      </c>
      <c r="H258" s="116" t="s">
        <v>133</v>
      </c>
      <c r="I258" s="116" t="s">
        <v>70</v>
      </c>
      <c r="J258" s="70" t="s">
        <v>134</v>
      </c>
      <c r="K258" s="116" t="s">
        <v>72</v>
      </c>
      <c r="L258" s="116" t="s">
        <v>73</v>
      </c>
      <c r="M258" s="116" t="s">
        <v>74</v>
      </c>
      <c r="N258" s="70" t="s">
        <v>1097</v>
      </c>
      <c r="O258" s="116" t="s">
        <v>1098</v>
      </c>
      <c r="P258" s="116" t="s">
        <v>77</v>
      </c>
      <c r="Q258" s="70" t="s">
        <v>78</v>
      </c>
      <c r="R258" s="4"/>
    </row>
    <row r="259" s="5" customFormat="1" ht="25" customHeight="1" spans="1:18">
      <c r="A259" s="115" t="s">
        <v>1099</v>
      </c>
      <c r="B259" s="116" t="s">
        <v>63</v>
      </c>
      <c r="C259" s="116" t="s">
        <v>64</v>
      </c>
      <c r="D259" s="116" t="s">
        <v>65</v>
      </c>
      <c r="E259" s="116" t="s">
        <v>1100</v>
      </c>
      <c r="F259" s="116" t="s">
        <v>67</v>
      </c>
      <c r="G259" s="116" t="s">
        <v>68</v>
      </c>
      <c r="H259" s="116" t="s">
        <v>81</v>
      </c>
      <c r="I259" s="116" t="s">
        <v>70</v>
      </c>
      <c r="J259" s="70" t="s">
        <v>123</v>
      </c>
      <c r="K259" s="116" t="s">
        <v>72</v>
      </c>
      <c r="L259" s="116" t="s">
        <v>73</v>
      </c>
      <c r="M259" s="116" t="s">
        <v>74</v>
      </c>
      <c r="N259" s="70" t="s">
        <v>1101</v>
      </c>
      <c r="O259" s="116" t="s">
        <v>1102</v>
      </c>
      <c r="P259" s="116" t="s">
        <v>77</v>
      </c>
      <c r="Q259" s="70" t="s">
        <v>126</v>
      </c>
      <c r="R259" s="4"/>
    </row>
    <row r="260" s="5" customFormat="1" ht="25" customHeight="1" spans="1:18">
      <c r="A260" s="115" t="s">
        <v>1103</v>
      </c>
      <c r="B260" s="116" t="s">
        <v>63</v>
      </c>
      <c r="C260" s="116" t="s">
        <v>64</v>
      </c>
      <c r="D260" s="116" t="s">
        <v>65</v>
      </c>
      <c r="E260" s="116" t="s">
        <v>1104</v>
      </c>
      <c r="F260" s="116" t="s">
        <v>67</v>
      </c>
      <c r="G260" s="116" t="s">
        <v>68</v>
      </c>
      <c r="H260" s="116" t="s">
        <v>133</v>
      </c>
      <c r="I260" s="116" t="s">
        <v>70</v>
      </c>
      <c r="J260" s="70" t="s">
        <v>184</v>
      </c>
      <c r="K260" s="116" t="s">
        <v>72</v>
      </c>
      <c r="L260" s="116" t="s">
        <v>73</v>
      </c>
      <c r="M260" s="116" t="s">
        <v>74</v>
      </c>
      <c r="N260" s="70" t="s">
        <v>1105</v>
      </c>
      <c r="O260" s="116" t="s">
        <v>1106</v>
      </c>
      <c r="P260" s="116" t="s">
        <v>77</v>
      </c>
      <c r="Q260" s="70" t="s">
        <v>126</v>
      </c>
      <c r="R260" s="4"/>
    </row>
    <row r="261" s="5" customFormat="1" ht="25" customHeight="1" spans="1:18">
      <c r="A261" s="115" t="s">
        <v>1107</v>
      </c>
      <c r="B261" s="116" t="s">
        <v>63</v>
      </c>
      <c r="C261" s="116" t="s">
        <v>64</v>
      </c>
      <c r="D261" s="116" t="s">
        <v>65</v>
      </c>
      <c r="E261" s="116" t="s">
        <v>1108</v>
      </c>
      <c r="F261" s="116" t="s">
        <v>67</v>
      </c>
      <c r="G261" s="116" t="s">
        <v>68</v>
      </c>
      <c r="H261" s="116" t="s">
        <v>133</v>
      </c>
      <c r="I261" s="116" t="s">
        <v>70</v>
      </c>
      <c r="J261" s="70" t="s">
        <v>184</v>
      </c>
      <c r="K261" s="116" t="s">
        <v>72</v>
      </c>
      <c r="L261" s="116" t="s">
        <v>73</v>
      </c>
      <c r="M261" s="116" t="s">
        <v>74</v>
      </c>
      <c r="N261" s="70" t="s">
        <v>1109</v>
      </c>
      <c r="O261" s="116" t="s">
        <v>1110</v>
      </c>
      <c r="P261" s="116" t="s">
        <v>77</v>
      </c>
      <c r="Q261" s="70" t="s">
        <v>126</v>
      </c>
      <c r="R261" s="4"/>
    </row>
    <row r="262" s="5" customFormat="1" ht="25" customHeight="1" spans="1:18">
      <c r="A262" s="115" t="s">
        <v>1111</v>
      </c>
      <c r="B262" s="116" t="s">
        <v>63</v>
      </c>
      <c r="C262" s="116" t="s">
        <v>64</v>
      </c>
      <c r="D262" s="116" t="s">
        <v>65</v>
      </c>
      <c r="E262" s="116" t="s">
        <v>1112</v>
      </c>
      <c r="F262" s="116" t="s">
        <v>67</v>
      </c>
      <c r="G262" s="116" t="s">
        <v>68</v>
      </c>
      <c r="H262" s="116" t="s">
        <v>133</v>
      </c>
      <c r="I262" s="116" t="s">
        <v>70</v>
      </c>
      <c r="J262" s="70" t="s">
        <v>184</v>
      </c>
      <c r="K262" s="116" t="s">
        <v>72</v>
      </c>
      <c r="L262" s="116" t="s">
        <v>73</v>
      </c>
      <c r="M262" s="116" t="s">
        <v>74</v>
      </c>
      <c r="N262" s="70" t="s">
        <v>1113</v>
      </c>
      <c r="O262" s="116" t="s">
        <v>1114</v>
      </c>
      <c r="P262" s="116" t="s">
        <v>77</v>
      </c>
      <c r="Q262" s="70" t="s">
        <v>126</v>
      </c>
      <c r="R262" s="4"/>
    </row>
    <row r="263" s="5" customFormat="1" ht="25" customHeight="1" spans="1:18">
      <c r="A263" s="115" t="s">
        <v>1115</v>
      </c>
      <c r="B263" s="116" t="s">
        <v>63</v>
      </c>
      <c r="C263" s="116" t="s">
        <v>64</v>
      </c>
      <c r="D263" s="116" t="s">
        <v>65</v>
      </c>
      <c r="E263" s="116" t="s">
        <v>1116</v>
      </c>
      <c r="F263" s="116" t="s">
        <v>67</v>
      </c>
      <c r="G263" s="116" t="s">
        <v>68</v>
      </c>
      <c r="H263" s="116" t="s">
        <v>133</v>
      </c>
      <c r="I263" s="116" t="s">
        <v>70</v>
      </c>
      <c r="J263" s="70" t="s">
        <v>134</v>
      </c>
      <c r="K263" s="116" t="s">
        <v>72</v>
      </c>
      <c r="L263" s="116" t="s">
        <v>73</v>
      </c>
      <c r="M263" s="116" t="s">
        <v>74</v>
      </c>
      <c r="N263" s="70" t="s">
        <v>1117</v>
      </c>
      <c r="O263" s="116" t="s">
        <v>1118</v>
      </c>
      <c r="P263" s="116" t="s">
        <v>77</v>
      </c>
      <c r="Q263" s="70" t="s">
        <v>78</v>
      </c>
      <c r="R263" s="4"/>
    </row>
    <row r="264" s="5" customFormat="1" ht="25" customHeight="1" spans="1:18">
      <c r="A264" s="115" t="s">
        <v>1119</v>
      </c>
      <c r="B264" s="116" t="s">
        <v>63</v>
      </c>
      <c r="C264" s="116" t="s">
        <v>64</v>
      </c>
      <c r="D264" s="116" t="s">
        <v>65</v>
      </c>
      <c r="E264" s="116" t="s">
        <v>1120</v>
      </c>
      <c r="F264" s="116" t="s">
        <v>67</v>
      </c>
      <c r="G264" s="116" t="s">
        <v>68</v>
      </c>
      <c r="H264" s="116" t="s">
        <v>81</v>
      </c>
      <c r="I264" s="116" t="s">
        <v>70</v>
      </c>
      <c r="J264" s="70" t="s">
        <v>123</v>
      </c>
      <c r="K264" s="116" t="s">
        <v>72</v>
      </c>
      <c r="L264" s="116" t="s">
        <v>73</v>
      </c>
      <c r="M264" s="116" t="s">
        <v>74</v>
      </c>
      <c r="N264" s="70" t="s">
        <v>1121</v>
      </c>
      <c r="O264" s="116" t="s">
        <v>1122</v>
      </c>
      <c r="P264" s="116" t="s">
        <v>77</v>
      </c>
      <c r="Q264" s="70" t="s">
        <v>126</v>
      </c>
      <c r="R264" s="4"/>
    </row>
    <row r="265" s="5" customFormat="1" ht="25" customHeight="1" spans="1:18">
      <c r="A265" s="115" t="s">
        <v>1123</v>
      </c>
      <c r="B265" s="116" t="s">
        <v>63</v>
      </c>
      <c r="C265" s="116" t="s">
        <v>64</v>
      </c>
      <c r="D265" s="116" t="s">
        <v>65</v>
      </c>
      <c r="E265" s="116" t="s">
        <v>1124</v>
      </c>
      <c r="F265" s="116" t="s">
        <v>67</v>
      </c>
      <c r="G265" s="116" t="s">
        <v>68</v>
      </c>
      <c r="H265" s="116" t="s">
        <v>122</v>
      </c>
      <c r="I265" s="116" t="s">
        <v>70</v>
      </c>
      <c r="J265" s="70" t="s">
        <v>123</v>
      </c>
      <c r="K265" s="116" t="s">
        <v>72</v>
      </c>
      <c r="L265" s="116" t="s">
        <v>73</v>
      </c>
      <c r="M265" s="116" t="s">
        <v>74</v>
      </c>
      <c r="N265" s="70" t="s">
        <v>1125</v>
      </c>
      <c r="O265" s="116" t="s">
        <v>1126</v>
      </c>
      <c r="P265" s="116" t="s">
        <v>77</v>
      </c>
      <c r="Q265" s="70" t="s">
        <v>126</v>
      </c>
      <c r="R265" s="4"/>
    </row>
    <row r="266" s="5" customFormat="1" ht="25" customHeight="1" spans="1:18">
      <c r="A266" s="115" t="s">
        <v>1127</v>
      </c>
      <c r="B266" s="116" t="s">
        <v>63</v>
      </c>
      <c r="C266" s="116" t="s">
        <v>64</v>
      </c>
      <c r="D266" s="116" t="s">
        <v>65</v>
      </c>
      <c r="E266" s="116" t="s">
        <v>1128</v>
      </c>
      <c r="F266" s="116" t="s">
        <v>67</v>
      </c>
      <c r="G266" s="116" t="s">
        <v>68</v>
      </c>
      <c r="H266" s="116" t="s">
        <v>81</v>
      </c>
      <c r="I266" s="116" t="s">
        <v>70</v>
      </c>
      <c r="J266" s="70" t="s">
        <v>82</v>
      </c>
      <c r="K266" s="116" t="s">
        <v>72</v>
      </c>
      <c r="L266" s="116" t="s">
        <v>73</v>
      </c>
      <c r="M266" s="116" t="s">
        <v>74</v>
      </c>
      <c r="N266" s="70" t="s">
        <v>1129</v>
      </c>
      <c r="O266" s="116" t="s">
        <v>1130</v>
      </c>
      <c r="P266" s="116" t="s">
        <v>77</v>
      </c>
      <c r="Q266" s="70" t="s">
        <v>78</v>
      </c>
      <c r="R266" s="4"/>
    </row>
    <row r="267" s="5" customFormat="1" ht="25" customHeight="1" spans="1:18">
      <c r="A267" s="115" t="s">
        <v>1131</v>
      </c>
      <c r="B267" s="116" t="s">
        <v>63</v>
      </c>
      <c r="C267" s="116" t="s">
        <v>64</v>
      </c>
      <c r="D267" s="116" t="s">
        <v>65</v>
      </c>
      <c r="E267" s="116" t="s">
        <v>1132</v>
      </c>
      <c r="F267" s="116" t="s">
        <v>67</v>
      </c>
      <c r="G267" s="116" t="s">
        <v>68</v>
      </c>
      <c r="H267" s="116" t="s">
        <v>81</v>
      </c>
      <c r="I267" s="116" t="s">
        <v>70</v>
      </c>
      <c r="J267" s="70" t="s">
        <v>123</v>
      </c>
      <c r="K267" s="116" t="s">
        <v>72</v>
      </c>
      <c r="L267" s="116" t="s">
        <v>73</v>
      </c>
      <c r="M267" s="116" t="s">
        <v>74</v>
      </c>
      <c r="N267" s="70" t="s">
        <v>1133</v>
      </c>
      <c r="O267" s="116" t="s">
        <v>1134</v>
      </c>
      <c r="P267" s="116" t="s">
        <v>77</v>
      </c>
      <c r="Q267" s="70" t="s">
        <v>126</v>
      </c>
      <c r="R267" s="4"/>
    </row>
    <row r="268" s="5" customFormat="1" ht="25" customHeight="1" spans="1:18">
      <c r="A268" s="115" t="s">
        <v>1135</v>
      </c>
      <c r="B268" s="116" t="s">
        <v>63</v>
      </c>
      <c r="C268" s="116" t="s">
        <v>64</v>
      </c>
      <c r="D268" s="116" t="s">
        <v>65</v>
      </c>
      <c r="E268" s="116" t="s">
        <v>1136</v>
      </c>
      <c r="F268" s="116" t="s">
        <v>67</v>
      </c>
      <c r="G268" s="116" t="s">
        <v>68</v>
      </c>
      <c r="H268" s="116" t="s">
        <v>81</v>
      </c>
      <c r="I268" s="116" t="s">
        <v>70</v>
      </c>
      <c r="J268" s="70" t="s">
        <v>82</v>
      </c>
      <c r="K268" s="116" t="s">
        <v>72</v>
      </c>
      <c r="L268" s="116" t="s">
        <v>73</v>
      </c>
      <c r="M268" s="116" t="s">
        <v>74</v>
      </c>
      <c r="N268" s="70" t="s">
        <v>1137</v>
      </c>
      <c r="O268" s="116" t="s">
        <v>1138</v>
      </c>
      <c r="P268" s="116" t="s">
        <v>77</v>
      </c>
      <c r="Q268" s="70" t="s">
        <v>78</v>
      </c>
      <c r="R268" s="4"/>
    </row>
    <row r="269" s="5" customFormat="1" ht="25" customHeight="1" spans="1:18">
      <c r="A269" s="115" t="s">
        <v>1139</v>
      </c>
      <c r="B269" s="116" t="s">
        <v>63</v>
      </c>
      <c r="C269" s="116" t="s">
        <v>64</v>
      </c>
      <c r="D269" s="116" t="s">
        <v>65</v>
      </c>
      <c r="E269" s="116" t="s">
        <v>1140</v>
      </c>
      <c r="F269" s="116" t="s">
        <v>67</v>
      </c>
      <c r="G269" s="116" t="s">
        <v>68</v>
      </c>
      <c r="H269" s="116" t="s">
        <v>81</v>
      </c>
      <c r="I269" s="116" t="s">
        <v>70</v>
      </c>
      <c r="J269" s="70" t="s">
        <v>123</v>
      </c>
      <c r="K269" s="116" t="s">
        <v>72</v>
      </c>
      <c r="L269" s="116" t="s">
        <v>73</v>
      </c>
      <c r="M269" s="116" t="s">
        <v>74</v>
      </c>
      <c r="N269" s="70" t="s">
        <v>1141</v>
      </c>
      <c r="O269" s="116" t="s">
        <v>1142</v>
      </c>
      <c r="P269" s="116" t="s">
        <v>77</v>
      </c>
      <c r="Q269" s="70" t="s">
        <v>126</v>
      </c>
      <c r="R269" s="4"/>
    </row>
    <row r="270" s="5" customFormat="1" ht="25" customHeight="1" spans="1:18">
      <c r="A270" s="115" t="s">
        <v>1143</v>
      </c>
      <c r="B270" s="116" t="s">
        <v>63</v>
      </c>
      <c r="C270" s="116" t="s">
        <v>64</v>
      </c>
      <c r="D270" s="116" t="s">
        <v>65</v>
      </c>
      <c r="E270" s="116" t="s">
        <v>1144</v>
      </c>
      <c r="F270" s="116" t="s">
        <v>67</v>
      </c>
      <c r="G270" s="116" t="s">
        <v>68</v>
      </c>
      <c r="H270" s="116" t="s">
        <v>81</v>
      </c>
      <c r="I270" s="116" t="s">
        <v>70</v>
      </c>
      <c r="J270" s="70" t="s">
        <v>123</v>
      </c>
      <c r="K270" s="116" t="s">
        <v>72</v>
      </c>
      <c r="L270" s="116" t="s">
        <v>73</v>
      </c>
      <c r="M270" s="116" t="s">
        <v>74</v>
      </c>
      <c r="N270" s="70" t="s">
        <v>1145</v>
      </c>
      <c r="O270" s="116" t="s">
        <v>1146</v>
      </c>
      <c r="P270" s="116" t="s">
        <v>77</v>
      </c>
      <c r="Q270" s="70" t="s">
        <v>126</v>
      </c>
      <c r="R270" s="4"/>
    </row>
    <row r="271" s="5" customFormat="1" ht="25" customHeight="1" spans="1:18">
      <c r="A271" s="115" t="s">
        <v>1147</v>
      </c>
      <c r="B271" s="116" t="s">
        <v>63</v>
      </c>
      <c r="C271" s="116" t="s">
        <v>64</v>
      </c>
      <c r="D271" s="116" t="s">
        <v>65</v>
      </c>
      <c r="E271" s="116" t="s">
        <v>1148</v>
      </c>
      <c r="F271" s="116" t="s">
        <v>67</v>
      </c>
      <c r="G271" s="116" t="s">
        <v>68</v>
      </c>
      <c r="H271" s="116" t="s">
        <v>133</v>
      </c>
      <c r="I271" s="116" t="s">
        <v>70</v>
      </c>
      <c r="J271" s="70" t="s">
        <v>184</v>
      </c>
      <c r="K271" s="116" t="s">
        <v>72</v>
      </c>
      <c r="L271" s="116" t="s">
        <v>73</v>
      </c>
      <c r="M271" s="116" t="s">
        <v>74</v>
      </c>
      <c r="N271" s="70" t="s">
        <v>1149</v>
      </c>
      <c r="O271" s="116" t="s">
        <v>1150</v>
      </c>
      <c r="P271" s="116" t="s">
        <v>77</v>
      </c>
      <c r="Q271" s="70" t="s">
        <v>126</v>
      </c>
      <c r="R271" s="4"/>
    </row>
    <row r="272" s="5" customFormat="1" ht="25" customHeight="1" spans="1:18">
      <c r="A272" s="115" t="s">
        <v>1151</v>
      </c>
      <c r="B272" s="116" t="s">
        <v>63</v>
      </c>
      <c r="C272" s="116" t="s">
        <v>64</v>
      </c>
      <c r="D272" s="116" t="s">
        <v>65</v>
      </c>
      <c r="E272" s="116" t="s">
        <v>1152</v>
      </c>
      <c r="F272" s="116" t="s">
        <v>67</v>
      </c>
      <c r="G272" s="116" t="s">
        <v>68</v>
      </c>
      <c r="H272" s="116" t="s">
        <v>111</v>
      </c>
      <c r="I272" s="116" t="s">
        <v>70</v>
      </c>
      <c r="J272" s="70" t="s">
        <v>112</v>
      </c>
      <c r="K272" s="116" t="s">
        <v>72</v>
      </c>
      <c r="L272" s="116" t="s">
        <v>73</v>
      </c>
      <c r="M272" s="116" t="s">
        <v>74</v>
      </c>
      <c r="N272" s="70" t="s">
        <v>1153</v>
      </c>
      <c r="O272" s="116" t="s">
        <v>1154</v>
      </c>
      <c r="P272" s="116" t="s">
        <v>77</v>
      </c>
      <c r="Q272" s="70" t="s">
        <v>115</v>
      </c>
      <c r="R272" s="4"/>
    </row>
    <row r="273" s="5" customFormat="1" ht="25" customHeight="1" spans="1:18">
      <c r="A273" s="115" t="s">
        <v>1155</v>
      </c>
      <c r="B273" s="116" t="s">
        <v>63</v>
      </c>
      <c r="C273" s="116" t="s">
        <v>64</v>
      </c>
      <c r="D273" s="116" t="s">
        <v>65</v>
      </c>
      <c r="E273" s="116" t="s">
        <v>1156</v>
      </c>
      <c r="F273" s="116" t="s">
        <v>67</v>
      </c>
      <c r="G273" s="116" t="s">
        <v>68</v>
      </c>
      <c r="H273" s="116" t="s">
        <v>122</v>
      </c>
      <c r="I273" s="116" t="s">
        <v>70</v>
      </c>
      <c r="J273" s="70" t="s">
        <v>123</v>
      </c>
      <c r="K273" s="116" t="s">
        <v>72</v>
      </c>
      <c r="L273" s="116" t="s">
        <v>73</v>
      </c>
      <c r="M273" s="116" t="s">
        <v>74</v>
      </c>
      <c r="N273" s="70" t="s">
        <v>1157</v>
      </c>
      <c r="O273" s="116" t="s">
        <v>1158</v>
      </c>
      <c r="P273" s="116" t="s">
        <v>77</v>
      </c>
      <c r="Q273" s="70" t="s">
        <v>126</v>
      </c>
      <c r="R273" s="4"/>
    </row>
    <row r="274" s="5" customFormat="1" ht="25" customHeight="1" spans="1:18">
      <c r="A274" s="115" t="s">
        <v>1159</v>
      </c>
      <c r="B274" s="116" t="s">
        <v>63</v>
      </c>
      <c r="C274" s="116" t="s">
        <v>64</v>
      </c>
      <c r="D274" s="116" t="s">
        <v>65</v>
      </c>
      <c r="E274" s="116" t="s">
        <v>1160</v>
      </c>
      <c r="F274" s="116" t="s">
        <v>67</v>
      </c>
      <c r="G274" s="116" t="s">
        <v>68</v>
      </c>
      <c r="H274" s="116" t="s">
        <v>81</v>
      </c>
      <c r="I274" s="116" t="s">
        <v>70</v>
      </c>
      <c r="J274" s="70" t="s">
        <v>123</v>
      </c>
      <c r="K274" s="116" t="s">
        <v>72</v>
      </c>
      <c r="L274" s="116" t="s">
        <v>73</v>
      </c>
      <c r="M274" s="116" t="s">
        <v>74</v>
      </c>
      <c r="N274" s="70" t="s">
        <v>1161</v>
      </c>
      <c r="O274" s="116" t="s">
        <v>1162</v>
      </c>
      <c r="P274" s="116" t="s">
        <v>77</v>
      </c>
      <c r="Q274" s="70" t="s">
        <v>126</v>
      </c>
      <c r="R274" s="4"/>
    </row>
    <row r="275" s="5" customFormat="1" ht="25" customHeight="1" spans="1:18">
      <c r="A275" s="115" t="s">
        <v>1163</v>
      </c>
      <c r="B275" s="116" t="s">
        <v>63</v>
      </c>
      <c r="C275" s="116" t="s">
        <v>64</v>
      </c>
      <c r="D275" s="116" t="s">
        <v>65</v>
      </c>
      <c r="E275" s="116" t="s">
        <v>1164</v>
      </c>
      <c r="F275" s="116" t="s">
        <v>67</v>
      </c>
      <c r="G275" s="116" t="s">
        <v>68</v>
      </c>
      <c r="H275" s="116" t="s">
        <v>111</v>
      </c>
      <c r="I275" s="116" t="s">
        <v>70</v>
      </c>
      <c r="J275" s="70" t="s">
        <v>112</v>
      </c>
      <c r="K275" s="116" t="s">
        <v>72</v>
      </c>
      <c r="L275" s="116" t="s">
        <v>73</v>
      </c>
      <c r="M275" s="116" t="s">
        <v>74</v>
      </c>
      <c r="N275" s="70" t="s">
        <v>1165</v>
      </c>
      <c r="O275" s="116" t="s">
        <v>1166</v>
      </c>
      <c r="P275" s="116" t="s">
        <v>77</v>
      </c>
      <c r="Q275" s="70" t="s">
        <v>115</v>
      </c>
      <c r="R275" s="4"/>
    </row>
    <row r="276" s="5" customFormat="1" ht="25" customHeight="1" spans="1:18">
      <c r="A276" s="115" t="s">
        <v>1167</v>
      </c>
      <c r="B276" s="116" t="s">
        <v>63</v>
      </c>
      <c r="C276" s="116" t="s">
        <v>64</v>
      </c>
      <c r="D276" s="116" t="s">
        <v>65</v>
      </c>
      <c r="E276" s="116" t="s">
        <v>1168</v>
      </c>
      <c r="F276" s="116" t="s">
        <v>67</v>
      </c>
      <c r="G276" s="116" t="s">
        <v>68</v>
      </c>
      <c r="H276" s="116" t="s">
        <v>111</v>
      </c>
      <c r="I276" s="116" t="s">
        <v>70</v>
      </c>
      <c r="J276" s="70" t="s">
        <v>112</v>
      </c>
      <c r="K276" s="116" t="s">
        <v>72</v>
      </c>
      <c r="L276" s="116" t="s">
        <v>73</v>
      </c>
      <c r="M276" s="116" t="s">
        <v>74</v>
      </c>
      <c r="N276" s="70" t="s">
        <v>1169</v>
      </c>
      <c r="O276" s="116" t="s">
        <v>1170</v>
      </c>
      <c r="P276" s="116" t="s">
        <v>77</v>
      </c>
      <c r="Q276" s="70" t="s">
        <v>115</v>
      </c>
      <c r="R276" s="4"/>
    </row>
    <row r="277" s="5" customFormat="1" ht="25" customHeight="1" spans="1:18">
      <c r="A277" s="115" t="s">
        <v>1171</v>
      </c>
      <c r="B277" s="116" t="s">
        <v>63</v>
      </c>
      <c r="C277" s="116" t="s">
        <v>64</v>
      </c>
      <c r="D277" s="116" t="s">
        <v>65</v>
      </c>
      <c r="E277" s="116" t="s">
        <v>1172</v>
      </c>
      <c r="F277" s="116" t="s">
        <v>67</v>
      </c>
      <c r="G277" s="116" t="s">
        <v>68</v>
      </c>
      <c r="H277" s="116" t="s">
        <v>69</v>
      </c>
      <c r="I277" s="116" t="s">
        <v>70</v>
      </c>
      <c r="J277" s="70" t="s">
        <v>71</v>
      </c>
      <c r="K277" s="116" t="s">
        <v>72</v>
      </c>
      <c r="L277" s="116" t="s">
        <v>73</v>
      </c>
      <c r="M277" s="116" t="s">
        <v>74</v>
      </c>
      <c r="N277" s="70" t="s">
        <v>1173</v>
      </c>
      <c r="O277" s="116" t="s">
        <v>1174</v>
      </c>
      <c r="P277" s="116" t="s">
        <v>77</v>
      </c>
      <c r="Q277" s="70" t="s">
        <v>78</v>
      </c>
      <c r="R277" s="4"/>
    </row>
    <row r="278" s="5" customFormat="1" ht="25" customHeight="1" spans="1:18">
      <c r="A278" s="115" t="s">
        <v>1175</v>
      </c>
      <c r="B278" s="116" t="s">
        <v>63</v>
      </c>
      <c r="C278" s="116" t="s">
        <v>64</v>
      </c>
      <c r="D278" s="116" t="s">
        <v>65</v>
      </c>
      <c r="E278" s="116" t="s">
        <v>1176</v>
      </c>
      <c r="F278" s="116" t="s">
        <v>67</v>
      </c>
      <c r="G278" s="116" t="s">
        <v>68</v>
      </c>
      <c r="H278" s="116" t="s">
        <v>81</v>
      </c>
      <c r="I278" s="116" t="s">
        <v>70</v>
      </c>
      <c r="J278" s="70" t="s">
        <v>82</v>
      </c>
      <c r="K278" s="116" t="s">
        <v>72</v>
      </c>
      <c r="L278" s="116" t="s">
        <v>73</v>
      </c>
      <c r="M278" s="116" t="s">
        <v>74</v>
      </c>
      <c r="N278" s="70" t="s">
        <v>1177</v>
      </c>
      <c r="O278" s="116" t="s">
        <v>1178</v>
      </c>
      <c r="P278" s="116" t="s">
        <v>77</v>
      </c>
      <c r="Q278" s="70" t="s">
        <v>78</v>
      </c>
      <c r="R278" s="4"/>
    </row>
    <row r="279" s="5" customFormat="1" ht="25" customHeight="1" spans="1:18">
      <c r="A279" s="115" t="s">
        <v>1179</v>
      </c>
      <c r="B279" s="116" t="s">
        <v>63</v>
      </c>
      <c r="C279" s="116" t="s">
        <v>64</v>
      </c>
      <c r="D279" s="116" t="s">
        <v>65</v>
      </c>
      <c r="E279" s="116" t="s">
        <v>1180</v>
      </c>
      <c r="F279" s="116" t="s">
        <v>67</v>
      </c>
      <c r="G279" s="116" t="s">
        <v>68</v>
      </c>
      <c r="H279" s="116" t="s">
        <v>111</v>
      </c>
      <c r="I279" s="116" t="s">
        <v>70</v>
      </c>
      <c r="J279" s="70" t="s">
        <v>112</v>
      </c>
      <c r="K279" s="116" t="s">
        <v>72</v>
      </c>
      <c r="L279" s="116" t="s">
        <v>73</v>
      </c>
      <c r="M279" s="116" t="s">
        <v>74</v>
      </c>
      <c r="N279" s="70" t="s">
        <v>1181</v>
      </c>
      <c r="O279" s="116" t="s">
        <v>1182</v>
      </c>
      <c r="P279" s="116" t="s">
        <v>77</v>
      </c>
      <c r="Q279" s="70" t="s">
        <v>115</v>
      </c>
      <c r="R279" s="4"/>
    </row>
    <row r="280" s="5" customFormat="1" ht="25" customHeight="1" spans="1:18">
      <c r="A280" s="115" t="s">
        <v>1183</v>
      </c>
      <c r="B280" s="116" t="s">
        <v>63</v>
      </c>
      <c r="C280" s="116" t="s">
        <v>64</v>
      </c>
      <c r="D280" s="116" t="s">
        <v>65</v>
      </c>
      <c r="E280" s="116" t="s">
        <v>1184</v>
      </c>
      <c r="F280" s="116" t="s">
        <v>67</v>
      </c>
      <c r="G280" s="116" t="s">
        <v>68</v>
      </c>
      <c r="H280" s="116" t="s">
        <v>81</v>
      </c>
      <c r="I280" s="116" t="s">
        <v>70</v>
      </c>
      <c r="J280" s="70" t="s">
        <v>82</v>
      </c>
      <c r="K280" s="116" t="s">
        <v>72</v>
      </c>
      <c r="L280" s="116" t="s">
        <v>73</v>
      </c>
      <c r="M280" s="116" t="s">
        <v>74</v>
      </c>
      <c r="N280" s="70" t="s">
        <v>1185</v>
      </c>
      <c r="O280" s="116" t="s">
        <v>1186</v>
      </c>
      <c r="P280" s="116" t="s">
        <v>77</v>
      </c>
      <c r="Q280" s="70" t="s">
        <v>78</v>
      </c>
      <c r="R280" s="4"/>
    </row>
    <row r="281" s="5" customFormat="1" ht="25" customHeight="1" spans="1:18">
      <c r="A281" s="115" t="s">
        <v>1187</v>
      </c>
      <c r="B281" s="116" t="s">
        <v>63</v>
      </c>
      <c r="C281" s="116" t="s">
        <v>64</v>
      </c>
      <c r="D281" s="116" t="s">
        <v>65</v>
      </c>
      <c r="E281" s="116" t="s">
        <v>1188</v>
      </c>
      <c r="F281" s="116" t="s">
        <v>67</v>
      </c>
      <c r="G281" s="116" t="s">
        <v>68</v>
      </c>
      <c r="H281" s="116" t="s">
        <v>122</v>
      </c>
      <c r="I281" s="116" t="s">
        <v>70</v>
      </c>
      <c r="J281" s="70" t="s">
        <v>82</v>
      </c>
      <c r="K281" s="116" t="s">
        <v>72</v>
      </c>
      <c r="L281" s="116" t="s">
        <v>73</v>
      </c>
      <c r="M281" s="116" t="s">
        <v>74</v>
      </c>
      <c r="N281" s="70" t="s">
        <v>1189</v>
      </c>
      <c r="O281" s="116" t="s">
        <v>1190</v>
      </c>
      <c r="P281" s="116" t="s">
        <v>77</v>
      </c>
      <c r="Q281" s="70" t="s">
        <v>78</v>
      </c>
      <c r="R281" s="4"/>
    </row>
    <row r="282" s="5" customFormat="1" ht="25" customHeight="1" spans="1:18">
      <c r="A282" s="115" t="s">
        <v>1191</v>
      </c>
      <c r="B282" s="116" t="s">
        <v>63</v>
      </c>
      <c r="C282" s="116" t="s">
        <v>64</v>
      </c>
      <c r="D282" s="116" t="s">
        <v>65</v>
      </c>
      <c r="E282" s="116" t="s">
        <v>1192</v>
      </c>
      <c r="F282" s="116" t="s">
        <v>67</v>
      </c>
      <c r="G282" s="116" t="s">
        <v>68</v>
      </c>
      <c r="H282" s="116" t="s">
        <v>111</v>
      </c>
      <c r="I282" s="116" t="s">
        <v>70</v>
      </c>
      <c r="J282" s="70" t="s">
        <v>112</v>
      </c>
      <c r="K282" s="116" t="s">
        <v>72</v>
      </c>
      <c r="L282" s="116" t="s">
        <v>73</v>
      </c>
      <c r="M282" s="116" t="s">
        <v>74</v>
      </c>
      <c r="N282" s="70" t="s">
        <v>1193</v>
      </c>
      <c r="O282" s="116" t="s">
        <v>1194</v>
      </c>
      <c r="P282" s="116" t="s">
        <v>77</v>
      </c>
      <c r="Q282" s="70" t="s">
        <v>115</v>
      </c>
      <c r="R282" s="4"/>
    </row>
    <row r="283" s="5" customFormat="1" ht="25" customHeight="1" spans="1:18">
      <c r="A283" s="115" t="s">
        <v>1195</v>
      </c>
      <c r="B283" s="116" t="s">
        <v>63</v>
      </c>
      <c r="C283" s="116" t="s">
        <v>64</v>
      </c>
      <c r="D283" s="116" t="s">
        <v>65</v>
      </c>
      <c r="E283" s="116" t="s">
        <v>1196</v>
      </c>
      <c r="F283" s="116" t="s">
        <v>67</v>
      </c>
      <c r="G283" s="116" t="s">
        <v>68</v>
      </c>
      <c r="H283" s="116" t="s">
        <v>437</v>
      </c>
      <c r="I283" s="116" t="s">
        <v>70</v>
      </c>
      <c r="J283" s="70" t="s">
        <v>438</v>
      </c>
      <c r="K283" s="116" t="s">
        <v>72</v>
      </c>
      <c r="L283" s="116" t="s">
        <v>73</v>
      </c>
      <c r="M283" s="116" t="s">
        <v>74</v>
      </c>
      <c r="N283" s="70" t="s">
        <v>1197</v>
      </c>
      <c r="O283" s="116" t="s">
        <v>1198</v>
      </c>
      <c r="P283" s="116" t="s">
        <v>77</v>
      </c>
      <c r="Q283" s="70" t="s">
        <v>441</v>
      </c>
      <c r="R283" s="4"/>
    </row>
    <row r="284" s="5" customFormat="1" ht="25" customHeight="1" spans="1:18">
      <c r="A284" s="115" t="s">
        <v>1199</v>
      </c>
      <c r="B284" s="116" t="s">
        <v>63</v>
      </c>
      <c r="C284" s="116" t="s">
        <v>64</v>
      </c>
      <c r="D284" s="116" t="s">
        <v>65</v>
      </c>
      <c r="E284" s="116" t="s">
        <v>1200</v>
      </c>
      <c r="F284" s="116" t="s">
        <v>67</v>
      </c>
      <c r="G284" s="116" t="s">
        <v>68</v>
      </c>
      <c r="H284" s="116" t="s">
        <v>111</v>
      </c>
      <c r="I284" s="116" t="s">
        <v>70</v>
      </c>
      <c r="J284" s="70" t="s">
        <v>112</v>
      </c>
      <c r="K284" s="116" t="s">
        <v>72</v>
      </c>
      <c r="L284" s="116" t="s">
        <v>73</v>
      </c>
      <c r="M284" s="116" t="s">
        <v>74</v>
      </c>
      <c r="N284" s="70" t="s">
        <v>1201</v>
      </c>
      <c r="O284" s="116" t="s">
        <v>1202</v>
      </c>
      <c r="P284" s="116" t="s">
        <v>77</v>
      </c>
      <c r="Q284" s="70" t="s">
        <v>115</v>
      </c>
      <c r="R284" s="4"/>
    </row>
    <row r="285" s="5" customFormat="1" ht="25" customHeight="1" spans="1:18">
      <c r="A285" s="115" t="s">
        <v>1203</v>
      </c>
      <c r="B285" s="116" t="s">
        <v>63</v>
      </c>
      <c r="C285" s="116" t="s">
        <v>64</v>
      </c>
      <c r="D285" s="116" t="s">
        <v>65</v>
      </c>
      <c r="E285" s="116" t="s">
        <v>1204</v>
      </c>
      <c r="F285" s="116" t="s">
        <v>67</v>
      </c>
      <c r="G285" s="116" t="s">
        <v>68</v>
      </c>
      <c r="H285" s="116" t="s">
        <v>133</v>
      </c>
      <c r="I285" s="116" t="s">
        <v>70</v>
      </c>
      <c r="J285" s="70" t="s">
        <v>134</v>
      </c>
      <c r="K285" s="116" t="s">
        <v>72</v>
      </c>
      <c r="L285" s="116" t="s">
        <v>73</v>
      </c>
      <c r="M285" s="116" t="s">
        <v>74</v>
      </c>
      <c r="N285" s="70" t="s">
        <v>1205</v>
      </c>
      <c r="O285" s="116" t="s">
        <v>1206</v>
      </c>
      <c r="P285" s="116" t="s">
        <v>77</v>
      </c>
      <c r="Q285" s="70" t="s">
        <v>78</v>
      </c>
      <c r="R285" s="4"/>
    </row>
    <row r="286" s="5" customFormat="1" ht="25" customHeight="1" spans="1:18">
      <c r="A286" s="115" t="s">
        <v>1207</v>
      </c>
      <c r="B286" s="116" t="s">
        <v>63</v>
      </c>
      <c r="C286" s="116" t="s">
        <v>64</v>
      </c>
      <c r="D286" s="116" t="s">
        <v>65</v>
      </c>
      <c r="E286" s="116" t="s">
        <v>1208</v>
      </c>
      <c r="F286" s="116" t="s">
        <v>67</v>
      </c>
      <c r="G286" s="116" t="s">
        <v>68</v>
      </c>
      <c r="H286" s="116" t="s">
        <v>111</v>
      </c>
      <c r="I286" s="116" t="s">
        <v>70</v>
      </c>
      <c r="J286" s="70" t="s">
        <v>112</v>
      </c>
      <c r="K286" s="116" t="s">
        <v>72</v>
      </c>
      <c r="L286" s="116" t="s">
        <v>73</v>
      </c>
      <c r="M286" s="116" t="s">
        <v>74</v>
      </c>
      <c r="N286" s="70" t="s">
        <v>1209</v>
      </c>
      <c r="O286" s="116" t="s">
        <v>1210</v>
      </c>
      <c r="P286" s="116" t="s">
        <v>77</v>
      </c>
      <c r="Q286" s="70" t="s">
        <v>115</v>
      </c>
      <c r="R286" s="4"/>
    </row>
    <row r="287" s="5" customFormat="1" ht="25" customHeight="1" spans="1:18">
      <c r="A287" s="115" t="s">
        <v>1211</v>
      </c>
      <c r="B287" s="116" t="s">
        <v>63</v>
      </c>
      <c r="C287" s="116" t="s">
        <v>64</v>
      </c>
      <c r="D287" s="116" t="s">
        <v>65</v>
      </c>
      <c r="E287" s="116" t="s">
        <v>1212</v>
      </c>
      <c r="F287" s="116" t="s">
        <v>67</v>
      </c>
      <c r="G287" s="116" t="s">
        <v>68</v>
      </c>
      <c r="H287" s="116" t="s">
        <v>133</v>
      </c>
      <c r="I287" s="116" t="s">
        <v>70</v>
      </c>
      <c r="J287" s="70" t="s">
        <v>184</v>
      </c>
      <c r="K287" s="116" t="s">
        <v>72</v>
      </c>
      <c r="L287" s="116" t="s">
        <v>73</v>
      </c>
      <c r="M287" s="116" t="s">
        <v>74</v>
      </c>
      <c r="N287" s="70" t="s">
        <v>1213</v>
      </c>
      <c r="O287" s="116" t="s">
        <v>1214</v>
      </c>
      <c r="P287" s="116" t="s">
        <v>77</v>
      </c>
      <c r="Q287" s="70" t="s">
        <v>126</v>
      </c>
      <c r="R287" s="4"/>
    </row>
    <row r="288" s="5" customFormat="1" ht="25" customHeight="1" spans="1:18">
      <c r="A288" s="115" t="s">
        <v>1215</v>
      </c>
      <c r="B288" s="116" t="s">
        <v>63</v>
      </c>
      <c r="C288" s="116" t="s">
        <v>64</v>
      </c>
      <c r="D288" s="116" t="s">
        <v>65</v>
      </c>
      <c r="E288" s="116" t="s">
        <v>1216</v>
      </c>
      <c r="F288" s="116" t="s">
        <v>67</v>
      </c>
      <c r="G288" s="116" t="s">
        <v>68</v>
      </c>
      <c r="H288" s="116" t="s">
        <v>81</v>
      </c>
      <c r="I288" s="116" t="s">
        <v>70</v>
      </c>
      <c r="J288" s="70" t="s">
        <v>123</v>
      </c>
      <c r="K288" s="116" t="s">
        <v>72</v>
      </c>
      <c r="L288" s="116" t="s">
        <v>73</v>
      </c>
      <c r="M288" s="116" t="s">
        <v>74</v>
      </c>
      <c r="N288" s="70" t="s">
        <v>1217</v>
      </c>
      <c r="O288" s="116" t="s">
        <v>1218</v>
      </c>
      <c r="P288" s="116" t="s">
        <v>77</v>
      </c>
      <c r="Q288" s="70" t="s">
        <v>126</v>
      </c>
      <c r="R288" s="4"/>
    </row>
    <row r="289" s="5" customFormat="1" ht="25" customHeight="1" spans="1:18">
      <c r="A289" s="115" t="s">
        <v>1219</v>
      </c>
      <c r="B289" s="116" t="s">
        <v>63</v>
      </c>
      <c r="C289" s="116" t="s">
        <v>64</v>
      </c>
      <c r="D289" s="116" t="s">
        <v>65</v>
      </c>
      <c r="E289" s="116" t="s">
        <v>1220</v>
      </c>
      <c r="F289" s="116" t="s">
        <v>67</v>
      </c>
      <c r="G289" s="116" t="s">
        <v>68</v>
      </c>
      <c r="H289" s="116" t="s">
        <v>111</v>
      </c>
      <c r="I289" s="116" t="s">
        <v>70</v>
      </c>
      <c r="J289" s="70" t="s">
        <v>112</v>
      </c>
      <c r="K289" s="116" t="s">
        <v>72</v>
      </c>
      <c r="L289" s="116" t="s">
        <v>73</v>
      </c>
      <c r="M289" s="116" t="s">
        <v>74</v>
      </c>
      <c r="N289" s="70" t="s">
        <v>1221</v>
      </c>
      <c r="O289" s="116" t="s">
        <v>1222</v>
      </c>
      <c r="P289" s="116" t="s">
        <v>77</v>
      </c>
      <c r="Q289" s="70" t="s">
        <v>115</v>
      </c>
      <c r="R289" s="4"/>
    </row>
    <row r="290" s="5" customFormat="1" ht="25" customHeight="1" spans="1:18">
      <c r="A290" s="115" t="s">
        <v>1223</v>
      </c>
      <c r="B290" s="116" t="s">
        <v>63</v>
      </c>
      <c r="C290" s="116" t="s">
        <v>64</v>
      </c>
      <c r="D290" s="116" t="s">
        <v>65</v>
      </c>
      <c r="E290" s="116" t="s">
        <v>1224</v>
      </c>
      <c r="F290" s="116" t="s">
        <v>67</v>
      </c>
      <c r="G290" s="116" t="s">
        <v>68</v>
      </c>
      <c r="H290" s="116" t="s">
        <v>81</v>
      </c>
      <c r="I290" s="116" t="s">
        <v>70</v>
      </c>
      <c r="J290" s="70" t="s">
        <v>123</v>
      </c>
      <c r="K290" s="116" t="s">
        <v>72</v>
      </c>
      <c r="L290" s="116" t="s">
        <v>73</v>
      </c>
      <c r="M290" s="116" t="s">
        <v>74</v>
      </c>
      <c r="N290" s="70" t="s">
        <v>1225</v>
      </c>
      <c r="O290" s="116" t="s">
        <v>1226</v>
      </c>
      <c r="P290" s="116" t="s">
        <v>77</v>
      </c>
      <c r="Q290" s="70" t="s">
        <v>126</v>
      </c>
      <c r="R290" s="4"/>
    </row>
    <row r="291" s="5" customFormat="1" ht="25" customHeight="1" spans="1:18">
      <c r="A291" s="115" t="s">
        <v>1227</v>
      </c>
      <c r="B291" s="116" t="s">
        <v>63</v>
      </c>
      <c r="C291" s="116" t="s">
        <v>64</v>
      </c>
      <c r="D291" s="116" t="s">
        <v>65</v>
      </c>
      <c r="E291" s="116" t="s">
        <v>1228</v>
      </c>
      <c r="F291" s="116" t="s">
        <v>67</v>
      </c>
      <c r="G291" s="116" t="s">
        <v>68</v>
      </c>
      <c r="H291" s="116" t="s">
        <v>133</v>
      </c>
      <c r="I291" s="116" t="s">
        <v>70</v>
      </c>
      <c r="J291" s="70" t="s">
        <v>134</v>
      </c>
      <c r="K291" s="116" t="s">
        <v>72</v>
      </c>
      <c r="L291" s="116" t="s">
        <v>73</v>
      </c>
      <c r="M291" s="116" t="s">
        <v>74</v>
      </c>
      <c r="N291" s="70" t="s">
        <v>1229</v>
      </c>
      <c r="O291" s="116" t="s">
        <v>1230</v>
      </c>
      <c r="P291" s="116" t="s">
        <v>77</v>
      </c>
      <c r="Q291" s="70" t="s">
        <v>78</v>
      </c>
      <c r="R291" s="4"/>
    </row>
    <row r="292" s="5" customFormat="1" ht="25" customHeight="1" spans="1:18">
      <c r="A292" s="115" t="s">
        <v>1231</v>
      </c>
      <c r="B292" s="116" t="s">
        <v>63</v>
      </c>
      <c r="C292" s="116" t="s">
        <v>64</v>
      </c>
      <c r="D292" s="116" t="s">
        <v>65</v>
      </c>
      <c r="E292" s="116" t="s">
        <v>1232</v>
      </c>
      <c r="F292" s="116" t="s">
        <v>67</v>
      </c>
      <c r="G292" s="116" t="s">
        <v>68</v>
      </c>
      <c r="H292" s="116" t="s">
        <v>133</v>
      </c>
      <c r="I292" s="116" t="s">
        <v>70</v>
      </c>
      <c r="J292" s="70" t="s">
        <v>184</v>
      </c>
      <c r="K292" s="116" t="s">
        <v>72</v>
      </c>
      <c r="L292" s="116" t="s">
        <v>73</v>
      </c>
      <c r="M292" s="116" t="s">
        <v>74</v>
      </c>
      <c r="N292" s="70" t="s">
        <v>1233</v>
      </c>
      <c r="O292" s="116" t="s">
        <v>1234</v>
      </c>
      <c r="P292" s="116" t="s">
        <v>77</v>
      </c>
      <c r="Q292" s="70" t="s">
        <v>126</v>
      </c>
      <c r="R292" s="4"/>
    </row>
    <row r="293" s="5" customFormat="1" ht="25" customHeight="1" spans="1:18">
      <c r="A293" s="115" t="s">
        <v>1235</v>
      </c>
      <c r="B293" s="116" t="s">
        <v>63</v>
      </c>
      <c r="C293" s="116" t="s">
        <v>64</v>
      </c>
      <c r="D293" s="116" t="s">
        <v>65</v>
      </c>
      <c r="E293" s="116" t="s">
        <v>1236</v>
      </c>
      <c r="F293" s="116" t="s">
        <v>67</v>
      </c>
      <c r="G293" s="116" t="s">
        <v>68</v>
      </c>
      <c r="H293" s="116" t="s">
        <v>69</v>
      </c>
      <c r="I293" s="116" t="s">
        <v>70</v>
      </c>
      <c r="J293" s="70" t="s">
        <v>71</v>
      </c>
      <c r="K293" s="116" t="s">
        <v>72</v>
      </c>
      <c r="L293" s="116" t="s">
        <v>73</v>
      </c>
      <c r="M293" s="116" t="s">
        <v>74</v>
      </c>
      <c r="N293" s="70" t="s">
        <v>1237</v>
      </c>
      <c r="O293" s="116" t="s">
        <v>1238</v>
      </c>
      <c r="P293" s="116" t="s">
        <v>77</v>
      </c>
      <c r="Q293" s="70" t="s">
        <v>78</v>
      </c>
      <c r="R293" s="4"/>
    </row>
    <row r="294" s="5" customFormat="1" ht="25" customHeight="1" spans="1:18">
      <c r="A294" s="115" t="s">
        <v>1239</v>
      </c>
      <c r="B294" s="116" t="s">
        <v>63</v>
      </c>
      <c r="C294" s="116" t="s">
        <v>64</v>
      </c>
      <c r="D294" s="116" t="s">
        <v>65</v>
      </c>
      <c r="E294" s="116" t="s">
        <v>1240</v>
      </c>
      <c r="F294" s="116" t="s">
        <v>67</v>
      </c>
      <c r="G294" s="116" t="s">
        <v>68</v>
      </c>
      <c r="H294" s="116" t="s">
        <v>69</v>
      </c>
      <c r="I294" s="116" t="s">
        <v>70</v>
      </c>
      <c r="J294" s="70" t="s">
        <v>71</v>
      </c>
      <c r="K294" s="116" t="s">
        <v>72</v>
      </c>
      <c r="L294" s="116" t="s">
        <v>73</v>
      </c>
      <c r="M294" s="116" t="s">
        <v>74</v>
      </c>
      <c r="N294" s="70" t="s">
        <v>1241</v>
      </c>
      <c r="O294" s="116" t="s">
        <v>1242</v>
      </c>
      <c r="P294" s="116" t="s">
        <v>77</v>
      </c>
      <c r="Q294" s="70" t="s">
        <v>78</v>
      </c>
      <c r="R294" s="4"/>
    </row>
    <row r="295" s="5" customFormat="1" ht="25" customHeight="1" spans="1:18">
      <c r="A295" s="115" t="s">
        <v>1243</v>
      </c>
      <c r="B295" s="116" t="s">
        <v>63</v>
      </c>
      <c r="C295" s="116" t="s">
        <v>64</v>
      </c>
      <c r="D295" s="116" t="s">
        <v>65</v>
      </c>
      <c r="E295" s="116" t="s">
        <v>1244</v>
      </c>
      <c r="F295" s="116" t="s">
        <v>67</v>
      </c>
      <c r="G295" s="116" t="s">
        <v>68</v>
      </c>
      <c r="H295" s="116" t="s">
        <v>81</v>
      </c>
      <c r="I295" s="116" t="s">
        <v>70</v>
      </c>
      <c r="J295" s="70" t="s">
        <v>82</v>
      </c>
      <c r="K295" s="116" t="s">
        <v>72</v>
      </c>
      <c r="L295" s="116" t="s">
        <v>73</v>
      </c>
      <c r="M295" s="116" t="s">
        <v>74</v>
      </c>
      <c r="N295" s="70" t="s">
        <v>1245</v>
      </c>
      <c r="O295" s="116" t="s">
        <v>1246</v>
      </c>
      <c r="P295" s="116" t="s">
        <v>77</v>
      </c>
      <c r="Q295" s="70" t="s">
        <v>78</v>
      </c>
      <c r="R295" s="4"/>
    </row>
    <row r="296" s="5" customFormat="1" ht="25" customHeight="1" spans="1:18">
      <c r="A296" s="115" t="s">
        <v>1247</v>
      </c>
      <c r="B296" s="116" t="s">
        <v>63</v>
      </c>
      <c r="C296" s="116" t="s">
        <v>64</v>
      </c>
      <c r="D296" s="116" t="s">
        <v>65</v>
      </c>
      <c r="E296" s="116" t="s">
        <v>1248</v>
      </c>
      <c r="F296" s="116" t="s">
        <v>67</v>
      </c>
      <c r="G296" s="116" t="s">
        <v>68</v>
      </c>
      <c r="H296" s="116" t="s">
        <v>69</v>
      </c>
      <c r="I296" s="116" t="s">
        <v>70</v>
      </c>
      <c r="J296" s="70" t="s">
        <v>71</v>
      </c>
      <c r="K296" s="116" t="s">
        <v>72</v>
      </c>
      <c r="L296" s="116" t="s">
        <v>73</v>
      </c>
      <c r="M296" s="116" t="s">
        <v>74</v>
      </c>
      <c r="N296" s="70" t="s">
        <v>1249</v>
      </c>
      <c r="O296" s="116" t="s">
        <v>1250</v>
      </c>
      <c r="P296" s="116" t="s">
        <v>77</v>
      </c>
      <c r="Q296" s="70" t="s">
        <v>78</v>
      </c>
      <c r="R296" s="4"/>
    </row>
    <row r="297" s="5" customFormat="1" ht="25" customHeight="1" spans="1:18">
      <c r="A297" s="115" t="s">
        <v>1251</v>
      </c>
      <c r="B297" s="116" t="s">
        <v>63</v>
      </c>
      <c r="C297" s="116" t="s">
        <v>64</v>
      </c>
      <c r="D297" s="116" t="s">
        <v>65</v>
      </c>
      <c r="E297" s="116" t="s">
        <v>1252</v>
      </c>
      <c r="F297" s="116" t="s">
        <v>67</v>
      </c>
      <c r="G297" s="116" t="s">
        <v>68</v>
      </c>
      <c r="H297" s="116" t="s">
        <v>81</v>
      </c>
      <c r="I297" s="116" t="s">
        <v>70</v>
      </c>
      <c r="J297" s="70" t="s">
        <v>82</v>
      </c>
      <c r="K297" s="116" t="s">
        <v>72</v>
      </c>
      <c r="L297" s="116" t="s">
        <v>73</v>
      </c>
      <c r="M297" s="116" t="s">
        <v>74</v>
      </c>
      <c r="N297" s="70" t="s">
        <v>1253</v>
      </c>
      <c r="O297" s="116" t="s">
        <v>1254</v>
      </c>
      <c r="P297" s="116" t="s">
        <v>77</v>
      </c>
      <c r="Q297" s="70" t="s">
        <v>78</v>
      </c>
      <c r="R297" s="4"/>
    </row>
    <row r="298" s="5" customFormat="1" ht="25" customHeight="1" spans="1:18">
      <c r="A298" s="115" t="s">
        <v>1255</v>
      </c>
      <c r="B298" s="116" t="s">
        <v>63</v>
      </c>
      <c r="C298" s="116" t="s">
        <v>64</v>
      </c>
      <c r="D298" s="116" t="s">
        <v>65</v>
      </c>
      <c r="E298" s="116" t="s">
        <v>1256</v>
      </c>
      <c r="F298" s="116" t="s">
        <v>67</v>
      </c>
      <c r="G298" s="116" t="s">
        <v>68</v>
      </c>
      <c r="H298" s="116" t="s">
        <v>69</v>
      </c>
      <c r="I298" s="116" t="s">
        <v>70</v>
      </c>
      <c r="J298" s="70" t="s">
        <v>71</v>
      </c>
      <c r="K298" s="116" t="s">
        <v>72</v>
      </c>
      <c r="L298" s="116" t="s">
        <v>73</v>
      </c>
      <c r="M298" s="116" t="s">
        <v>74</v>
      </c>
      <c r="N298" s="70" t="s">
        <v>1257</v>
      </c>
      <c r="O298" s="116" t="s">
        <v>1258</v>
      </c>
      <c r="P298" s="116" t="s">
        <v>77</v>
      </c>
      <c r="Q298" s="70" t="s">
        <v>78</v>
      </c>
      <c r="R298" s="4"/>
    </row>
    <row r="299" s="5" customFormat="1" ht="25" customHeight="1" spans="1:18">
      <c r="A299" s="115" t="s">
        <v>1259</v>
      </c>
      <c r="B299" s="116" t="s">
        <v>63</v>
      </c>
      <c r="C299" s="116" t="s">
        <v>64</v>
      </c>
      <c r="D299" s="116" t="s">
        <v>65</v>
      </c>
      <c r="E299" s="116" t="s">
        <v>1260</v>
      </c>
      <c r="F299" s="116" t="s">
        <v>67</v>
      </c>
      <c r="G299" s="116" t="s">
        <v>68</v>
      </c>
      <c r="H299" s="116" t="s">
        <v>133</v>
      </c>
      <c r="I299" s="116" t="s">
        <v>70</v>
      </c>
      <c r="J299" s="70" t="s">
        <v>134</v>
      </c>
      <c r="K299" s="116" t="s">
        <v>72</v>
      </c>
      <c r="L299" s="116" t="s">
        <v>73</v>
      </c>
      <c r="M299" s="116" t="s">
        <v>74</v>
      </c>
      <c r="N299" s="70" t="s">
        <v>1261</v>
      </c>
      <c r="O299" s="116" t="s">
        <v>1262</v>
      </c>
      <c r="P299" s="116" t="s">
        <v>77</v>
      </c>
      <c r="Q299" s="70" t="s">
        <v>78</v>
      </c>
      <c r="R299" s="4"/>
    </row>
    <row r="300" s="5" customFormat="1" ht="25" customHeight="1" spans="1:18">
      <c r="A300" s="115" t="s">
        <v>1263</v>
      </c>
      <c r="B300" s="116" t="s">
        <v>63</v>
      </c>
      <c r="C300" s="116" t="s">
        <v>64</v>
      </c>
      <c r="D300" s="116" t="s">
        <v>65</v>
      </c>
      <c r="E300" s="116" t="s">
        <v>1264</v>
      </c>
      <c r="F300" s="116" t="s">
        <v>67</v>
      </c>
      <c r="G300" s="116" t="s">
        <v>68</v>
      </c>
      <c r="H300" s="116" t="s">
        <v>133</v>
      </c>
      <c r="I300" s="116" t="s">
        <v>70</v>
      </c>
      <c r="J300" s="70" t="s">
        <v>134</v>
      </c>
      <c r="K300" s="116" t="s">
        <v>72</v>
      </c>
      <c r="L300" s="116" t="s">
        <v>73</v>
      </c>
      <c r="M300" s="116" t="s">
        <v>74</v>
      </c>
      <c r="N300" s="70" t="s">
        <v>1265</v>
      </c>
      <c r="O300" s="116" t="s">
        <v>1266</v>
      </c>
      <c r="P300" s="116" t="s">
        <v>77</v>
      </c>
      <c r="Q300" s="70" t="s">
        <v>78</v>
      </c>
      <c r="R300" s="4"/>
    </row>
    <row r="301" s="5" customFormat="1" ht="25" customHeight="1" spans="1:18">
      <c r="A301" s="115" t="s">
        <v>1267</v>
      </c>
      <c r="B301" s="116" t="s">
        <v>63</v>
      </c>
      <c r="C301" s="116" t="s">
        <v>64</v>
      </c>
      <c r="D301" s="116" t="s">
        <v>65</v>
      </c>
      <c r="E301" s="116" t="s">
        <v>1268</v>
      </c>
      <c r="F301" s="116" t="s">
        <v>67</v>
      </c>
      <c r="G301" s="116" t="s">
        <v>68</v>
      </c>
      <c r="H301" s="116" t="s">
        <v>133</v>
      </c>
      <c r="I301" s="116" t="s">
        <v>70</v>
      </c>
      <c r="J301" s="70" t="s">
        <v>184</v>
      </c>
      <c r="K301" s="116" t="s">
        <v>72</v>
      </c>
      <c r="L301" s="116" t="s">
        <v>73</v>
      </c>
      <c r="M301" s="116" t="s">
        <v>74</v>
      </c>
      <c r="N301" s="70" t="s">
        <v>1269</v>
      </c>
      <c r="O301" s="116" t="s">
        <v>1270</v>
      </c>
      <c r="P301" s="116" t="s">
        <v>77</v>
      </c>
      <c r="Q301" s="70" t="s">
        <v>126</v>
      </c>
      <c r="R301" s="4"/>
    </row>
    <row r="302" s="5" customFormat="1" ht="25" customHeight="1" spans="1:18">
      <c r="A302" s="115" t="s">
        <v>1271</v>
      </c>
      <c r="B302" s="116" t="s">
        <v>63</v>
      </c>
      <c r="C302" s="116" t="s">
        <v>64</v>
      </c>
      <c r="D302" s="116" t="s">
        <v>65</v>
      </c>
      <c r="E302" s="116" t="s">
        <v>1272</v>
      </c>
      <c r="F302" s="116" t="s">
        <v>67</v>
      </c>
      <c r="G302" s="116" t="s">
        <v>68</v>
      </c>
      <c r="H302" s="116" t="s">
        <v>69</v>
      </c>
      <c r="I302" s="116" t="s">
        <v>70</v>
      </c>
      <c r="J302" s="70" t="s">
        <v>71</v>
      </c>
      <c r="K302" s="116" t="s">
        <v>72</v>
      </c>
      <c r="L302" s="116" t="s">
        <v>73</v>
      </c>
      <c r="M302" s="116" t="s">
        <v>74</v>
      </c>
      <c r="N302" s="70" t="s">
        <v>1273</v>
      </c>
      <c r="O302" s="116" t="s">
        <v>1274</v>
      </c>
      <c r="P302" s="116" t="s">
        <v>77</v>
      </c>
      <c r="Q302" s="70" t="s">
        <v>78</v>
      </c>
      <c r="R302" s="4"/>
    </row>
    <row r="303" s="5" customFormat="1" ht="25" customHeight="1" spans="1:18">
      <c r="A303" s="115" t="s">
        <v>1275</v>
      </c>
      <c r="B303" s="116" t="s">
        <v>63</v>
      </c>
      <c r="C303" s="116" t="s">
        <v>64</v>
      </c>
      <c r="D303" s="116" t="s">
        <v>65</v>
      </c>
      <c r="E303" s="116" t="s">
        <v>1276</v>
      </c>
      <c r="F303" s="116" t="s">
        <v>67</v>
      </c>
      <c r="G303" s="116" t="s">
        <v>68</v>
      </c>
      <c r="H303" s="116" t="s">
        <v>81</v>
      </c>
      <c r="I303" s="116" t="s">
        <v>70</v>
      </c>
      <c r="J303" s="70" t="s">
        <v>123</v>
      </c>
      <c r="K303" s="116" t="s">
        <v>72</v>
      </c>
      <c r="L303" s="116" t="s">
        <v>73</v>
      </c>
      <c r="M303" s="116" t="s">
        <v>74</v>
      </c>
      <c r="N303" s="70" t="s">
        <v>1277</v>
      </c>
      <c r="O303" s="116" t="s">
        <v>1278</v>
      </c>
      <c r="P303" s="116" t="s">
        <v>77</v>
      </c>
      <c r="Q303" s="70" t="s">
        <v>126</v>
      </c>
      <c r="R303" s="4"/>
    </row>
    <row r="304" s="5" customFormat="1" ht="25" customHeight="1" spans="1:18">
      <c r="A304" s="115" t="s">
        <v>1279</v>
      </c>
      <c r="B304" s="116" t="s">
        <v>63</v>
      </c>
      <c r="C304" s="116" t="s">
        <v>64</v>
      </c>
      <c r="D304" s="116" t="s">
        <v>65</v>
      </c>
      <c r="E304" s="116" t="s">
        <v>1280</v>
      </c>
      <c r="F304" s="116" t="s">
        <v>67</v>
      </c>
      <c r="G304" s="116" t="s">
        <v>68</v>
      </c>
      <c r="H304" s="116" t="s">
        <v>111</v>
      </c>
      <c r="I304" s="116" t="s">
        <v>70</v>
      </c>
      <c r="J304" s="70" t="s">
        <v>112</v>
      </c>
      <c r="K304" s="116" t="s">
        <v>72</v>
      </c>
      <c r="L304" s="116" t="s">
        <v>73</v>
      </c>
      <c r="M304" s="116" t="s">
        <v>74</v>
      </c>
      <c r="N304" s="70" t="s">
        <v>1281</v>
      </c>
      <c r="O304" s="116" t="s">
        <v>1282</v>
      </c>
      <c r="P304" s="116" t="s">
        <v>77</v>
      </c>
      <c r="Q304" s="70" t="s">
        <v>115</v>
      </c>
      <c r="R304" s="4"/>
    </row>
    <row r="305" s="5" customFormat="1" ht="25" customHeight="1" spans="1:18">
      <c r="A305" s="115" t="s">
        <v>1283</v>
      </c>
      <c r="B305" s="116" t="s">
        <v>63</v>
      </c>
      <c r="C305" s="116" t="s">
        <v>64</v>
      </c>
      <c r="D305" s="116" t="s">
        <v>65</v>
      </c>
      <c r="E305" s="116" t="s">
        <v>1284</v>
      </c>
      <c r="F305" s="116" t="s">
        <v>67</v>
      </c>
      <c r="G305" s="116" t="s">
        <v>68</v>
      </c>
      <c r="H305" s="116" t="s">
        <v>81</v>
      </c>
      <c r="I305" s="116" t="s">
        <v>70</v>
      </c>
      <c r="J305" s="70" t="s">
        <v>82</v>
      </c>
      <c r="K305" s="116" t="s">
        <v>72</v>
      </c>
      <c r="L305" s="116" t="s">
        <v>73</v>
      </c>
      <c r="M305" s="116" t="s">
        <v>74</v>
      </c>
      <c r="N305" s="70" t="s">
        <v>1285</v>
      </c>
      <c r="O305" s="116" t="s">
        <v>1286</v>
      </c>
      <c r="P305" s="116" t="s">
        <v>77</v>
      </c>
      <c r="Q305" s="70" t="s">
        <v>78</v>
      </c>
      <c r="R305" s="4"/>
    </row>
    <row r="306" s="5" customFormat="1" ht="25" customHeight="1" spans="1:18">
      <c r="A306" s="115" t="s">
        <v>1287</v>
      </c>
      <c r="B306" s="116" t="s">
        <v>63</v>
      </c>
      <c r="C306" s="116" t="s">
        <v>64</v>
      </c>
      <c r="D306" s="116" t="s">
        <v>65</v>
      </c>
      <c r="E306" s="116" t="s">
        <v>1288</v>
      </c>
      <c r="F306" s="116" t="s">
        <v>67</v>
      </c>
      <c r="G306" s="116" t="s">
        <v>68</v>
      </c>
      <c r="H306" s="116" t="s">
        <v>133</v>
      </c>
      <c r="I306" s="116" t="s">
        <v>70</v>
      </c>
      <c r="J306" s="70" t="s">
        <v>184</v>
      </c>
      <c r="K306" s="116" t="s">
        <v>72</v>
      </c>
      <c r="L306" s="116" t="s">
        <v>73</v>
      </c>
      <c r="M306" s="116" t="s">
        <v>74</v>
      </c>
      <c r="N306" s="70" t="s">
        <v>1289</v>
      </c>
      <c r="O306" s="116" t="s">
        <v>1290</v>
      </c>
      <c r="P306" s="116" t="s">
        <v>77</v>
      </c>
      <c r="Q306" s="70" t="s">
        <v>126</v>
      </c>
      <c r="R306" s="4"/>
    </row>
    <row r="307" s="5" customFormat="1" ht="25" customHeight="1" spans="1:18">
      <c r="A307" s="115" t="s">
        <v>1291</v>
      </c>
      <c r="B307" s="116" t="s">
        <v>63</v>
      </c>
      <c r="C307" s="116" t="s">
        <v>64</v>
      </c>
      <c r="D307" s="116" t="s">
        <v>65</v>
      </c>
      <c r="E307" s="116" t="s">
        <v>1292</v>
      </c>
      <c r="F307" s="116" t="s">
        <v>67</v>
      </c>
      <c r="G307" s="116" t="s">
        <v>68</v>
      </c>
      <c r="H307" s="116" t="s">
        <v>133</v>
      </c>
      <c r="I307" s="116" t="s">
        <v>70</v>
      </c>
      <c r="J307" s="70" t="s">
        <v>184</v>
      </c>
      <c r="K307" s="116" t="s">
        <v>72</v>
      </c>
      <c r="L307" s="116" t="s">
        <v>73</v>
      </c>
      <c r="M307" s="116" t="s">
        <v>74</v>
      </c>
      <c r="N307" s="70" t="s">
        <v>1293</v>
      </c>
      <c r="O307" s="116" t="s">
        <v>1294</v>
      </c>
      <c r="P307" s="116" t="s">
        <v>77</v>
      </c>
      <c r="Q307" s="70" t="s">
        <v>126</v>
      </c>
      <c r="R307" s="4"/>
    </row>
    <row r="308" s="5" customFormat="1" ht="25" customHeight="1" spans="1:18">
      <c r="A308" s="115" t="s">
        <v>1295</v>
      </c>
      <c r="B308" s="116" t="s">
        <v>63</v>
      </c>
      <c r="C308" s="116" t="s">
        <v>64</v>
      </c>
      <c r="D308" s="116" t="s">
        <v>65</v>
      </c>
      <c r="E308" s="116" t="s">
        <v>1296</v>
      </c>
      <c r="F308" s="116" t="s">
        <v>67</v>
      </c>
      <c r="G308" s="116" t="s">
        <v>68</v>
      </c>
      <c r="H308" s="116" t="s">
        <v>133</v>
      </c>
      <c r="I308" s="116" t="s">
        <v>70</v>
      </c>
      <c r="J308" s="70" t="s">
        <v>184</v>
      </c>
      <c r="K308" s="116" t="s">
        <v>72</v>
      </c>
      <c r="L308" s="116" t="s">
        <v>73</v>
      </c>
      <c r="M308" s="116" t="s">
        <v>74</v>
      </c>
      <c r="N308" s="70" t="s">
        <v>1297</v>
      </c>
      <c r="O308" s="116" t="s">
        <v>1298</v>
      </c>
      <c r="P308" s="116" t="s">
        <v>77</v>
      </c>
      <c r="Q308" s="70" t="s">
        <v>126</v>
      </c>
      <c r="R308" s="4"/>
    </row>
    <row r="309" s="5" customFormat="1" ht="25" customHeight="1" spans="1:18">
      <c r="A309" s="115" t="s">
        <v>1299</v>
      </c>
      <c r="B309" s="116" t="s">
        <v>63</v>
      </c>
      <c r="C309" s="116" t="s">
        <v>64</v>
      </c>
      <c r="D309" s="116" t="s">
        <v>65</v>
      </c>
      <c r="E309" s="116" t="s">
        <v>1300</v>
      </c>
      <c r="F309" s="116" t="s">
        <v>67</v>
      </c>
      <c r="G309" s="116" t="s">
        <v>68</v>
      </c>
      <c r="H309" s="116" t="s">
        <v>133</v>
      </c>
      <c r="I309" s="116" t="s">
        <v>70</v>
      </c>
      <c r="J309" s="70" t="s">
        <v>134</v>
      </c>
      <c r="K309" s="116" t="s">
        <v>72</v>
      </c>
      <c r="L309" s="116" t="s">
        <v>73</v>
      </c>
      <c r="M309" s="116" t="s">
        <v>74</v>
      </c>
      <c r="N309" s="70" t="s">
        <v>1301</v>
      </c>
      <c r="O309" s="116" t="s">
        <v>1302</v>
      </c>
      <c r="P309" s="116" t="s">
        <v>77</v>
      </c>
      <c r="Q309" s="70" t="s">
        <v>78</v>
      </c>
      <c r="R309" s="4"/>
    </row>
    <row r="310" s="5" customFormat="1" ht="25" customHeight="1" spans="1:18">
      <c r="A310" s="115" t="s">
        <v>1303</v>
      </c>
      <c r="B310" s="116" t="s">
        <v>63</v>
      </c>
      <c r="C310" s="116" t="s">
        <v>64</v>
      </c>
      <c r="D310" s="116" t="s">
        <v>65</v>
      </c>
      <c r="E310" s="116" t="s">
        <v>1304</v>
      </c>
      <c r="F310" s="116" t="s">
        <v>67</v>
      </c>
      <c r="G310" s="116" t="s">
        <v>68</v>
      </c>
      <c r="H310" s="116" t="s">
        <v>133</v>
      </c>
      <c r="I310" s="116" t="s">
        <v>70</v>
      </c>
      <c r="J310" s="70" t="s">
        <v>184</v>
      </c>
      <c r="K310" s="116" t="s">
        <v>72</v>
      </c>
      <c r="L310" s="116" t="s">
        <v>73</v>
      </c>
      <c r="M310" s="116" t="s">
        <v>74</v>
      </c>
      <c r="N310" s="70" t="s">
        <v>1305</v>
      </c>
      <c r="O310" s="116" t="s">
        <v>1306</v>
      </c>
      <c r="P310" s="116" t="s">
        <v>77</v>
      </c>
      <c r="Q310" s="70" t="s">
        <v>126</v>
      </c>
      <c r="R310" s="4"/>
    </row>
    <row r="311" s="5" customFormat="1" ht="25" customHeight="1" spans="1:18">
      <c r="A311" s="115" t="s">
        <v>1307</v>
      </c>
      <c r="B311" s="116" t="s">
        <v>63</v>
      </c>
      <c r="C311" s="116" t="s">
        <v>64</v>
      </c>
      <c r="D311" s="116" t="s">
        <v>65</v>
      </c>
      <c r="E311" s="116" t="s">
        <v>1308</v>
      </c>
      <c r="F311" s="116" t="s">
        <v>67</v>
      </c>
      <c r="G311" s="116" t="s">
        <v>68</v>
      </c>
      <c r="H311" s="116" t="s">
        <v>69</v>
      </c>
      <c r="I311" s="116" t="s">
        <v>70</v>
      </c>
      <c r="J311" s="70" t="s">
        <v>71</v>
      </c>
      <c r="K311" s="116" t="s">
        <v>72</v>
      </c>
      <c r="L311" s="116" t="s">
        <v>73</v>
      </c>
      <c r="M311" s="116" t="s">
        <v>74</v>
      </c>
      <c r="N311" s="70" t="s">
        <v>1309</v>
      </c>
      <c r="O311" s="116" t="s">
        <v>1310</v>
      </c>
      <c r="P311" s="116" t="s">
        <v>77</v>
      </c>
      <c r="Q311" s="70" t="s">
        <v>78</v>
      </c>
      <c r="R311" s="4"/>
    </row>
    <row r="312" s="5" customFormat="1" ht="25" customHeight="1" spans="1:18">
      <c r="A312" s="115" t="s">
        <v>1311</v>
      </c>
      <c r="B312" s="116" t="s">
        <v>63</v>
      </c>
      <c r="C312" s="116" t="s">
        <v>64</v>
      </c>
      <c r="D312" s="116" t="s">
        <v>65</v>
      </c>
      <c r="E312" s="116" t="s">
        <v>1312</v>
      </c>
      <c r="F312" s="116" t="s">
        <v>67</v>
      </c>
      <c r="G312" s="116" t="s">
        <v>68</v>
      </c>
      <c r="H312" s="116" t="s">
        <v>133</v>
      </c>
      <c r="I312" s="116" t="s">
        <v>70</v>
      </c>
      <c r="J312" s="70" t="s">
        <v>184</v>
      </c>
      <c r="K312" s="116" t="s">
        <v>72</v>
      </c>
      <c r="L312" s="116" t="s">
        <v>73</v>
      </c>
      <c r="M312" s="116" t="s">
        <v>74</v>
      </c>
      <c r="N312" s="70" t="s">
        <v>1313</v>
      </c>
      <c r="O312" s="116" t="s">
        <v>1314</v>
      </c>
      <c r="P312" s="116" t="s">
        <v>77</v>
      </c>
      <c r="Q312" s="70" t="s">
        <v>126</v>
      </c>
      <c r="R312" s="4"/>
    </row>
    <row r="313" s="5" customFormat="1" ht="25" customHeight="1" spans="1:18">
      <c r="A313" s="115" t="s">
        <v>1315</v>
      </c>
      <c r="B313" s="116" t="s">
        <v>63</v>
      </c>
      <c r="C313" s="116" t="s">
        <v>64</v>
      </c>
      <c r="D313" s="116" t="s">
        <v>65</v>
      </c>
      <c r="E313" s="116" t="s">
        <v>1316</v>
      </c>
      <c r="F313" s="116" t="s">
        <v>67</v>
      </c>
      <c r="G313" s="116" t="s">
        <v>68</v>
      </c>
      <c r="H313" s="116" t="s">
        <v>81</v>
      </c>
      <c r="I313" s="116" t="s">
        <v>70</v>
      </c>
      <c r="J313" s="70" t="s">
        <v>82</v>
      </c>
      <c r="K313" s="116" t="s">
        <v>72</v>
      </c>
      <c r="L313" s="116" t="s">
        <v>73</v>
      </c>
      <c r="M313" s="116" t="s">
        <v>74</v>
      </c>
      <c r="N313" s="70" t="s">
        <v>1317</v>
      </c>
      <c r="O313" s="116" t="s">
        <v>1318</v>
      </c>
      <c r="P313" s="116" t="s">
        <v>77</v>
      </c>
      <c r="Q313" s="70" t="s">
        <v>78</v>
      </c>
      <c r="R313" s="4"/>
    </row>
    <row r="314" s="5" customFormat="1" ht="25" customHeight="1" spans="1:18">
      <c r="A314" s="115" t="s">
        <v>1319</v>
      </c>
      <c r="B314" s="116" t="s">
        <v>63</v>
      </c>
      <c r="C314" s="116" t="s">
        <v>64</v>
      </c>
      <c r="D314" s="116" t="s">
        <v>65</v>
      </c>
      <c r="E314" s="116" t="s">
        <v>1320</v>
      </c>
      <c r="F314" s="116" t="s">
        <v>67</v>
      </c>
      <c r="G314" s="116" t="s">
        <v>68</v>
      </c>
      <c r="H314" s="116" t="s">
        <v>133</v>
      </c>
      <c r="I314" s="116" t="s">
        <v>70</v>
      </c>
      <c r="J314" s="70" t="s">
        <v>184</v>
      </c>
      <c r="K314" s="116" t="s">
        <v>72</v>
      </c>
      <c r="L314" s="116" t="s">
        <v>73</v>
      </c>
      <c r="M314" s="116" t="s">
        <v>74</v>
      </c>
      <c r="N314" s="70" t="s">
        <v>1321</v>
      </c>
      <c r="O314" s="116" t="s">
        <v>1322</v>
      </c>
      <c r="P314" s="116" t="s">
        <v>77</v>
      </c>
      <c r="Q314" s="70" t="s">
        <v>126</v>
      </c>
      <c r="R314" s="4"/>
    </row>
    <row r="315" s="5" customFormat="1" ht="25" customHeight="1" spans="1:18">
      <c r="A315" s="115" t="s">
        <v>1323</v>
      </c>
      <c r="B315" s="116" t="s">
        <v>63</v>
      </c>
      <c r="C315" s="116" t="s">
        <v>64</v>
      </c>
      <c r="D315" s="116" t="s">
        <v>65</v>
      </c>
      <c r="E315" s="116" t="s">
        <v>1324</v>
      </c>
      <c r="F315" s="116" t="s">
        <v>67</v>
      </c>
      <c r="G315" s="116" t="s">
        <v>68</v>
      </c>
      <c r="H315" s="116" t="s">
        <v>133</v>
      </c>
      <c r="I315" s="116" t="s">
        <v>70</v>
      </c>
      <c r="J315" s="70" t="s">
        <v>184</v>
      </c>
      <c r="K315" s="116" t="s">
        <v>72</v>
      </c>
      <c r="L315" s="116" t="s">
        <v>73</v>
      </c>
      <c r="M315" s="116" t="s">
        <v>74</v>
      </c>
      <c r="N315" s="70" t="s">
        <v>1325</v>
      </c>
      <c r="O315" s="116" t="s">
        <v>1326</v>
      </c>
      <c r="P315" s="116" t="s">
        <v>77</v>
      </c>
      <c r="Q315" s="70" t="s">
        <v>126</v>
      </c>
      <c r="R315" s="4"/>
    </row>
    <row r="316" s="5" customFormat="1" ht="25" customHeight="1" spans="1:18">
      <c r="A316" s="115" t="s">
        <v>1327</v>
      </c>
      <c r="B316" s="116" t="s">
        <v>63</v>
      </c>
      <c r="C316" s="116" t="s">
        <v>64</v>
      </c>
      <c r="D316" s="116" t="s">
        <v>65</v>
      </c>
      <c r="E316" s="116" t="s">
        <v>1328</v>
      </c>
      <c r="F316" s="116" t="s">
        <v>67</v>
      </c>
      <c r="G316" s="116" t="s">
        <v>68</v>
      </c>
      <c r="H316" s="116" t="s">
        <v>133</v>
      </c>
      <c r="I316" s="116" t="s">
        <v>70</v>
      </c>
      <c r="J316" s="70" t="s">
        <v>134</v>
      </c>
      <c r="K316" s="116" t="s">
        <v>72</v>
      </c>
      <c r="L316" s="116" t="s">
        <v>73</v>
      </c>
      <c r="M316" s="116" t="s">
        <v>74</v>
      </c>
      <c r="N316" s="70" t="s">
        <v>1329</v>
      </c>
      <c r="O316" s="116" t="s">
        <v>1330</v>
      </c>
      <c r="P316" s="116" t="s">
        <v>77</v>
      </c>
      <c r="Q316" s="70" t="s">
        <v>78</v>
      </c>
      <c r="R316" s="4"/>
    </row>
    <row r="317" s="5" customFormat="1" ht="25" customHeight="1" spans="1:18">
      <c r="A317" s="115" t="s">
        <v>1331</v>
      </c>
      <c r="B317" s="116" t="s">
        <v>63</v>
      </c>
      <c r="C317" s="116" t="s">
        <v>64</v>
      </c>
      <c r="D317" s="116" t="s">
        <v>65</v>
      </c>
      <c r="E317" s="116" t="s">
        <v>1332</v>
      </c>
      <c r="F317" s="116" t="s">
        <v>67</v>
      </c>
      <c r="G317" s="116" t="s">
        <v>68</v>
      </c>
      <c r="H317" s="116" t="s">
        <v>122</v>
      </c>
      <c r="I317" s="116" t="s">
        <v>70</v>
      </c>
      <c r="J317" s="70" t="s">
        <v>123</v>
      </c>
      <c r="K317" s="116" t="s">
        <v>72</v>
      </c>
      <c r="L317" s="116" t="s">
        <v>73</v>
      </c>
      <c r="M317" s="116" t="s">
        <v>74</v>
      </c>
      <c r="N317" s="70" t="s">
        <v>1333</v>
      </c>
      <c r="O317" s="116" t="s">
        <v>1334</v>
      </c>
      <c r="P317" s="116" t="s">
        <v>77</v>
      </c>
      <c r="Q317" s="70" t="s">
        <v>126</v>
      </c>
      <c r="R317" s="4"/>
    </row>
    <row r="318" s="5" customFormat="1" ht="25" customHeight="1" spans="1:18">
      <c r="A318" s="115" t="s">
        <v>1335</v>
      </c>
      <c r="B318" s="116" t="s">
        <v>63</v>
      </c>
      <c r="C318" s="116" t="s">
        <v>64</v>
      </c>
      <c r="D318" s="116" t="s">
        <v>65</v>
      </c>
      <c r="E318" s="116" t="s">
        <v>1336</v>
      </c>
      <c r="F318" s="116" t="s">
        <v>67</v>
      </c>
      <c r="G318" s="116" t="s">
        <v>68</v>
      </c>
      <c r="H318" s="116" t="s">
        <v>81</v>
      </c>
      <c r="I318" s="116" t="s">
        <v>70</v>
      </c>
      <c r="J318" s="70" t="s">
        <v>82</v>
      </c>
      <c r="K318" s="116" t="s">
        <v>72</v>
      </c>
      <c r="L318" s="116" t="s">
        <v>73</v>
      </c>
      <c r="M318" s="116" t="s">
        <v>74</v>
      </c>
      <c r="N318" s="70" t="s">
        <v>1337</v>
      </c>
      <c r="O318" s="116" t="s">
        <v>1338</v>
      </c>
      <c r="P318" s="116" t="s">
        <v>77</v>
      </c>
      <c r="Q318" s="70" t="s">
        <v>78</v>
      </c>
      <c r="R318" s="4"/>
    </row>
    <row r="319" s="5" customFormat="1" ht="25" customHeight="1" spans="1:18">
      <c r="A319" s="115" t="s">
        <v>1339</v>
      </c>
      <c r="B319" s="116" t="s">
        <v>63</v>
      </c>
      <c r="C319" s="116" t="s">
        <v>64</v>
      </c>
      <c r="D319" s="116" t="s">
        <v>65</v>
      </c>
      <c r="E319" s="116" t="s">
        <v>1340</v>
      </c>
      <c r="F319" s="116" t="s">
        <v>67</v>
      </c>
      <c r="G319" s="116" t="s">
        <v>68</v>
      </c>
      <c r="H319" s="116" t="s">
        <v>111</v>
      </c>
      <c r="I319" s="116" t="s">
        <v>70</v>
      </c>
      <c r="J319" s="70" t="s">
        <v>112</v>
      </c>
      <c r="K319" s="116" t="s">
        <v>72</v>
      </c>
      <c r="L319" s="116" t="s">
        <v>73</v>
      </c>
      <c r="M319" s="116" t="s">
        <v>74</v>
      </c>
      <c r="N319" s="70" t="s">
        <v>1341</v>
      </c>
      <c r="O319" s="116" t="s">
        <v>1342</v>
      </c>
      <c r="P319" s="116" t="s">
        <v>77</v>
      </c>
      <c r="Q319" s="70" t="s">
        <v>115</v>
      </c>
      <c r="R319" s="4"/>
    </row>
    <row r="320" s="5" customFormat="1" ht="25" customHeight="1" spans="1:18">
      <c r="A320" s="115" t="s">
        <v>1343</v>
      </c>
      <c r="B320" s="116" t="s">
        <v>63</v>
      </c>
      <c r="C320" s="116" t="s">
        <v>64</v>
      </c>
      <c r="D320" s="116" t="s">
        <v>65</v>
      </c>
      <c r="E320" s="116" t="s">
        <v>1344</v>
      </c>
      <c r="F320" s="116" t="s">
        <v>67</v>
      </c>
      <c r="G320" s="116" t="s">
        <v>68</v>
      </c>
      <c r="H320" s="116" t="s">
        <v>69</v>
      </c>
      <c r="I320" s="116" t="s">
        <v>70</v>
      </c>
      <c r="J320" s="70" t="s">
        <v>71</v>
      </c>
      <c r="K320" s="116" t="s">
        <v>72</v>
      </c>
      <c r="L320" s="116" t="s">
        <v>73</v>
      </c>
      <c r="M320" s="116" t="s">
        <v>74</v>
      </c>
      <c r="N320" s="70" t="s">
        <v>1345</v>
      </c>
      <c r="O320" s="116" t="s">
        <v>1346</v>
      </c>
      <c r="P320" s="116" t="s">
        <v>77</v>
      </c>
      <c r="Q320" s="70" t="s">
        <v>78</v>
      </c>
      <c r="R320" s="4"/>
    </row>
    <row r="321" s="5" customFormat="1" ht="25" customHeight="1" spans="1:18">
      <c r="A321" s="115" t="s">
        <v>1347</v>
      </c>
      <c r="B321" s="116" t="s">
        <v>63</v>
      </c>
      <c r="C321" s="116" t="s">
        <v>64</v>
      </c>
      <c r="D321" s="116" t="s">
        <v>65</v>
      </c>
      <c r="E321" s="116" t="s">
        <v>1348</v>
      </c>
      <c r="F321" s="116" t="s">
        <v>67</v>
      </c>
      <c r="G321" s="116" t="s">
        <v>68</v>
      </c>
      <c r="H321" s="116" t="s">
        <v>81</v>
      </c>
      <c r="I321" s="116" t="s">
        <v>70</v>
      </c>
      <c r="J321" s="70" t="s">
        <v>123</v>
      </c>
      <c r="K321" s="116" t="s">
        <v>72</v>
      </c>
      <c r="L321" s="116" t="s">
        <v>73</v>
      </c>
      <c r="M321" s="116" t="s">
        <v>74</v>
      </c>
      <c r="N321" s="70" t="s">
        <v>1349</v>
      </c>
      <c r="O321" s="116" t="s">
        <v>1350</v>
      </c>
      <c r="P321" s="116" t="s">
        <v>77</v>
      </c>
      <c r="Q321" s="70" t="s">
        <v>126</v>
      </c>
      <c r="R321" s="4"/>
    </row>
    <row r="322" s="5" customFormat="1" ht="25" customHeight="1" spans="1:18">
      <c r="A322" s="115" t="s">
        <v>1351</v>
      </c>
      <c r="B322" s="116" t="s">
        <v>63</v>
      </c>
      <c r="C322" s="116" t="s">
        <v>64</v>
      </c>
      <c r="D322" s="116" t="s">
        <v>65</v>
      </c>
      <c r="E322" s="116" t="s">
        <v>1352</v>
      </c>
      <c r="F322" s="116" t="s">
        <v>67</v>
      </c>
      <c r="G322" s="116" t="s">
        <v>68</v>
      </c>
      <c r="H322" s="116" t="s">
        <v>81</v>
      </c>
      <c r="I322" s="116" t="s">
        <v>70</v>
      </c>
      <c r="J322" s="70" t="s">
        <v>123</v>
      </c>
      <c r="K322" s="116" t="s">
        <v>72</v>
      </c>
      <c r="L322" s="116" t="s">
        <v>73</v>
      </c>
      <c r="M322" s="116" t="s">
        <v>74</v>
      </c>
      <c r="N322" s="70" t="s">
        <v>1353</v>
      </c>
      <c r="O322" s="116" t="s">
        <v>1354</v>
      </c>
      <c r="P322" s="116" t="s">
        <v>77</v>
      </c>
      <c r="Q322" s="70" t="s">
        <v>126</v>
      </c>
      <c r="R322" s="4"/>
    </row>
    <row r="323" s="5" customFormat="1" ht="25" customHeight="1" spans="1:18">
      <c r="A323" s="115" t="s">
        <v>1355</v>
      </c>
      <c r="B323" s="116" t="s">
        <v>63</v>
      </c>
      <c r="C323" s="116" t="s">
        <v>64</v>
      </c>
      <c r="D323" s="116" t="s">
        <v>65</v>
      </c>
      <c r="E323" s="116" t="s">
        <v>1356</v>
      </c>
      <c r="F323" s="116" t="s">
        <v>67</v>
      </c>
      <c r="G323" s="116" t="s">
        <v>68</v>
      </c>
      <c r="H323" s="116" t="s">
        <v>69</v>
      </c>
      <c r="I323" s="116" t="s">
        <v>70</v>
      </c>
      <c r="J323" s="70" t="s">
        <v>71</v>
      </c>
      <c r="K323" s="116" t="s">
        <v>72</v>
      </c>
      <c r="L323" s="116" t="s">
        <v>73</v>
      </c>
      <c r="M323" s="116" t="s">
        <v>74</v>
      </c>
      <c r="N323" s="70" t="s">
        <v>1357</v>
      </c>
      <c r="O323" s="116" t="s">
        <v>1358</v>
      </c>
      <c r="P323" s="116" t="s">
        <v>77</v>
      </c>
      <c r="Q323" s="70" t="s">
        <v>78</v>
      </c>
      <c r="R323" s="4"/>
    </row>
    <row r="324" s="5" customFormat="1" ht="25" customHeight="1" spans="1:18">
      <c r="A324" s="115" t="s">
        <v>1359</v>
      </c>
      <c r="B324" s="116" t="s">
        <v>63</v>
      </c>
      <c r="C324" s="116" t="s">
        <v>64</v>
      </c>
      <c r="D324" s="116" t="s">
        <v>65</v>
      </c>
      <c r="E324" s="116" t="s">
        <v>1360</v>
      </c>
      <c r="F324" s="116" t="s">
        <v>67</v>
      </c>
      <c r="G324" s="116" t="s">
        <v>68</v>
      </c>
      <c r="H324" s="116" t="s">
        <v>111</v>
      </c>
      <c r="I324" s="116" t="s">
        <v>70</v>
      </c>
      <c r="J324" s="70" t="s">
        <v>112</v>
      </c>
      <c r="K324" s="116" t="s">
        <v>72</v>
      </c>
      <c r="L324" s="116" t="s">
        <v>73</v>
      </c>
      <c r="M324" s="116" t="s">
        <v>74</v>
      </c>
      <c r="N324" s="70" t="s">
        <v>1361</v>
      </c>
      <c r="O324" s="116" t="s">
        <v>1362</v>
      </c>
      <c r="P324" s="116" t="s">
        <v>77</v>
      </c>
      <c r="Q324" s="70" t="s">
        <v>115</v>
      </c>
      <c r="R324" s="4"/>
    </row>
    <row r="325" s="5" customFormat="1" ht="25" customHeight="1" spans="1:18">
      <c r="A325" s="115" t="s">
        <v>1363</v>
      </c>
      <c r="B325" s="116" t="s">
        <v>63</v>
      </c>
      <c r="C325" s="116" t="s">
        <v>64</v>
      </c>
      <c r="D325" s="116" t="s">
        <v>65</v>
      </c>
      <c r="E325" s="116" t="s">
        <v>1364</v>
      </c>
      <c r="F325" s="116" t="s">
        <v>67</v>
      </c>
      <c r="G325" s="116" t="s">
        <v>68</v>
      </c>
      <c r="H325" s="116" t="s">
        <v>111</v>
      </c>
      <c r="I325" s="116" t="s">
        <v>70</v>
      </c>
      <c r="J325" s="70" t="s">
        <v>112</v>
      </c>
      <c r="K325" s="116" t="s">
        <v>72</v>
      </c>
      <c r="L325" s="116" t="s">
        <v>73</v>
      </c>
      <c r="M325" s="116" t="s">
        <v>74</v>
      </c>
      <c r="N325" s="70" t="s">
        <v>1365</v>
      </c>
      <c r="O325" s="116" t="s">
        <v>1366</v>
      </c>
      <c r="P325" s="116" t="s">
        <v>77</v>
      </c>
      <c r="Q325" s="70" t="s">
        <v>115</v>
      </c>
      <c r="R325" s="4"/>
    </row>
    <row r="326" s="5" customFormat="1" ht="25" customHeight="1" spans="1:18">
      <c r="A326" s="115" t="s">
        <v>1367</v>
      </c>
      <c r="B326" s="116" t="s">
        <v>63</v>
      </c>
      <c r="C326" s="116" t="s">
        <v>64</v>
      </c>
      <c r="D326" s="116" t="s">
        <v>65</v>
      </c>
      <c r="E326" s="116" t="s">
        <v>1368</v>
      </c>
      <c r="F326" s="116" t="s">
        <v>67</v>
      </c>
      <c r="G326" s="116" t="s">
        <v>68</v>
      </c>
      <c r="H326" s="116" t="s">
        <v>133</v>
      </c>
      <c r="I326" s="116" t="s">
        <v>70</v>
      </c>
      <c r="J326" s="70" t="s">
        <v>134</v>
      </c>
      <c r="K326" s="116" t="s">
        <v>72</v>
      </c>
      <c r="L326" s="116" t="s">
        <v>73</v>
      </c>
      <c r="M326" s="116" t="s">
        <v>74</v>
      </c>
      <c r="N326" s="70" t="s">
        <v>1369</v>
      </c>
      <c r="O326" s="116" t="s">
        <v>1370</v>
      </c>
      <c r="P326" s="116" t="s">
        <v>77</v>
      </c>
      <c r="Q326" s="70" t="s">
        <v>78</v>
      </c>
      <c r="R326" s="4"/>
    </row>
    <row r="327" s="5" customFormat="1" ht="25" customHeight="1" spans="1:18">
      <c r="A327" s="115" t="s">
        <v>1371</v>
      </c>
      <c r="B327" s="116" t="s">
        <v>63</v>
      </c>
      <c r="C327" s="116" t="s">
        <v>64</v>
      </c>
      <c r="D327" s="116" t="s">
        <v>65</v>
      </c>
      <c r="E327" s="116" t="s">
        <v>1372</v>
      </c>
      <c r="F327" s="116" t="s">
        <v>67</v>
      </c>
      <c r="G327" s="116" t="s">
        <v>68</v>
      </c>
      <c r="H327" s="116" t="s">
        <v>111</v>
      </c>
      <c r="I327" s="116" t="s">
        <v>70</v>
      </c>
      <c r="J327" s="70" t="s">
        <v>112</v>
      </c>
      <c r="K327" s="116" t="s">
        <v>72</v>
      </c>
      <c r="L327" s="116" t="s">
        <v>73</v>
      </c>
      <c r="M327" s="116" t="s">
        <v>74</v>
      </c>
      <c r="N327" s="70" t="s">
        <v>1373</v>
      </c>
      <c r="O327" s="116" t="s">
        <v>1374</v>
      </c>
      <c r="P327" s="116" t="s">
        <v>77</v>
      </c>
      <c r="Q327" s="70" t="s">
        <v>115</v>
      </c>
      <c r="R327" s="4"/>
    </row>
    <row r="328" s="5" customFormat="1" ht="25" customHeight="1" spans="1:18">
      <c r="A328" s="115" t="s">
        <v>1375</v>
      </c>
      <c r="B328" s="116" t="s">
        <v>63</v>
      </c>
      <c r="C328" s="116" t="s">
        <v>64</v>
      </c>
      <c r="D328" s="116" t="s">
        <v>65</v>
      </c>
      <c r="E328" s="116" t="s">
        <v>1376</v>
      </c>
      <c r="F328" s="116" t="s">
        <v>67</v>
      </c>
      <c r="G328" s="116" t="s">
        <v>68</v>
      </c>
      <c r="H328" s="116" t="s">
        <v>111</v>
      </c>
      <c r="I328" s="116" t="s">
        <v>70</v>
      </c>
      <c r="J328" s="70" t="s">
        <v>112</v>
      </c>
      <c r="K328" s="116" t="s">
        <v>72</v>
      </c>
      <c r="L328" s="116" t="s">
        <v>73</v>
      </c>
      <c r="M328" s="116" t="s">
        <v>74</v>
      </c>
      <c r="N328" s="70" t="s">
        <v>1377</v>
      </c>
      <c r="O328" s="116" t="s">
        <v>1378</v>
      </c>
      <c r="P328" s="116" t="s">
        <v>77</v>
      </c>
      <c r="Q328" s="70" t="s">
        <v>115</v>
      </c>
      <c r="R328" s="4"/>
    </row>
    <row r="329" s="5" customFormat="1" ht="25" customHeight="1" spans="1:18">
      <c r="A329" s="115" t="s">
        <v>1379</v>
      </c>
      <c r="B329" s="116" t="s">
        <v>63</v>
      </c>
      <c r="C329" s="116" t="s">
        <v>64</v>
      </c>
      <c r="D329" s="116" t="s">
        <v>65</v>
      </c>
      <c r="E329" s="116" t="s">
        <v>1380</v>
      </c>
      <c r="F329" s="116" t="s">
        <v>67</v>
      </c>
      <c r="G329" s="116" t="s">
        <v>68</v>
      </c>
      <c r="H329" s="116" t="s">
        <v>111</v>
      </c>
      <c r="I329" s="116" t="s">
        <v>70</v>
      </c>
      <c r="J329" s="70" t="s">
        <v>112</v>
      </c>
      <c r="K329" s="116" t="s">
        <v>72</v>
      </c>
      <c r="L329" s="116" t="s">
        <v>73</v>
      </c>
      <c r="M329" s="116" t="s">
        <v>74</v>
      </c>
      <c r="N329" s="70" t="s">
        <v>1381</v>
      </c>
      <c r="O329" s="116" t="s">
        <v>1382</v>
      </c>
      <c r="P329" s="116" t="s">
        <v>77</v>
      </c>
      <c r="Q329" s="70" t="s">
        <v>115</v>
      </c>
      <c r="R329" s="4"/>
    </row>
    <row r="330" s="5" customFormat="1" ht="25" customHeight="1" spans="1:18">
      <c r="A330" s="115" t="s">
        <v>1383</v>
      </c>
      <c r="B330" s="116" t="s">
        <v>63</v>
      </c>
      <c r="C330" s="116" t="s">
        <v>64</v>
      </c>
      <c r="D330" s="116" t="s">
        <v>65</v>
      </c>
      <c r="E330" s="116" t="s">
        <v>1384</v>
      </c>
      <c r="F330" s="116" t="s">
        <v>67</v>
      </c>
      <c r="G330" s="116" t="s">
        <v>68</v>
      </c>
      <c r="H330" s="116" t="s">
        <v>111</v>
      </c>
      <c r="I330" s="116" t="s">
        <v>70</v>
      </c>
      <c r="J330" s="70" t="s">
        <v>112</v>
      </c>
      <c r="K330" s="116" t="s">
        <v>72</v>
      </c>
      <c r="L330" s="116" t="s">
        <v>73</v>
      </c>
      <c r="M330" s="116" t="s">
        <v>74</v>
      </c>
      <c r="N330" s="70" t="s">
        <v>1385</v>
      </c>
      <c r="O330" s="116" t="s">
        <v>1386</v>
      </c>
      <c r="P330" s="116" t="s">
        <v>77</v>
      </c>
      <c r="Q330" s="70" t="s">
        <v>115</v>
      </c>
      <c r="R330" s="4"/>
    </row>
    <row r="331" s="5" customFormat="1" ht="25" customHeight="1" spans="1:18">
      <c r="A331" s="115" t="s">
        <v>1387</v>
      </c>
      <c r="B331" s="116" t="s">
        <v>63</v>
      </c>
      <c r="C331" s="116" t="s">
        <v>64</v>
      </c>
      <c r="D331" s="116" t="s">
        <v>65</v>
      </c>
      <c r="E331" s="116" t="s">
        <v>1388</v>
      </c>
      <c r="F331" s="116" t="s">
        <v>67</v>
      </c>
      <c r="G331" s="116" t="s">
        <v>68</v>
      </c>
      <c r="H331" s="116" t="s">
        <v>111</v>
      </c>
      <c r="I331" s="116" t="s">
        <v>70</v>
      </c>
      <c r="J331" s="70" t="s">
        <v>112</v>
      </c>
      <c r="K331" s="116" t="s">
        <v>72</v>
      </c>
      <c r="L331" s="116" t="s">
        <v>73</v>
      </c>
      <c r="M331" s="116" t="s">
        <v>74</v>
      </c>
      <c r="N331" s="70" t="s">
        <v>1389</v>
      </c>
      <c r="O331" s="116" t="s">
        <v>1390</v>
      </c>
      <c r="P331" s="116" t="s">
        <v>77</v>
      </c>
      <c r="Q331" s="70" t="s">
        <v>115</v>
      </c>
      <c r="R331" s="4"/>
    </row>
    <row r="332" s="5" customFormat="1" ht="25" customHeight="1" spans="1:18">
      <c r="A332" s="115" t="s">
        <v>1391</v>
      </c>
      <c r="B332" s="116" t="s">
        <v>63</v>
      </c>
      <c r="C332" s="116" t="s">
        <v>64</v>
      </c>
      <c r="D332" s="116" t="s">
        <v>65</v>
      </c>
      <c r="E332" s="116" t="s">
        <v>1392</v>
      </c>
      <c r="F332" s="116" t="s">
        <v>67</v>
      </c>
      <c r="G332" s="116" t="s">
        <v>68</v>
      </c>
      <c r="H332" s="116" t="s">
        <v>69</v>
      </c>
      <c r="I332" s="116" t="s">
        <v>70</v>
      </c>
      <c r="J332" s="70" t="s">
        <v>71</v>
      </c>
      <c r="K332" s="116" t="s">
        <v>72</v>
      </c>
      <c r="L332" s="116" t="s">
        <v>73</v>
      </c>
      <c r="M332" s="116" t="s">
        <v>74</v>
      </c>
      <c r="N332" s="70" t="s">
        <v>1393</v>
      </c>
      <c r="O332" s="116" t="s">
        <v>1394</v>
      </c>
      <c r="P332" s="116" t="s">
        <v>77</v>
      </c>
      <c r="Q332" s="70" t="s">
        <v>78</v>
      </c>
      <c r="R332" s="4"/>
    </row>
    <row r="333" s="5" customFormat="1" ht="25" customHeight="1" spans="1:18">
      <c r="A333" s="115" t="s">
        <v>1395</v>
      </c>
      <c r="B333" s="116" t="s">
        <v>63</v>
      </c>
      <c r="C333" s="116" t="s">
        <v>64</v>
      </c>
      <c r="D333" s="116" t="s">
        <v>65</v>
      </c>
      <c r="E333" s="116" t="s">
        <v>1396</v>
      </c>
      <c r="F333" s="116" t="s">
        <v>67</v>
      </c>
      <c r="G333" s="116" t="s">
        <v>68</v>
      </c>
      <c r="H333" s="116" t="s">
        <v>133</v>
      </c>
      <c r="I333" s="116" t="s">
        <v>70</v>
      </c>
      <c r="J333" s="70" t="s">
        <v>134</v>
      </c>
      <c r="K333" s="116" t="s">
        <v>72</v>
      </c>
      <c r="L333" s="116" t="s">
        <v>73</v>
      </c>
      <c r="M333" s="116" t="s">
        <v>74</v>
      </c>
      <c r="N333" s="70" t="s">
        <v>1397</v>
      </c>
      <c r="O333" s="116" t="s">
        <v>1398</v>
      </c>
      <c r="P333" s="116" t="s">
        <v>77</v>
      </c>
      <c r="Q333" s="70" t="s">
        <v>78</v>
      </c>
      <c r="R333" s="4"/>
    </row>
    <row r="334" s="5" customFormat="1" ht="25" customHeight="1" spans="1:18">
      <c r="A334" s="115" t="s">
        <v>1399</v>
      </c>
      <c r="B334" s="116" t="s">
        <v>63</v>
      </c>
      <c r="C334" s="116" t="s">
        <v>64</v>
      </c>
      <c r="D334" s="116" t="s">
        <v>65</v>
      </c>
      <c r="E334" s="116" t="s">
        <v>1400</v>
      </c>
      <c r="F334" s="116" t="s">
        <v>67</v>
      </c>
      <c r="G334" s="116" t="s">
        <v>68</v>
      </c>
      <c r="H334" s="116" t="s">
        <v>122</v>
      </c>
      <c r="I334" s="116" t="s">
        <v>70</v>
      </c>
      <c r="J334" s="70" t="s">
        <v>123</v>
      </c>
      <c r="K334" s="116" t="s">
        <v>72</v>
      </c>
      <c r="L334" s="116" t="s">
        <v>73</v>
      </c>
      <c r="M334" s="116" t="s">
        <v>74</v>
      </c>
      <c r="N334" s="70" t="s">
        <v>1401</v>
      </c>
      <c r="O334" s="116" t="s">
        <v>1402</v>
      </c>
      <c r="P334" s="116" t="s">
        <v>77</v>
      </c>
      <c r="Q334" s="70" t="s">
        <v>126</v>
      </c>
      <c r="R334" s="4"/>
    </row>
    <row r="335" s="5" customFormat="1" ht="25" customHeight="1" spans="1:18">
      <c r="A335" s="115" t="s">
        <v>1403</v>
      </c>
      <c r="B335" s="116" t="s">
        <v>63</v>
      </c>
      <c r="C335" s="116" t="s">
        <v>64</v>
      </c>
      <c r="D335" s="116" t="s">
        <v>65</v>
      </c>
      <c r="E335" s="116" t="s">
        <v>1404</v>
      </c>
      <c r="F335" s="116" t="s">
        <v>67</v>
      </c>
      <c r="G335" s="116" t="s">
        <v>68</v>
      </c>
      <c r="H335" s="116" t="s">
        <v>81</v>
      </c>
      <c r="I335" s="116" t="s">
        <v>70</v>
      </c>
      <c r="J335" s="70" t="s">
        <v>82</v>
      </c>
      <c r="K335" s="116" t="s">
        <v>72</v>
      </c>
      <c r="L335" s="116" t="s">
        <v>73</v>
      </c>
      <c r="M335" s="116" t="s">
        <v>74</v>
      </c>
      <c r="N335" s="70" t="s">
        <v>1405</v>
      </c>
      <c r="O335" s="116" t="s">
        <v>1406</v>
      </c>
      <c r="P335" s="116" t="s">
        <v>77</v>
      </c>
      <c r="Q335" s="70" t="s">
        <v>78</v>
      </c>
      <c r="R335" s="4"/>
    </row>
    <row r="336" s="5" customFormat="1" ht="25" customHeight="1" spans="1:18">
      <c r="A336" s="115" t="s">
        <v>1407</v>
      </c>
      <c r="B336" s="116" t="s">
        <v>63</v>
      </c>
      <c r="C336" s="116" t="s">
        <v>64</v>
      </c>
      <c r="D336" s="116" t="s">
        <v>65</v>
      </c>
      <c r="E336" s="116" t="s">
        <v>1408</v>
      </c>
      <c r="F336" s="116" t="s">
        <v>67</v>
      </c>
      <c r="G336" s="116" t="s">
        <v>68</v>
      </c>
      <c r="H336" s="116" t="s">
        <v>81</v>
      </c>
      <c r="I336" s="116" t="s">
        <v>70</v>
      </c>
      <c r="J336" s="70" t="s">
        <v>82</v>
      </c>
      <c r="K336" s="116" t="s">
        <v>72</v>
      </c>
      <c r="L336" s="116" t="s">
        <v>73</v>
      </c>
      <c r="M336" s="116" t="s">
        <v>74</v>
      </c>
      <c r="N336" s="70" t="s">
        <v>1409</v>
      </c>
      <c r="O336" s="116" t="s">
        <v>1410</v>
      </c>
      <c r="P336" s="116" t="s">
        <v>77</v>
      </c>
      <c r="Q336" s="70" t="s">
        <v>78</v>
      </c>
      <c r="R336" s="4"/>
    </row>
    <row r="337" s="5" customFormat="1" ht="25" customHeight="1" spans="1:18">
      <c r="A337" s="115" t="s">
        <v>1411</v>
      </c>
      <c r="B337" s="116" t="s">
        <v>63</v>
      </c>
      <c r="C337" s="116" t="s">
        <v>64</v>
      </c>
      <c r="D337" s="116" t="s">
        <v>65</v>
      </c>
      <c r="E337" s="116" t="s">
        <v>1412</v>
      </c>
      <c r="F337" s="116" t="s">
        <v>67</v>
      </c>
      <c r="G337" s="116" t="s">
        <v>68</v>
      </c>
      <c r="H337" s="116" t="s">
        <v>69</v>
      </c>
      <c r="I337" s="116" t="s">
        <v>70</v>
      </c>
      <c r="J337" s="70" t="s">
        <v>71</v>
      </c>
      <c r="K337" s="116" t="s">
        <v>72</v>
      </c>
      <c r="L337" s="116" t="s">
        <v>73</v>
      </c>
      <c r="M337" s="116" t="s">
        <v>74</v>
      </c>
      <c r="N337" s="70" t="s">
        <v>1413</v>
      </c>
      <c r="O337" s="116" t="s">
        <v>1414</v>
      </c>
      <c r="P337" s="116" t="s">
        <v>77</v>
      </c>
      <c r="Q337" s="70" t="s">
        <v>78</v>
      </c>
      <c r="R337" s="4"/>
    </row>
    <row r="338" s="5" customFormat="1" ht="25" customHeight="1" spans="1:18">
      <c r="A338" s="115" t="s">
        <v>1415</v>
      </c>
      <c r="B338" s="116" t="s">
        <v>63</v>
      </c>
      <c r="C338" s="116" t="s">
        <v>64</v>
      </c>
      <c r="D338" s="116" t="s">
        <v>65</v>
      </c>
      <c r="E338" s="116" t="s">
        <v>1416</v>
      </c>
      <c r="F338" s="116" t="s">
        <v>67</v>
      </c>
      <c r="G338" s="116" t="s">
        <v>68</v>
      </c>
      <c r="H338" s="116" t="s">
        <v>81</v>
      </c>
      <c r="I338" s="116" t="s">
        <v>70</v>
      </c>
      <c r="J338" s="70" t="s">
        <v>82</v>
      </c>
      <c r="K338" s="116" t="s">
        <v>72</v>
      </c>
      <c r="L338" s="116" t="s">
        <v>73</v>
      </c>
      <c r="M338" s="116" t="s">
        <v>74</v>
      </c>
      <c r="N338" s="70" t="s">
        <v>1417</v>
      </c>
      <c r="O338" s="116" t="s">
        <v>1418</v>
      </c>
      <c r="P338" s="116" t="s">
        <v>77</v>
      </c>
      <c r="Q338" s="70" t="s">
        <v>78</v>
      </c>
      <c r="R338" s="4"/>
    </row>
    <row r="339" s="5" customFormat="1" ht="25" customHeight="1" spans="1:18">
      <c r="A339" s="115" t="s">
        <v>1419</v>
      </c>
      <c r="B339" s="116" t="s">
        <v>63</v>
      </c>
      <c r="C339" s="116" t="s">
        <v>64</v>
      </c>
      <c r="D339" s="116" t="s">
        <v>65</v>
      </c>
      <c r="E339" s="116" t="s">
        <v>1420</v>
      </c>
      <c r="F339" s="116" t="s">
        <v>67</v>
      </c>
      <c r="G339" s="116" t="s">
        <v>68</v>
      </c>
      <c r="H339" s="116" t="s">
        <v>69</v>
      </c>
      <c r="I339" s="116" t="s">
        <v>70</v>
      </c>
      <c r="J339" s="70" t="s">
        <v>71</v>
      </c>
      <c r="K339" s="116" t="s">
        <v>72</v>
      </c>
      <c r="L339" s="116" t="s">
        <v>73</v>
      </c>
      <c r="M339" s="116" t="s">
        <v>74</v>
      </c>
      <c r="N339" s="70" t="s">
        <v>1421</v>
      </c>
      <c r="O339" s="116" t="s">
        <v>1422</v>
      </c>
      <c r="P339" s="116" t="s">
        <v>77</v>
      </c>
      <c r="Q339" s="70" t="s">
        <v>78</v>
      </c>
      <c r="R339" s="4"/>
    </row>
    <row r="340" s="5" customFormat="1" ht="25" customHeight="1" spans="1:18">
      <c r="A340" s="115" t="s">
        <v>1423</v>
      </c>
      <c r="B340" s="116" t="s">
        <v>63</v>
      </c>
      <c r="C340" s="116" t="s">
        <v>64</v>
      </c>
      <c r="D340" s="116" t="s">
        <v>65</v>
      </c>
      <c r="E340" s="116" t="s">
        <v>1424</v>
      </c>
      <c r="F340" s="116" t="s">
        <v>67</v>
      </c>
      <c r="G340" s="116" t="s">
        <v>68</v>
      </c>
      <c r="H340" s="116" t="s">
        <v>133</v>
      </c>
      <c r="I340" s="116" t="s">
        <v>70</v>
      </c>
      <c r="J340" s="70" t="s">
        <v>184</v>
      </c>
      <c r="K340" s="116" t="s">
        <v>72</v>
      </c>
      <c r="L340" s="116" t="s">
        <v>73</v>
      </c>
      <c r="M340" s="116" t="s">
        <v>74</v>
      </c>
      <c r="N340" s="70" t="s">
        <v>1425</v>
      </c>
      <c r="O340" s="116" t="s">
        <v>1426</v>
      </c>
      <c r="P340" s="116" t="s">
        <v>77</v>
      </c>
      <c r="Q340" s="70" t="s">
        <v>126</v>
      </c>
      <c r="R340" s="4"/>
    </row>
    <row r="341" s="5" customFormat="1" ht="25" customHeight="1" spans="1:18">
      <c r="A341" s="115" t="s">
        <v>1427</v>
      </c>
      <c r="B341" s="116" t="s">
        <v>63</v>
      </c>
      <c r="C341" s="116" t="s">
        <v>64</v>
      </c>
      <c r="D341" s="116" t="s">
        <v>65</v>
      </c>
      <c r="E341" s="116" t="s">
        <v>1428</v>
      </c>
      <c r="F341" s="116" t="s">
        <v>67</v>
      </c>
      <c r="G341" s="116" t="s">
        <v>68</v>
      </c>
      <c r="H341" s="116" t="s">
        <v>111</v>
      </c>
      <c r="I341" s="116" t="s">
        <v>70</v>
      </c>
      <c r="J341" s="70" t="s">
        <v>112</v>
      </c>
      <c r="K341" s="116" t="s">
        <v>72</v>
      </c>
      <c r="L341" s="116" t="s">
        <v>73</v>
      </c>
      <c r="M341" s="116" t="s">
        <v>74</v>
      </c>
      <c r="N341" s="70" t="s">
        <v>1429</v>
      </c>
      <c r="O341" s="116" t="s">
        <v>1430</v>
      </c>
      <c r="P341" s="116" t="s">
        <v>77</v>
      </c>
      <c r="Q341" s="70" t="s">
        <v>115</v>
      </c>
      <c r="R341" s="4"/>
    </row>
    <row r="342" s="5" customFormat="1" ht="25" customHeight="1" spans="1:18">
      <c r="A342" s="115" t="s">
        <v>1431</v>
      </c>
      <c r="B342" s="116" t="s">
        <v>63</v>
      </c>
      <c r="C342" s="116" t="s">
        <v>64</v>
      </c>
      <c r="D342" s="116" t="s">
        <v>65</v>
      </c>
      <c r="E342" s="116" t="s">
        <v>1432</v>
      </c>
      <c r="F342" s="116" t="s">
        <v>67</v>
      </c>
      <c r="G342" s="116" t="s">
        <v>68</v>
      </c>
      <c r="H342" s="116" t="s">
        <v>81</v>
      </c>
      <c r="I342" s="116" t="s">
        <v>70</v>
      </c>
      <c r="J342" s="70" t="s">
        <v>82</v>
      </c>
      <c r="K342" s="116" t="s">
        <v>72</v>
      </c>
      <c r="L342" s="116" t="s">
        <v>73</v>
      </c>
      <c r="M342" s="116" t="s">
        <v>74</v>
      </c>
      <c r="N342" s="70" t="s">
        <v>1433</v>
      </c>
      <c r="O342" s="116" t="s">
        <v>1434</v>
      </c>
      <c r="P342" s="116" t="s">
        <v>77</v>
      </c>
      <c r="Q342" s="70" t="s">
        <v>78</v>
      </c>
      <c r="R342" s="4"/>
    </row>
    <row r="343" s="5" customFormat="1" ht="25" customHeight="1" spans="1:18">
      <c r="A343" s="115" t="s">
        <v>1435</v>
      </c>
      <c r="B343" s="116" t="s">
        <v>63</v>
      </c>
      <c r="C343" s="116" t="s">
        <v>64</v>
      </c>
      <c r="D343" s="116" t="s">
        <v>65</v>
      </c>
      <c r="E343" s="116" t="s">
        <v>1436</v>
      </c>
      <c r="F343" s="116" t="s">
        <v>67</v>
      </c>
      <c r="G343" s="116" t="s">
        <v>68</v>
      </c>
      <c r="H343" s="116" t="s">
        <v>133</v>
      </c>
      <c r="I343" s="116" t="s">
        <v>70</v>
      </c>
      <c r="J343" s="70" t="s">
        <v>184</v>
      </c>
      <c r="K343" s="116" t="s">
        <v>72</v>
      </c>
      <c r="L343" s="116" t="s">
        <v>73</v>
      </c>
      <c r="M343" s="116" t="s">
        <v>74</v>
      </c>
      <c r="N343" s="70" t="s">
        <v>1437</v>
      </c>
      <c r="O343" s="116" t="s">
        <v>1438</v>
      </c>
      <c r="P343" s="116" t="s">
        <v>77</v>
      </c>
      <c r="Q343" s="70" t="s">
        <v>126</v>
      </c>
      <c r="R343" s="4"/>
    </row>
    <row r="344" s="5" customFormat="1" ht="25" customHeight="1" spans="1:18">
      <c r="A344" s="115" t="s">
        <v>1439</v>
      </c>
      <c r="B344" s="116" t="s">
        <v>63</v>
      </c>
      <c r="C344" s="116" t="s">
        <v>64</v>
      </c>
      <c r="D344" s="116" t="s">
        <v>65</v>
      </c>
      <c r="E344" s="116" t="s">
        <v>1440</v>
      </c>
      <c r="F344" s="116" t="s">
        <v>67</v>
      </c>
      <c r="G344" s="116" t="s">
        <v>68</v>
      </c>
      <c r="H344" s="116" t="s">
        <v>81</v>
      </c>
      <c r="I344" s="116" t="s">
        <v>70</v>
      </c>
      <c r="J344" s="70" t="s">
        <v>123</v>
      </c>
      <c r="K344" s="116" t="s">
        <v>72</v>
      </c>
      <c r="L344" s="116" t="s">
        <v>73</v>
      </c>
      <c r="M344" s="116" t="s">
        <v>74</v>
      </c>
      <c r="N344" s="70" t="s">
        <v>1441</v>
      </c>
      <c r="O344" s="116" t="s">
        <v>1442</v>
      </c>
      <c r="P344" s="116" t="s">
        <v>77</v>
      </c>
      <c r="Q344" s="70" t="s">
        <v>126</v>
      </c>
      <c r="R344" s="4"/>
    </row>
    <row r="345" s="5" customFormat="1" ht="25" customHeight="1" spans="1:18">
      <c r="A345" s="115" t="s">
        <v>1443</v>
      </c>
      <c r="B345" s="116" t="s">
        <v>63</v>
      </c>
      <c r="C345" s="116" t="s">
        <v>64</v>
      </c>
      <c r="D345" s="116" t="s">
        <v>65</v>
      </c>
      <c r="E345" s="116" t="s">
        <v>1444</v>
      </c>
      <c r="F345" s="116" t="s">
        <v>67</v>
      </c>
      <c r="G345" s="116" t="s">
        <v>68</v>
      </c>
      <c r="H345" s="116" t="s">
        <v>122</v>
      </c>
      <c r="I345" s="116" t="s">
        <v>70</v>
      </c>
      <c r="J345" s="70" t="s">
        <v>82</v>
      </c>
      <c r="K345" s="116" t="s">
        <v>72</v>
      </c>
      <c r="L345" s="116" t="s">
        <v>73</v>
      </c>
      <c r="M345" s="116" t="s">
        <v>74</v>
      </c>
      <c r="N345" s="70" t="s">
        <v>1445</v>
      </c>
      <c r="O345" s="116" t="s">
        <v>1446</v>
      </c>
      <c r="P345" s="116" t="s">
        <v>77</v>
      </c>
      <c r="Q345" s="70" t="s">
        <v>78</v>
      </c>
      <c r="R345" s="4"/>
    </row>
    <row r="346" s="5" customFormat="1" ht="25" customHeight="1" spans="1:18">
      <c r="A346" s="115" t="s">
        <v>1447</v>
      </c>
      <c r="B346" s="116" t="s">
        <v>63</v>
      </c>
      <c r="C346" s="116" t="s">
        <v>64</v>
      </c>
      <c r="D346" s="116" t="s">
        <v>65</v>
      </c>
      <c r="E346" s="116" t="s">
        <v>1448</v>
      </c>
      <c r="F346" s="116" t="s">
        <v>67</v>
      </c>
      <c r="G346" s="116" t="s">
        <v>68</v>
      </c>
      <c r="H346" s="116" t="s">
        <v>111</v>
      </c>
      <c r="I346" s="116" t="s">
        <v>70</v>
      </c>
      <c r="J346" s="70" t="s">
        <v>112</v>
      </c>
      <c r="K346" s="116" t="s">
        <v>72</v>
      </c>
      <c r="L346" s="116" t="s">
        <v>73</v>
      </c>
      <c r="M346" s="116" t="s">
        <v>74</v>
      </c>
      <c r="N346" s="70" t="s">
        <v>1449</v>
      </c>
      <c r="O346" s="116" t="s">
        <v>1450</v>
      </c>
      <c r="P346" s="116" t="s">
        <v>77</v>
      </c>
      <c r="Q346" s="70" t="s">
        <v>115</v>
      </c>
      <c r="R346" s="4"/>
    </row>
    <row r="347" s="5" customFormat="1" ht="25" customHeight="1" spans="1:18">
      <c r="A347" s="115" t="s">
        <v>1451</v>
      </c>
      <c r="B347" s="116" t="s">
        <v>63</v>
      </c>
      <c r="C347" s="116" t="s">
        <v>64</v>
      </c>
      <c r="D347" s="116" t="s">
        <v>65</v>
      </c>
      <c r="E347" s="116" t="s">
        <v>1452</v>
      </c>
      <c r="F347" s="116" t="s">
        <v>67</v>
      </c>
      <c r="G347" s="116" t="s">
        <v>68</v>
      </c>
      <c r="H347" s="116" t="s">
        <v>133</v>
      </c>
      <c r="I347" s="116" t="s">
        <v>70</v>
      </c>
      <c r="J347" s="70" t="s">
        <v>184</v>
      </c>
      <c r="K347" s="116" t="s">
        <v>72</v>
      </c>
      <c r="L347" s="116" t="s">
        <v>73</v>
      </c>
      <c r="M347" s="116" t="s">
        <v>74</v>
      </c>
      <c r="N347" s="70" t="s">
        <v>1453</v>
      </c>
      <c r="O347" s="116" t="s">
        <v>1454</v>
      </c>
      <c r="P347" s="116" t="s">
        <v>77</v>
      </c>
      <c r="Q347" s="70" t="s">
        <v>126</v>
      </c>
      <c r="R347" s="4"/>
    </row>
    <row r="348" s="5" customFormat="1" ht="25" customHeight="1" spans="1:18">
      <c r="A348" s="115" t="s">
        <v>1455</v>
      </c>
      <c r="B348" s="116" t="s">
        <v>63</v>
      </c>
      <c r="C348" s="116" t="s">
        <v>64</v>
      </c>
      <c r="D348" s="116" t="s">
        <v>65</v>
      </c>
      <c r="E348" s="116" t="s">
        <v>1456</v>
      </c>
      <c r="F348" s="116" t="s">
        <v>67</v>
      </c>
      <c r="G348" s="116" t="s">
        <v>68</v>
      </c>
      <c r="H348" s="116" t="s">
        <v>69</v>
      </c>
      <c r="I348" s="116" t="s">
        <v>70</v>
      </c>
      <c r="J348" s="70" t="s">
        <v>71</v>
      </c>
      <c r="K348" s="116" t="s">
        <v>72</v>
      </c>
      <c r="L348" s="116" t="s">
        <v>73</v>
      </c>
      <c r="M348" s="116" t="s">
        <v>74</v>
      </c>
      <c r="N348" s="70" t="s">
        <v>1457</v>
      </c>
      <c r="O348" s="116" t="s">
        <v>1458</v>
      </c>
      <c r="P348" s="116" t="s">
        <v>77</v>
      </c>
      <c r="Q348" s="70" t="s">
        <v>78</v>
      </c>
      <c r="R348" s="4"/>
    </row>
    <row r="349" s="5" customFormat="1" ht="25" customHeight="1" spans="1:18">
      <c r="A349" s="115" t="s">
        <v>1459</v>
      </c>
      <c r="B349" s="116" t="s">
        <v>63</v>
      </c>
      <c r="C349" s="116" t="s">
        <v>64</v>
      </c>
      <c r="D349" s="116" t="s">
        <v>65</v>
      </c>
      <c r="E349" s="116" t="s">
        <v>1460</v>
      </c>
      <c r="F349" s="116" t="s">
        <v>67</v>
      </c>
      <c r="G349" s="116" t="s">
        <v>68</v>
      </c>
      <c r="H349" s="116" t="s">
        <v>111</v>
      </c>
      <c r="I349" s="116" t="s">
        <v>70</v>
      </c>
      <c r="J349" s="70" t="s">
        <v>112</v>
      </c>
      <c r="K349" s="116" t="s">
        <v>72</v>
      </c>
      <c r="L349" s="116" t="s">
        <v>73</v>
      </c>
      <c r="M349" s="116" t="s">
        <v>74</v>
      </c>
      <c r="N349" s="70" t="s">
        <v>1461</v>
      </c>
      <c r="O349" s="116" t="s">
        <v>1462</v>
      </c>
      <c r="P349" s="116" t="s">
        <v>77</v>
      </c>
      <c r="Q349" s="70" t="s">
        <v>115</v>
      </c>
      <c r="R349" s="4"/>
    </row>
    <row r="350" s="5" customFormat="1" ht="25" customHeight="1" spans="1:18">
      <c r="A350" s="115" t="s">
        <v>1463</v>
      </c>
      <c r="B350" s="116" t="s">
        <v>63</v>
      </c>
      <c r="C350" s="116" t="s">
        <v>64</v>
      </c>
      <c r="D350" s="116" t="s">
        <v>65</v>
      </c>
      <c r="E350" s="116" t="s">
        <v>1464</v>
      </c>
      <c r="F350" s="116" t="s">
        <v>67</v>
      </c>
      <c r="G350" s="116" t="s">
        <v>68</v>
      </c>
      <c r="H350" s="116" t="s">
        <v>133</v>
      </c>
      <c r="I350" s="116" t="s">
        <v>70</v>
      </c>
      <c r="J350" s="70" t="s">
        <v>134</v>
      </c>
      <c r="K350" s="116" t="s">
        <v>72</v>
      </c>
      <c r="L350" s="116" t="s">
        <v>73</v>
      </c>
      <c r="M350" s="116" t="s">
        <v>74</v>
      </c>
      <c r="N350" s="70" t="s">
        <v>1465</v>
      </c>
      <c r="O350" s="116" t="s">
        <v>1466</v>
      </c>
      <c r="P350" s="116" t="s">
        <v>77</v>
      </c>
      <c r="Q350" s="70" t="s">
        <v>78</v>
      </c>
      <c r="R350" s="4"/>
    </row>
    <row r="351" s="5" customFormat="1" ht="25" customHeight="1" spans="1:18">
      <c r="A351" s="115" t="s">
        <v>1467</v>
      </c>
      <c r="B351" s="116" t="s">
        <v>63</v>
      </c>
      <c r="C351" s="116" t="s">
        <v>64</v>
      </c>
      <c r="D351" s="116" t="s">
        <v>65</v>
      </c>
      <c r="E351" s="116" t="s">
        <v>1468</v>
      </c>
      <c r="F351" s="116" t="s">
        <v>67</v>
      </c>
      <c r="G351" s="116" t="s">
        <v>68</v>
      </c>
      <c r="H351" s="116" t="s">
        <v>133</v>
      </c>
      <c r="I351" s="116" t="s">
        <v>70</v>
      </c>
      <c r="J351" s="70" t="s">
        <v>184</v>
      </c>
      <c r="K351" s="116" t="s">
        <v>72</v>
      </c>
      <c r="L351" s="116" t="s">
        <v>73</v>
      </c>
      <c r="M351" s="116" t="s">
        <v>74</v>
      </c>
      <c r="N351" s="70" t="s">
        <v>1469</v>
      </c>
      <c r="O351" s="116" t="s">
        <v>1470</v>
      </c>
      <c r="P351" s="116" t="s">
        <v>77</v>
      </c>
      <c r="Q351" s="70" t="s">
        <v>126</v>
      </c>
      <c r="R351" s="4"/>
    </row>
    <row r="352" s="5" customFormat="1" ht="25" customHeight="1" spans="1:18">
      <c r="A352" s="115" t="s">
        <v>1471</v>
      </c>
      <c r="B352" s="116" t="s">
        <v>63</v>
      </c>
      <c r="C352" s="116" t="s">
        <v>64</v>
      </c>
      <c r="D352" s="116" t="s">
        <v>65</v>
      </c>
      <c r="E352" s="116" t="s">
        <v>1472</v>
      </c>
      <c r="F352" s="116" t="s">
        <v>67</v>
      </c>
      <c r="G352" s="116" t="s">
        <v>68</v>
      </c>
      <c r="H352" s="116" t="s">
        <v>133</v>
      </c>
      <c r="I352" s="116" t="s">
        <v>70</v>
      </c>
      <c r="J352" s="70" t="s">
        <v>184</v>
      </c>
      <c r="K352" s="116" t="s">
        <v>72</v>
      </c>
      <c r="L352" s="116" t="s">
        <v>73</v>
      </c>
      <c r="M352" s="116" t="s">
        <v>74</v>
      </c>
      <c r="N352" s="70" t="s">
        <v>1473</v>
      </c>
      <c r="O352" s="116" t="s">
        <v>1474</v>
      </c>
      <c r="P352" s="116" t="s">
        <v>77</v>
      </c>
      <c r="Q352" s="70" t="s">
        <v>126</v>
      </c>
      <c r="R352" s="4"/>
    </row>
    <row r="353" s="5" customFormat="1" ht="25" customHeight="1" spans="1:18">
      <c r="A353" s="115" t="s">
        <v>1475</v>
      </c>
      <c r="B353" s="116" t="s">
        <v>63</v>
      </c>
      <c r="C353" s="116" t="s">
        <v>64</v>
      </c>
      <c r="D353" s="116" t="s">
        <v>65</v>
      </c>
      <c r="E353" s="116" t="s">
        <v>1476</v>
      </c>
      <c r="F353" s="116" t="s">
        <v>67</v>
      </c>
      <c r="G353" s="116" t="s">
        <v>68</v>
      </c>
      <c r="H353" s="116" t="s">
        <v>133</v>
      </c>
      <c r="I353" s="116" t="s">
        <v>70</v>
      </c>
      <c r="J353" s="70" t="s">
        <v>134</v>
      </c>
      <c r="K353" s="116" t="s">
        <v>72</v>
      </c>
      <c r="L353" s="116" t="s">
        <v>73</v>
      </c>
      <c r="M353" s="116" t="s">
        <v>74</v>
      </c>
      <c r="N353" s="70" t="s">
        <v>1477</v>
      </c>
      <c r="O353" s="116" t="s">
        <v>1478</v>
      </c>
      <c r="P353" s="116" t="s">
        <v>77</v>
      </c>
      <c r="Q353" s="70" t="s">
        <v>78</v>
      </c>
      <c r="R353" s="4"/>
    </row>
    <row r="354" s="5" customFormat="1" ht="25" customHeight="1" spans="1:18">
      <c r="A354" s="115" t="s">
        <v>1479</v>
      </c>
      <c r="B354" s="116" t="s">
        <v>63</v>
      </c>
      <c r="C354" s="116" t="s">
        <v>64</v>
      </c>
      <c r="D354" s="116" t="s">
        <v>65</v>
      </c>
      <c r="E354" s="116" t="s">
        <v>1480</v>
      </c>
      <c r="F354" s="116" t="s">
        <v>67</v>
      </c>
      <c r="G354" s="116" t="s">
        <v>68</v>
      </c>
      <c r="H354" s="116" t="s">
        <v>133</v>
      </c>
      <c r="I354" s="116" t="s">
        <v>70</v>
      </c>
      <c r="J354" s="70" t="s">
        <v>184</v>
      </c>
      <c r="K354" s="116" t="s">
        <v>72</v>
      </c>
      <c r="L354" s="116" t="s">
        <v>73</v>
      </c>
      <c r="M354" s="116" t="s">
        <v>74</v>
      </c>
      <c r="N354" s="70" t="s">
        <v>1481</v>
      </c>
      <c r="O354" s="116" t="s">
        <v>1482</v>
      </c>
      <c r="P354" s="116" t="s">
        <v>77</v>
      </c>
      <c r="Q354" s="70" t="s">
        <v>126</v>
      </c>
      <c r="R354" s="4"/>
    </row>
    <row r="355" s="5" customFormat="1" ht="25" customHeight="1" spans="1:18">
      <c r="A355" s="115" t="s">
        <v>1483</v>
      </c>
      <c r="B355" s="116" t="s">
        <v>63</v>
      </c>
      <c r="C355" s="116" t="s">
        <v>64</v>
      </c>
      <c r="D355" s="116" t="s">
        <v>65</v>
      </c>
      <c r="E355" s="116" t="s">
        <v>1484</v>
      </c>
      <c r="F355" s="116" t="s">
        <v>67</v>
      </c>
      <c r="G355" s="116" t="s">
        <v>68</v>
      </c>
      <c r="H355" s="116" t="s">
        <v>133</v>
      </c>
      <c r="I355" s="116" t="s">
        <v>70</v>
      </c>
      <c r="J355" s="70" t="s">
        <v>184</v>
      </c>
      <c r="K355" s="116" t="s">
        <v>72</v>
      </c>
      <c r="L355" s="116" t="s">
        <v>73</v>
      </c>
      <c r="M355" s="116" t="s">
        <v>74</v>
      </c>
      <c r="N355" s="70" t="s">
        <v>1485</v>
      </c>
      <c r="O355" s="116" t="s">
        <v>1486</v>
      </c>
      <c r="P355" s="116" t="s">
        <v>77</v>
      </c>
      <c r="Q355" s="70" t="s">
        <v>126</v>
      </c>
      <c r="R355" s="4"/>
    </row>
    <row r="356" s="5" customFormat="1" ht="25" customHeight="1" spans="1:18">
      <c r="A356" s="115" t="s">
        <v>1487</v>
      </c>
      <c r="B356" s="116" t="s">
        <v>63</v>
      </c>
      <c r="C356" s="116" t="s">
        <v>64</v>
      </c>
      <c r="D356" s="116" t="s">
        <v>65</v>
      </c>
      <c r="E356" s="116" t="s">
        <v>1488</v>
      </c>
      <c r="F356" s="116" t="s">
        <v>67</v>
      </c>
      <c r="G356" s="116" t="s">
        <v>68</v>
      </c>
      <c r="H356" s="116" t="s">
        <v>133</v>
      </c>
      <c r="I356" s="116" t="s">
        <v>70</v>
      </c>
      <c r="J356" s="70" t="s">
        <v>184</v>
      </c>
      <c r="K356" s="116" t="s">
        <v>72</v>
      </c>
      <c r="L356" s="116" t="s">
        <v>73</v>
      </c>
      <c r="M356" s="116" t="s">
        <v>74</v>
      </c>
      <c r="N356" s="70" t="s">
        <v>1489</v>
      </c>
      <c r="O356" s="116" t="s">
        <v>1490</v>
      </c>
      <c r="P356" s="116" t="s">
        <v>77</v>
      </c>
      <c r="Q356" s="70" t="s">
        <v>126</v>
      </c>
      <c r="R356" s="4"/>
    </row>
    <row r="357" s="5" customFormat="1" ht="25" customHeight="1" spans="1:18">
      <c r="A357" s="115" t="s">
        <v>1491</v>
      </c>
      <c r="B357" s="116" t="s">
        <v>63</v>
      </c>
      <c r="C357" s="116" t="s">
        <v>64</v>
      </c>
      <c r="D357" s="116" t="s">
        <v>65</v>
      </c>
      <c r="E357" s="116" t="s">
        <v>1492</v>
      </c>
      <c r="F357" s="116" t="s">
        <v>67</v>
      </c>
      <c r="G357" s="116" t="s">
        <v>68</v>
      </c>
      <c r="H357" s="116" t="s">
        <v>69</v>
      </c>
      <c r="I357" s="116" t="s">
        <v>70</v>
      </c>
      <c r="J357" s="70" t="s">
        <v>71</v>
      </c>
      <c r="K357" s="116" t="s">
        <v>72</v>
      </c>
      <c r="L357" s="116" t="s">
        <v>73</v>
      </c>
      <c r="M357" s="116" t="s">
        <v>74</v>
      </c>
      <c r="N357" s="70" t="s">
        <v>1493</v>
      </c>
      <c r="O357" s="116" t="s">
        <v>1494</v>
      </c>
      <c r="P357" s="116" t="s">
        <v>77</v>
      </c>
      <c r="Q357" s="70" t="s">
        <v>78</v>
      </c>
      <c r="R357" s="4"/>
    </row>
    <row r="358" s="5" customFormat="1" ht="25" customHeight="1" spans="1:18">
      <c r="A358" s="115" t="s">
        <v>1495</v>
      </c>
      <c r="B358" s="116" t="s">
        <v>63</v>
      </c>
      <c r="C358" s="116" t="s">
        <v>64</v>
      </c>
      <c r="D358" s="116" t="s">
        <v>65</v>
      </c>
      <c r="E358" s="116" t="s">
        <v>1496</v>
      </c>
      <c r="F358" s="116" t="s">
        <v>67</v>
      </c>
      <c r="G358" s="116" t="s">
        <v>68</v>
      </c>
      <c r="H358" s="116" t="s">
        <v>81</v>
      </c>
      <c r="I358" s="116" t="s">
        <v>70</v>
      </c>
      <c r="J358" s="70" t="s">
        <v>82</v>
      </c>
      <c r="K358" s="116" t="s">
        <v>72</v>
      </c>
      <c r="L358" s="116" t="s">
        <v>73</v>
      </c>
      <c r="M358" s="116" t="s">
        <v>74</v>
      </c>
      <c r="N358" s="70" t="s">
        <v>1497</v>
      </c>
      <c r="O358" s="116" t="s">
        <v>1498</v>
      </c>
      <c r="P358" s="116" t="s">
        <v>77</v>
      </c>
      <c r="Q358" s="70" t="s">
        <v>78</v>
      </c>
      <c r="R358" s="4"/>
    </row>
    <row r="359" s="5" customFormat="1" ht="25" customHeight="1" spans="1:18">
      <c r="A359" s="115" t="s">
        <v>1499</v>
      </c>
      <c r="B359" s="116" t="s">
        <v>63</v>
      </c>
      <c r="C359" s="116" t="s">
        <v>64</v>
      </c>
      <c r="D359" s="116" t="s">
        <v>65</v>
      </c>
      <c r="E359" s="116" t="s">
        <v>1500</v>
      </c>
      <c r="F359" s="116" t="s">
        <v>67</v>
      </c>
      <c r="G359" s="116" t="s">
        <v>68</v>
      </c>
      <c r="H359" s="116" t="s">
        <v>133</v>
      </c>
      <c r="I359" s="116" t="s">
        <v>70</v>
      </c>
      <c r="J359" s="70" t="s">
        <v>184</v>
      </c>
      <c r="K359" s="116" t="s">
        <v>72</v>
      </c>
      <c r="L359" s="116" t="s">
        <v>73</v>
      </c>
      <c r="M359" s="116" t="s">
        <v>74</v>
      </c>
      <c r="N359" s="70" t="s">
        <v>1501</v>
      </c>
      <c r="O359" s="116" t="s">
        <v>1502</v>
      </c>
      <c r="P359" s="116" t="s">
        <v>77</v>
      </c>
      <c r="Q359" s="70" t="s">
        <v>126</v>
      </c>
      <c r="R359" s="4"/>
    </row>
    <row r="360" s="5" customFormat="1" ht="25" customHeight="1" spans="1:18">
      <c r="A360" s="115" t="s">
        <v>1503</v>
      </c>
      <c r="B360" s="116" t="s">
        <v>63</v>
      </c>
      <c r="C360" s="116" t="s">
        <v>64</v>
      </c>
      <c r="D360" s="116" t="s">
        <v>65</v>
      </c>
      <c r="E360" s="116" t="s">
        <v>1504</v>
      </c>
      <c r="F360" s="116" t="s">
        <v>67</v>
      </c>
      <c r="G360" s="116" t="s">
        <v>68</v>
      </c>
      <c r="H360" s="116" t="s">
        <v>111</v>
      </c>
      <c r="I360" s="116" t="s">
        <v>70</v>
      </c>
      <c r="J360" s="70" t="s">
        <v>112</v>
      </c>
      <c r="K360" s="116" t="s">
        <v>72</v>
      </c>
      <c r="L360" s="116" t="s">
        <v>73</v>
      </c>
      <c r="M360" s="116" t="s">
        <v>74</v>
      </c>
      <c r="N360" s="70" t="s">
        <v>1505</v>
      </c>
      <c r="O360" s="116" t="s">
        <v>1506</v>
      </c>
      <c r="P360" s="116" t="s">
        <v>77</v>
      </c>
      <c r="Q360" s="70" t="s">
        <v>115</v>
      </c>
      <c r="R360" s="4"/>
    </row>
    <row r="361" s="5" customFormat="1" ht="25" customHeight="1" spans="1:18">
      <c r="A361" s="115" t="s">
        <v>1507</v>
      </c>
      <c r="B361" s="116" t="s">
        <v>63</v>
      </c>
      <c r="C361" s="116" t="s">
        <v>64</v>
      </c>
      <c r="D361" s="116" t="s">
        <v>65</v>
      </c>
      <c r="E361" s="116" t="s">
        <v>1508</v>
      </c>
      <c r="F361" s="116" t="s">
        <v>67</v>
      </c>
      <c r="G361" s="116" t="s">
        <v>68</v>
      </c>
      <c r="H361" s="116" t="s">
        <v>81</v>
      </c>
      <c r="I361" s="116" t="s">
        <v>70</v>
      </c>
      <c r="J361" s="70" t="s">
        <v>123</v>
      </c>
      <c r="K361" s="116" t="s">
        <v>72</v>
      </c>
      <c r="L361" s="116" t="s">
        <v>73</v>
      </c>
      <c r="M361" s="116" t="s">
        <v>74</v>
      </c>
      <c r="N361" s="70" t="s">
        <v>1509</v>
      </c>
      <c r="O361" s="116" t="s">
        <v>1510</v>
      </c>
      <c r="P361" s="116" t="s">
        <v>77</v>
      </c>
      <c r="Q361" s="70" t="s">
        <v>126</v>
      </c>
      <c r="R361" s="4"/>
    </row>
    <row r="362" s="5" customFormat="1" ht="25" customHeight="1" spans="1:18">
      <c r="A362" s="115" t="s">
        <v>1511</v>
      </c>
      <c r="B362" s="116" t="s">
        <v>63</v>
      </c>
      <c r="C362" s="116" t="s">
        <v>64</v>
      </c>
      <c r="D362" s="116" t="s">
        <v>65</v>
      </c>
      <c r="E362" s="116" t="s">
        <v>1512</v>
      </c>
      <c r="F362" s="116" t="s">
        <v>67</v>
      </c>
      <c r="G362" s="116" t="s">
        <v>68</v>
      </c>
      <c r="H362" s="116" t="s">
        <v>69</v>
      </c>
      <c r="I362" s="116" t="s">
        <v>70</v>
      </c>
      <c r="J362" s="70" t="s">
        <v>71</v>
      </c>
      <c r="K362" s="116" t="s">
        <v>72</v>
      </c>
      <c r="L362" s="116" t="s">
        <v>73</v>
      </c>
      <c r="M362" s="116" t="s">
        <v>74</v>
      </c>
      <c r="N362" s="70" t="s">
        <v>1513</v>
      </c>
      <c r="O362" s="116" t="s">
        <v>1514</v>
      </c>
      <c r="P362" s="116" t="s">
        <v>77</v>
      </c>
      <c r="Q362" s="70" t="s">
        <v>78</v>
      </c>
      <c r="R362" s="4"/>
    </row>
    <row r="363" s="5" customFormat="1" ht="25" customHeight="1" spans="1:18">
      <c r="A363" s="115" t="s">
        <v>1515</v>
      </c>
      <c r="B363" s="116" t="s">
        <v>63</v>
      </c>
      <c r="C363" s="116" t="s">
        <v>64</v>
      </c>
      <c r="D363" s="116" t="s">
        <v>65</v>
      </c>
      <c r="E363" s="116" t="s">
        <v>1516</v>
      </c>
      <c r="F363" s="116" t="s">
        <v>67</v>
      </c>
      <c r="G363" s="116" t="s">
        <v>68</v>
      </c>
      <c r="H363" s="116" t="s">
        <v>81</v>
      </c>
      <c r="I363" s="116" t="s">
        <v>70</v>
      </c>
      <c r="J363" s="70" t="s">
        <v>123</v>
      </c>
      <c r="K363" s="116" t="s">
        <v>72</v>
      </c>
      <c r="L363" s="116" t="s">
        <v>73</v>
      </c>
      <c r="M363" s="116" t="s">
        <v>74</v>
      </c>
      <c r="N363" s="70" t="s">
        <v>1517</v>
      </c>
      <c r="O363" s="116" t="s">
        <v>1518</v>
      </c>
      <c r="P363" s="116" t="s">
        <v>77</v>
      </c>
      <c r="Q363" s="70" t="s">
        <v>126</v>
      </c>
      <c r="R363" s="4"/>
    </row>
    <row r="364" s="5" customFormat="1" ht="25" customHeight="1" spans="1:18">
      <c r="A364" s="115" t="s">
        <v>1519</v>
      </c>
      <c r="B364" s="116" t="s">
        <v>63</v>
      </c>
      <c r="C364" s="116" t="s">
        <v>64</v>
      </c>
      <c r="D364" s="116" t="s">
        <v>65</v>
      </c>
      <c r="E364" s="116" t="s">
        <v>1520</v>
      </c>
      <c r="F364" s="116" t="s">
        <v>67</v>
      </c>
      <c r="G364" s="116" t="s">
        <v>68</v>
      </c>
      <c r="H364" s="116" t="s">
        <v>133</v>
      </c>
      <c r="I364" s="116" t="s">
        <v>70</v>
      </c>
      <c r="J364" s="70" t="s">
        <v>184</v>
      </c>
      <c r="K364" s="116" t="s">
        <v>72</v>
      </c>
      <c r="L364" s="116" t="s">
        <v>73</v>
      </c>
      <c r="M364" s="116" t="s">
        <v>74</v>
      </c>
      <c r="N364" s="70" t="s">
        <v>1521</v>
      </c>
      <c r="O364" s="116" t="s">
        <v>1522</v>
      </c>
      <c r="P364" s="116" t="s">
        <v>77</v>
      </c>
      <c r="Q364" s="70" t="s">
        <v>126</v>
      </c>
      <c r="R364" s="4"/>
    </row>
    <row r="365" s="5" customFormat="1" ht="25" customHeight="1" spans="1:18">
      <c r="A365" s="115" t="s">
        <v>1523</v>
      </c>
      <c r="B365" s="116" t="s">
        <v>63</v>
      </c>
      <c r="C365" s="116" t="s">
        <v>64</v>
      </c>
      <c r="D365" s="116" t="s">
        <v>65</v>
      </c>
      <c r="E365" s="116" t="s">
        <v>1524</v>
      </c>
      <c r="F365" s="116" t="s">
        <v>67</v>
      </c>
      <c r="G365" s="116" t="s">
        <v>68</v>
      </c>
      <c r="H365" s="116" t="s">
        <v>133</v>
      </c>
      <c r="I365" s="116" t="s">
        <v>70</v>
      </c>
      <c r="J365" s="70" t="s">
        <v>184</v>
      </c>
      <c r="K365" s="116" t="s">
        <v>72</v>
      </c>
      <c r="L365" s="116" t="s">
        <v>73</v>
      </c>
      <c r="M365" s="116" t="s">
        <v>74</v>
      </c>
      <c r="N365" s="70" t="s">
        <v>1525</v>
      </c>
      <c r="O365" s="116" t="s">
        <v>1526</v>
      </c>
      <c r="P365" s="116" t="s">
        <v>77</v>
      </c>
      <c r="Q365" s="70" t="s">
        <v>126</v>
      </c>
      <c r="R365" s="4"/>
    </row>
    <row r="366" s="5" customFormat="1" ht="25" customHeight="1" spans="1:18">
      <c r="A366" s="115" t="s">
        <v>1527</v>
      </c>
      <c r="B366" s="116" t="s">
        <v>63</v>
      </c>
      <c r="C366" s="116" t="s">
        <v>64</v>
      </c>
      <c r="D366" s="116" t="s">
        <v>65</v>
      </c>
      <c r="E366" s="116" t="s">
        <v>1528</v>
      </c>
      <c r="F366" s="116" t="s">
        <v>67</v>
      </c>
      <c r="G366" s="116" t="s">
        <v>68</v>
      </c>
      <c r="H366" s="116" t="s">
        <v>133</v>
      </c>
      <c r="I366" s="116" t="s">
        <v>70</v>
      </c>
      <c r="J366" s="70" t="s">
        <v>134</v>
      </c>
      <c r="K366" s="116" t="s">
        <v>72</v>
      </c>
      <c r="L366" s="116" t="s">
        <v>73</v>
      </c>
      <c r="M366" s="116" t="s">
        <v>74</v>
      </c>
      <c r="N366" s="70" t="s">
        <v>1529</v>
      </c>
      <c r="O366" s="116" t="s">
        <v>1530</v>
      </c>
      <c r="P366" s="116" t="s">
        <v>77</v>
      </c>
      <c r="Q366" s="70" t="s">
        <v>78</v>
      </c>
      <c r="R366" s="4"/>
    </row>
    <row r="367" s="5" customFormat="1" ht="25" customHeight="1" spans="1:18">
      <c r="A367" s="115" t="s">
        <v>1531</v>
      </c>
      <c r="B367" s="116" t="s">
        <v>63</v>
      </c>
      <c r="C367" s="116" t="s">
        <v>64</v>
      </c>
      <c r="D367" s="116" t="s">
        <v>65</v>
      </c>
      <c r="E367" s="116" t="s">
        <v>1532</v>
      </c>
      <c r="F367" s="116" t="s">
        <v>67</v>
      </c>
      <c r="G367" s="116" t="s">
        <v>68</v>
      </c>
      <c r="H367" s="116" t="s">
        <v>111</v>
      </c>
      <c r="I367" s="116" t="s">
        <v>70</v>
      </c>
      <c r="J367" s="70" t="s">
        <v>112</v>
      </c>
      <c r="K367" s="116" t="s">
        <v>72</v>
      </c>
      <c r="L367" s="116" t="s">
        <v>73</v>
      </c>
      <c r="M367" s="116" t="s">
        <v>74</v>
      </c>
      <c r="N367" s="70" t="s">
        <v>1533</v>
      </c>
      <c r="O367" s="116" t="s">
        <v>1534</v>
      </c>
      <c r="P367" s="116" t="s">
        <v>77</v>
      </c>
      <c r="Q367" s="70" t="s">
        <v>115</v>
      </c>
      <c r="R367" s="4"/>
    </row>
    <row r="368" s="5" customFormat="1" ht="25" customHeight="1" spans="1:18">
      <c r="A368" s="115" t="s">
        <v>1535</v>
      </c>
      <c r="B368" s="116" t="s">
        <v>63</v>
      </c>
      <c r="C368" s="116" t="s">
        <v>64</v>
      </c>
      <c r="D368" s="116" t="s">
        <v>65</v>
      </c>
      <c r="E368" s="116" t="s">
        <v>1536</v>
      </c>
      <c r="F368" s="116" t="s">
        <v>67</v>
      </c>
      <c r="G368" s="116" t="s">
        <v>68</v>
      </c>
      <c r="H368" s="116" t="s">
        <v>81</v>
      </c>
      <c r="I368" s="116" t="s">
        <v>70</v>
      </c>
      <c r="J368" s="70" t="s">
        <v>82</v>
      </c>
      <c r="K368" s="116" t="s">
        <v>72</v>
      </c>
      <c r="L368" s="116" t="s">
        <v>73</v>
      </c>
      <c r="M368" s="116" t="s">
        <v>74</v>
      </c>
      <c r="N368" s="70" t="s">
        <v>1537</v>
      </c>
      <c r="O368" s="116" t="s">
        <v>1538</v>
      </c>
      <c r="P368" s="116" t="s">
        <v>77</v>
      </c>
      <c r="Q368" s="70" t="s">
        <v>78</v>
      </c>
      <c r="R368" s="4"/>
    </row>
    <row r="369" s="5" customFormat="1" ht="25" customHeight="1" spans="1:18">
      <c r="A369" s="115" t="s">
        <v>1539</v>
      </c>
      <c r="B369" s="116" t="s">
        <v>63</v>
      </c>
      <c r="C369" s="116" t="s">
        <v>64</v>
      </c>
      <c r="D369" s="116" t="s">
        <v>65</v>
      </c>
      <c r="E369" s="116" t="s">
        <v>1540</v>
      </c>
      <c r="F369" s="116" t="s">
        <v>67</v>
      </c>
      <c r="G369" s="116" t="s">
        <v>68</v>
      </c>
      <c r="H369" s="116" t="s">
        <v>81</v>
      </c>
      <c r="I369" s="116" t="s">
        <v>70</v>
      </c>
      <c r="J369" s="70" t="s">
        <v>82</v>
      </c>
      <c r="K369" s="116" t="s">
        <v>72</v>
      </c>
      <c r="L369" s="116" t="s">
        <v>73</v>
      </c>
      <c r="M369" s="116" t="s">
        <v>74</v>
      </c>
      <c r="N369" s="70" t="s">
        <v>1541</v>
      </c>
      <c r="O369" s="116" t="s">
        <v>1542</v>
      </c>
      <c r="P369" s="116" t="s">
        <v>77</v>
      </c>
      <c r="Q369" s="70" t="s">
        <v>78</v>
      </c>
      <c r="R369" s="4"/>
    </row>
    <row r="370" s="5" customFormat="1" ht="25" customHeight="1" spans="1:18">
      <c r="A370" s="115" t="s">
        <v>1543</v>
      </c>
      <c r="B370" s="116" t="s">
        <v>63</v>
      </c>
      <c r="C370" s="116" t="s">
        <v>64</v>
      </c>
      <c r="D370" s="116" t="s">
        <v>65</v>
      </c>
      <c r="E370" s="116" t="s">
        <v>1544</v>
      </c>
      <c r="F370" s="116" t="s">
        <v>67</v>
      </c>
      <c r="G370" s="116" t="s">
        <v>68</v>
      </c>
      <c r="H370" s="116" t="s">
        <v>81</v>
      </c>
      <c r="I370" s="116" t="s">
        <v>70</v>
      </c>
      <c r="J370" s="70" t="s">
        <v>123</v>
      </c>
      <c r="K370" s="116" t="s">
        <v>72</v>
      </c>
      <c r="L370" s="116" t="s">
        <v>73</v>
      </c>
      <c r="M370" s="116" t="s">
        <v>74</v>
      </c>
      <c r="N370" s="70" t="s">
        <v>1545</v>
      </c>
      <c r="O370" s="116" t="s">
        <v>1546</v>
      </c>
      <c r="P370" s="116" t="s">
        <v>77</v>
      </c>
      <c r="Q370" s="70" t="s">
        <v>126</v>
      </c>
      <c r="R370" s="4"/>
    </row>
    <row r="371" s="5" customFormat="1" ht="25" customHeight="1" spans="1:18">
      <c r="A371" s="115" t="s">
        <v>1547</v>
      </c>
      <c r="B371" s="116" t="s">
        <v>63</v>
      </c>
      <c r="C371" s="116" t="s">
        <v>64</v>
      </c>
      <c r="D371" s="116" t="s">
        <v>65</v>
      </c>
      <c r="E371" s="116" t="s">
        <v>1548</v>
      </c>
      <c r="F371" s="116" t="s">
        <v>67</v>
      </c>
      <c r="G371" s="116" t="s">
        <v>68</v>
      </c>
      <c r="H371" s="116" t="s">
        <v>122</v>
      </c>
      <c r="I371" s="116" t="s">
        <v>70</v>
      </c>
      <c r="J371" s="70" t="s">
        <v>123</v>
      </c>
      <c r="K371" s="116" t="s">
        <v>72</v>
      </c>
      <c r="L371" s="116" t="s">
        <v>73</v>
      </c>
      <c r="M371" s="116" t="s">
        <v>74</v>
      </c>
      <c r="N371" s="70" t="s">
        <v>1549</v>
      </c>
      <c r="O371" s="116" t="s">
        <v>1550</v>
      </c>
      <c r="P371" s="116" t="s">
        <v>77</v>
      </c>
      <c r="Q371" s="70" t="s">
        <v>126</v>
      </c>
      <c r="R371" s="4"/>
    </row>
    <row r="372" s="5" customFormat="1" ht="25" customHeight="1" spans="1:18">
      <c r="A372" s="115" t="s">
        <v>1551</v>
      </c>
      <c r="B372" s="116" t="s">
        <v>63</v>
      </c>
      <c r="C372" s="116" t="s">
        <v>64</v>
      </c>
      <c r="D372" s="116" t="s">
        <v>65</v>
      </c>
      <c r="E372" s="116" t="s">
        <v>1552</v>
      </c>
      <c r="F372" s="116" t="s">
        <v>67</v>
      </c>
      <c r="G372" s="116" t="s">
        <v>68</v>
      </c>
      <c r="H372" s="116" t="s">
        <v>133</v>
      </c>
      <c r="I372" s="116" t="s">
        <v>70</v>
      </c>
      <c r="J372" s="70" t="s">
        <v>184</v>
      </c>
      <c r="K372" s="116" t="s">
        <v>72</v>
      </c>
      <c r="L372" s="116" t="s">
        <v>73</v>
      </c>
      <c r="M372" s="116" t="s">
        <v>74</v>
      </c>
      <c r="N372" s="70" t="s">
        <v>1553</v>
      </c>
      <c r="O372" s="116" t="s">
        <v>1554</v>
      </c>
      <c r="P372" s="116" t="s">
        <v>77</v>
      </c>
      <c r="Q372" s="70" t="s">
        <v>126</v>
      </c>
      <c r="R372" s="4"/>
    </row>
    <row r="373" s="5" customFormat="1" ht="25" customHeight="1" spans="1:18">
      <c r="A373" s="115" t="s">
        <v>1555</v>
      </c>
      <c r="B373" s="116" t="s">
        <v>63</v>
      </c>
      <c r="C373" s="116" t="s">
        <v>64</v>
      </c>
      <c r="D373" s="116" t="s">
        <v>65</v>
      </c>
      <c r="E373" s="116" t="s">
        <v>1556</v>
      </c>
      <c r="F373" s="116" t="s">
        <v>67</v>
      </c>
      <c r="G373" s="116" t="s">
        <v>68</v>
      </c>
      <c r="H373" s="116" t="s">
        <v>69</v>
      </c>
      <c r="I373" s="116" t="s">
        <v>70</v>
      </c>
      <c r="J373" s="70" t="s">
        <v>71</v>
      </c>
      <c r="K373" s="116" t="s">
        <v>72</v>
      </c>
      <c r="L373" s="116" t="s">
        <v>73</v>
      </c>
      <c r="M373" s="116" t="s">
        <v>74</v>
      </c>
      <c r="N373" s="70" t="s">
        <v>1557</v>
      </c>
      <c r="O373" s="116" t="s">
        <v>1558</v>
      </c>
      <c r="P373" s="116" t="s">
        <v>77</v>
      </c>
      <c r="Q373" s="70" t="s">
        <v>78</v>
      </c>
      <c r="R373" s="4"/>
    </row>
    <row r="374" s="5" customFormat="1" ht="25" customHeight="1" spans="1:18">
      <c r="A374" s="115" t="s">
        <v>1559</v>
      </c>
      <c r="B374" s="116" t="s">
        <v>63</v>
      </c>
      <c r="C374" s="116" t="s">
        <v>64</v>
      </c>
      <c r="D374" s="116" t="s">
        <v>65</v>
      </c>
      <c r="E374" s="116" t="s">
        <v>1560</v>
      </c>
      <c r="F374" s="116" t="s">
        <v>67</v>
      </c>
      <c r="G374" s="116" t="s">
        <v>68</v>
      </c>
      <c r="H374" s="116" t="s">
        <v>81</v>
      </c>
      <c r="I374" s="116" t="s">
        <v>70</v>
      </c>
      <c r="J374" s="70" t="s">
        <v>123</v>
      </c>
      <c r="K374" s="116" t="s">
        <v>72</v>
      </c>
      <c r="L374" s="116" t="s">
        <v>73</v>
      </c>
      <c r="M374" s="116" t="s">
        <v>74</v>
      </c>
      <c r="N374" s="70" t="s">
        <v>1561</v>
      </c>
      <c r="O374" s="116" t="s">
        <v>1562</v>
      </c>
      <c r="P374" s="116" t="s">
        <v>77</v>
      </c>
      <c r="Q374" s="70" t="s">
        <v>126</v>
      </c>
      <c r="R374" s="4"/>
    </row>
    <row r="375" s="5" customFormat="1" ht="25" customHeight="1" spans="1:18">
      <c r="A375" s="115" t="s">
        <v>1563</v>
      </c>
      <c r="B375" s="116" t="s">
        <v>63</v>
      </c>
      <c r="C375" s="116" t="s">
        <v>64</v>
      </c>
      <c r="D375" s="116" t="s">
        <v>65</v>
      </c>
      <c r="E375" s="116" t="s">
        <v>1564</v>
      </c>
      <c r="F375" s="116" t="s">
        <v>67</v>
      </c>
      <c r="G375" s="116" t="s">
        <v>68</v>
      </c>
      <c r="H375" s="116" t="s">
        <v>133</v>
      </c>
      <c r="I375" s="116" t="s">
        <v>70</v>
      </c>
      <c r="J375" s="70" t="s">
        <v>184</v>
      </c>
      <c r="K375" s="116" t="s">
        <v>72</v>
      </c>
      <c r="L375" s="116" t="s">
        <v>73</v>
      </c>
      <c r="M375" s="116" t="s">
        <v>74</v>
      </c>
      <c r="N375" s="70" t="s">
        <v>1565</v>
      </c>
      <c r="O375" s="116" t="s">
        <v>1566</v>
      </c>
      <c r="P375" s="116" t="s">
        <v>77</v>
      </c>
      <c r="Q375" s="70" t="s">
        <v>126</v>
      </c>
      <c r="R375" s="4"/>
    </row>
    <row r="376" s="5" customFormat="1" ht="25" customHeight="1" spans="1:18">
      <c r="A376" s="115" t="s">
        <v>1567</v>
      </c>
      <c r="B376" s="116" t="s">
        <v>63</v>
      </c>
      <c r="C376" s="116" t="s">
        <v>64</v>
      </c>
      <c r="D376" s="116" t="s">
        <v>65</v>
      </c>
      <c r="E376" s="116" t="s">
        <v>1568</v>
      </c>
      <c r="F376" s="116" t="s">
        <v>67</v>
      </c>
      <c r="G376" s="116" t="s">
        <v>68</v>
      </c>
      <c r="H376" s="116" t="s">
        <v>122</v>
      </c>
      <c r="I376" s="116" t="s">
        <v>70</v>
      </c>
      <c r="J376" s="70" t="s">
        <v>82</v>
      </c>
      <c r="K376" s="116" t="s">
        <v>72</v>
      </c>
      <c r="L376" s="116" t="s">
        <v>73</v>
      </c>
      <c r="M376" s="116" t="s">
        <v>74</v>
      </c>
      <c r="N376" s="70" t="s">
        <v>1569</v>
      </c>
      <c r="O376" s="116" t="s">
        <v>1570</v>
      </c>
      <c r="P376" s="116" t="s">
        <v>77</v>
      </c>
      <c r="Q376" s="70" t="s">
        <v>78</v>
      </c>
      <c r="R376" s="4"/>
    </row>
    <row r="377" s="5" customFormat="1" ht="25" customHeight="1" spans="1:18">
      <c r="A377" s="115" t="s">
        <v>1571</v>
      </c>
      <c r="B377" s="116" t="s">
        <v>63</v>
      </c>
      <c r="C377" s="116" t="s">
        <v>64</v>
      </c>
      <c r="D377" s="116" t="s">
        <v>65</v>
      </c>
      <c r="E377" s="116" t="s">
        <v>1572</v>
      </c>
      <c r="F377" s="116" t="s">
        <v>67</v>
      </c>
      <c r="G377" s="116" t="s">
        <v>68</v>
      </c>
      <c r="H377" s="116" t="s">
        <v>81</v>
      </c>
      <c r="I377" s="116" t="s">
        <v>70</v>
      </c>
      <c r="J377" s="70" t="s">
        <v>123</v>
      </c>
      <c r="K377" s="116" t="s">
        <v>72</v>
      </c>
      <c r="L377" s="116" t="s">
        <v>73</v>
      </c>
      <c r="M377" s="116" t="s">
        <v>74</v>
      </c>
      <c r="N377" s="70" t="s">
        <v>1573</v>
      </c>
      <c r="O377" s="116" t="s">
        <v>1574</v>
      </c>
      <c r="P377" s="116" t="s">
        <v>77</v>
      </c>
      <c r="Q377" s="70" t="s">
        <v>126</v>
      </c>
      <c r="R377" s="4"/>
    </row>
    <row r="378" s="5" customFormat="1" ht="25" customHeight="1" spans="1:18">
      <c r="A378" s="115" t="s">
        <v>1575</v>
      </c>
      <c r="B378" s="116" t="s">
        <v>63</v>
      </c>
      <c r="C378" s="116" t="s">
        <v>64</v>
      </c>
      <c r="D378" s="116" t="s">
        <v>65</v>
      </c>
      <c r="E378" s="116" t="s">
        <v>1576</v>
      </c>
      <c r="F378" s="116" t="s">
        <v>67</v>
      </c>
      <c r="G378" s="116" t="s">
        <v>68</v>
      </c>
      <c r="H378" s="116" t="s">
        <v>111</v>
      </c>
      <c r="I378" s="116" t="s">
        <v>70</v>
      </c>
      <c r="J378" s="70" t="s">
        <v>112</v>
      </c>
      <c r="K378" s="116" t="s">
        <v>72</v>
      </c>
      <c r="L378" s="116" t="s">
        <v>73</v>
      </c>
      <c r="M378" s="116" t="s">
        <v>74</v>
      </c>
      <c r="N378" s="70" t="s">
        <v>1577</v>
      </c>
      <c r="O378" s="116" t="s">
        <v>1578</v>
      </c>
      <c r="P378" s="116" t="s">
        <v>77</v>
      </c>
      <c r="Q378" s="70" t="s">
        <v>115</v>
      </c>
      <c r="R378" s="4"/>
    </row>
    <row r="379" s="5" customFormat="1" ht="25" customHeight="1" spans="1:18">
      <c r="A379" s="115" t="s">
        <v>1579</v>
      </c>
      <c r="B379" s="116" t="s">
        <v>63</v>
      </c>
      <c r="C379" s="116" t="s">
        <v>64</v>
      </c>
      <c r="D379" s="116" t="s">
        <v>65</v>
      </c>
      <c r="E379" s="116" t="s">
        <v>1580</v>
      </c>
      <c r="F379" s="116" t="s">
        <v>67</v>
      </c>
      <c r="G379" s="116" t="s">
        <v>68</v>
      </c>
      <c r="H379" s="116" t="s">
        <v>111</v>
      </c>
      <c r="I379" s="116" t="s">
        <v>70</v>
      </c>
      <c r="J379" s="70" t="s">
        <v>112</v>
      </c>
      <c r="K379" s="116" t="s">
        <v>72</v>
      </c>
      <c r="L379" s="116" t="s">
        <v>73</v>
      </c>
      <c r="M379" s="116" t="s">
        <v>74</v>
      </c>
      <c r="N379" s="70" t="s">
        <v>1581</v>
      </c>
      <c r="O379" s="116" t="s">
        <v>1582</v>
      </c>
      <c r="P379" s="116" t="s">
        <v>77</v>
      </c>
      <c r="Q379" s="70" t="s">
        <v>115</v>
      </c>
      <c r="R379" s="4"/>
    </row>
    <row r="380" s="5" customFormat="1" ht="25" customHeight="1" spans="1:18">
      <c r="A380" s="115" t="s">
        <v>1583</v>
      </c>
      <c r="B380" s="116" t="s">
        <v>63</v>
      </c>
      <c r="C380" s="116" t="s">
        <v>64</v>
      </c>
      <c r="D380" s="116" t="s">
        <v>65</v>
      </c>
      <c r="E380" s="116" t="s">
        <v>1584</v>
      </c>
      <c r="F380" s="116" t="s">
        <v>67</v>
      </c>
      <c r="G380" s="116" t="s">
        <v>68</v>
      </c>
      <c r="H380" s="116" t="s">
        <v>81</v>
      </c>
      <c r="I380" s="116" t="s">
        <v>70</v>
      </c>
      <c r="J380" s="70" t="s">
        <v>82</v>
      </c>
      <c r="K380" s="116" t="s">
        <v>72</v>
      </c>
      <c r="L380" s="116" t="s">
        <v>73</v>
      </c>
      <c r="M380" s="116" t="s">
        <v>74</v>
      </c>
      <c r="N380" s="70" t="s">
        <v>1585</v>
      </c>
      <c r="O380" s="116" t="s">
        <v>1586</v>
      </c>
      <c r="P380" s="116" t="s">
        <v>77</v>
      </c>
      <c r="Q380" s="70" t="s">
        <v>78</v>
      </c>
      <c r="R380" s="4"/>
    </row>
    <row r="381" s="5" customFormat="1" ht="25" customHeight="1" spans="1:18">
      <c r="A381" s="115" t="s">
        <v>1587</v>
      </c>
      <c r="B381" s="116" t="s">
        <v>63</v>
      </c>
      <c r="C381" s="116" t="s">
        <v>64</v>
      </c>
      <c r="D381" s="116" t="s">
        <v>65</v>
      </c>
      <c r="E381" s="116" t="s">
        <v>1588</v>
      </c>
      <c r="F381" s="116" t="s">
        <v>67</v>
      </c>
      <c r="G381" s="116" t="s">
        <v>68</v>
      </c>
      <c r="H381" s="116" t="s">
        <v>122</v>
      </c>
      <c r="I381" s="116" t="s">
        <v>70</v>
      </c>
      <c r="J381" s="70" t="s">
        <v>123</v>
      </c>
      <c r="K381" s="116" t="s">
        <v>72</v>
      </c>
      <c r="L381" s="116" t="s">
        <v>73</v>
      </c>
      <c r="M381" s="116" t="s">
        <v>74</v>
      </c>
      <c r="N381" s="70" t="s">
        <v>1589</v>
      </c>
      <c r="O381" s="116" t="s">
        <v>1590</v>
      </c>
      <c r="P381" s="116" t="s">
        <v>77</v>
      </c>
      <c r="Q381" s="70" t="s">
        <v>126</v>
      </c>
      <c r="R381" s="4"/>
    </row>
    <row r="382" s="5" customFormat="1" ht="25" customHeight="1" spans="1:18">
      <c r="A382" s="115" t="s">
        <v>1591</v>
      </c>
      <c r="B382" s="116" t="s">
        <v>63</v>
      </c>
      <c r="C382" s="116" t="s">
        <v>64</v>
      </c>
      <c r="D382" s="116" t="s">
        <v>65</v>
      </c>
      <c r="E382" s="116" t="s">
        <v>1592</v>
      </c>
      <c r="F382" s="116" t="s">
        <v>67</v>
      </c>
      <c r="G382" s="116" t="s">
        <v>68</v>
      </c>
      <c r="H382" s="116" t="s">
        <v>133</v>
      </c>
      <c r="I382" s="116" t="s">
        <v>70</v>
      </c>
      <c r="J382" s="70" t="s">
        <v>134</v>
      </c>
      <c r="K382" s="116" t="s">
        <v>72</v>
      </c>
      <c r="L382" s="116" t="s">
        <v>73</v>
      </c>
      <c r="M382" s="116" t="s">
        <v>74</v>
      </c>
      <c r="N382" s="70" t="s">
        <v>1593</v>
      </c>
      <c r="O382" s="116" t="s">
        <v>1594</v>
      </c>
      <c r="P382" s="116" t="s">
        <v>77</v>
      </c>
      <c r="Q382" s="70" t="s">
        <v>78</v>
      </c>
      <c r="R382" s="4"/>
    </row>
    <row r="383" s="5" customFormat="1" ht="25" customHeight="1" spans="1:18">
      <c r="A383" s="115" t="s">
        <v>1595</v>
      </c>
      <c r="B383" s="116" t="s">
        <v>63</v>
      </c>
      <c r="C383" s="116" t="s">
        <v>64</v>
      </c>
      <c r="D383" s="116" t="s">
        <v>65</v>
      </c>
      <c r="E383" s="116" t="s">
        <v>1596</v>
      </c>
      <c r="F383" s="116" t="s">
        <v>67</v>
      </c>
      <c r="G383" s="116" t="s">
        <v>68</v>
      </c>
      <c r="H383" s="116" t="s">
        <v>81</v>
      </c>
      <c r="I383" s="116" t="s">
        <v>70</v>
      </c>
      <c r="J383" s="70" t="s">
        <v>123</v>
      </c>
      <c r="K383" s="116" t="s">
        <v>72</v>
      </c>
      <c r="L383" s="116" t="s">
        <v>73</v>
      </c>
      <c r="M383" s="116" t="s">
        <v>74</v>
      </c>
      <c r="N383" s="70" t="s">
        <v>1597</v>
      </c>
      <c r="O383" s="116" t="s">
        <v>1598</v>
      </c>
      <c r="P383" s="116" t="s">
        <v>77</v>
      </c>
      <c r="Q383" s="70" t="s">
        <v>126</v>
      </c>
      <c r="R383" s="4"/>
    </row>
    <row r="384" s="5" customFormat="1" ht="25" customHeight="1" spans="1:18">
      <c r="A384" s="115" t="s">
        <v>1599</v>
      </c>
      <c r="B384" s="116" t="s">
        <v>63</v>
      </c>
      <c r="C384" s="116" t="s">
        <v>64</v>
      </c>
      <c r="D384" s="116" t="s">
        <v>65</v>
      </c>
      <c r="E384" s="116" t="s">
        <v>1600</v>
      </c>
      <c r="F384" s="116" t="s">
        <v>67</v>
      </c>
      <c r="G384" s="116" t="s">
        <v>68</v>
      </c>
      <c r="H384" s="116" t="s">
        <v>81</v>
      </c>
      <c r="I384" s="116" t="s">
        <v>70</v>
      </c>
      <c r="J384" s="70" t="s">
        <v>82</v>
      </c>
      <c r="K384" s="116" t="s">
        <v>72</v>
      </c>
      <c r="L384" s="116" t="s">
        <v>73</v>
      </c>
      <c r="M384" s="116" t="s">
        <v>74</v>
      </c>
      <c r="N384" s="70" t="s">
        <v>1601</v>
      </c>
      <c r="O384" s="116" t="s">
        <v>1602</v>
      </c>
      <c r="P384" s="116" t="s">
        <v>77</v>
      </c>
      <c r="Q384" s="70" t="s">
        <v>78</v>
      </c>
      <c r="R384" s="4"/>
    </row>
    <row r="385" s="5" customFormat="1" ht="25" customHeight="1" spans="1:18">
      <c r="A385" s="115" t="s">
        <v>1603</v>
      </c>
      <c r="B385" s="116" t="s">
        <v>63</v>
      </c>
      <c r="C385" s="116" t="s">
        <v>64</v>
      </c>
      <c r="D385" s="116" t="s">
        <v>65</v>
      </c>
      <c r="E385" s="116" t="s">
        <v>1604</v>
      </c>
      <c r="F385" s="116" t="s">
        <v>67</v>
      </c>
      <c r="G385" s="116" t="s">
        <v>68</v>
      </c>
      <c r="H385" s="116" t="s">
        <v>81</v>
      </c>
      <c r="I385" s="116" t="s">
        <v>70</v>
      </c>
      <c r="J385" s="70" t="s">
        <v>123</v>
      </c>
      <c r="K385" s="116" t="s">
        <v>72</v>
      </c>
      <c r="L385" s="116" t="s">
        <v>73</v>
      </c>
      <c r="M385" s="116" t="s">
        <v>74</v>
      </c>
      <c r="N385" s="70" t="s">
        <v>1605</v>
      </c>
      <c r="O385" s="116" t="s">
        <v>1606</v>
      </c>
      <c r="P385" s="116" t="s">
        <v>77</v>
      </c>
      <c r="Q385" s="70" t="s">
        <v>126</v>
      </c>
      <c r="R385" s="4"/>
    </row>
    <row r="386" s="5" customFormat="1" ht="25" customHeight="1" spans="1:18">
      <c r="A386" s="115" t="s">
        <v>1607</v>
      </c>
      <c r="B386" s="116" t="s">
        <v>63</v>
      </c>
      <c r="C386" s="116" t="s">
        <v>64</v>
      </c>
      <c r="D386" s="116" t="s">
        <v>65</v>
      </c>
      <c r="E386" s="116" t="s">
        <v>1608</v>
      </c>
      <c r="F386" s="116" t="s">
        <v>67</v>
      </c>
      <c r="G386" s="116" t="s">
        <v>68</v>
      </c>
      <c r="H386" s="116" t="s">
        <v>111</v>
      </c>
      <c r="I386" s="116" t="s">
        <v>70</v>
      </c>
      <c r="J386" s="70" t="s">
        <v>112</v>
      </c>
      <c r="K386" s="116" t="s">
        <v>72</v>
      </c>
      <c r="L386" s="116" t="s">
        <v>73</v>
      </c>
      <c r="M386" s="116" t="s">
        <v>74</v>
      </c>
      <c r="N386" s="70" t="s">
        <v>1609</v>
      </c>
      <c r="O386" s="116" t="s">
        <v>1610</v>
      </c>
      <c r="P386" s="116" t="s">
        <v>77</v>
      </c>
      <c r="Q386" s="70" t="s">
        <v>115</v>
      </c>
      <c r="R386" s="4"/>
    </row>
    <row r="387" s="5" customFormat="1" ht="25" customHeight="1" spans="1:18">
      <c r="A387" s="115" t="s">
        <v>1611</v>
      </c>
      <c r="B387" s="116" t="s">
        <v>63</v>
      </c>
      <c r="C387" s="116" t="s">
        <v>64</v>
      </c>
      <c r="D387" s="116" t="s">
        <v>65</v>
      </c>
      <c r="E387" s="116" t="s">
        <v>1612</v>
      </c>
      <c r="F387" s="116" t="s">
        <v>67</v>
      </c>
      <c r="G387" s="116" t="s">
        <v>68</v>
      </c>
      <c r="H387" s="116" t="s">
        <v>122</v>
      </c>
      <c r="I387" s="116" t="s">
        <v>70</v>
      </c>
      <c r="J387" s="70" t="s">
        <v>123</v>
      </c>
      <c r="K387" s="116" t="s">
        <v>72</v>
      </c>
      <c r="L387" s="116" t="s">
        <v>73</v>
      </c>
      <c r="M387" s="116" t="s">
        <v>74</v>
      </c>
      <c r="N387" s="70" t="s">
        <v>1613</v>
      </c>
      <c r="O387" s="116" t="s">
        <v>1614</v>
      </c>
      <c r="P387" s="116" t="s">
        <v>77</v>
      </c>
      <c r="Q387" s="70" t="s">
        <v>126</v>
      </c>
      <c r="R387" s="4"/>
    </row>
    <row r="388" s="5" customFormat="1" ht="25" customHeight="1" spans="1:18">
      <c r="A388" s="115" t="s">
        <v>1615</v>
      </c>
      <c r="B388" s="116" t="s">
        <v>63</v>
      </c>
      <c r="C388" s="116" t="s">
        <v>64</v>
      </c>
      <c r="D388" s="116" t="s">
        <v>65</v>
      </c>
      <c r="E388" s="116" t="s">
        <v>1616</v>
      </c>
      <c r="F388" s="116" t="s">
        <v>67</v>
      </c>
      <c r="G388" s="116" t="s">
        <v>68</v>
      </c>
      <c r="H388" s="116" t="s">
        <v>81</v>
      </c>
      <c r="I388" s="116" t="s">
        <v>70</v>
      </c>
      <c r="J388" s="70" t="s">
        <v>123</v>
      </c>
      <c r="K388" s="116" t="s">
        <v>72</v>
      </c>
      <c r="L388" s="116" t="s">
        <v>73</v>
      </c>
      <c r="M388" s="116" t="s">
        <v>74</v>
      </c>
      <c r="N388" s="70" t="s">
        <v>1617</v>
      </c>
      <c r="O388" s="116" t="s">
        <v>1618</v>
      </c>
      <c r="P388" s="116" t="s">
        <v>77</v>
      </c>
      <c r="Q388" s="70" t="s">
        <v>126</v>
      </c>
      <c r="R388" s="4"/>
    </row>
    <row r="389" s="5" customFormat="1" ht="25" customHeight="1" spans="1:18">
      <c r="A389" s="115" t="s">
        <v>1619</v>
      </c>
      <c r="B389" s="116" t="s">
        <v>63</v>
      </c>
      <c r="C389" s="116" t="s">
        <v>64</v>
      </c>
      <c r="D389" s="116" t="s">
        <v>65</v>
      </c>
      <c r="E389" s="116" t="s">
        <v>1620</v>
      </c>
      <c r="F389" s="116" t="s">
        <v>67</v>
      </c>
      <c r="G389" s="116" t="s">
        <v>68</v>
      </c>
      <c r="H389" s="116" t="s">
        <v>69</v>
      </c>
      <c r="I389" s="116" t="s">
        <v>70</v>
      </c>
      <c r="J389" s="70" t="s">
        <v>71</v>
      </c>
      <c r="K389" s="116" t="s">
        <v>72</v>
      </c>
      <c r="L389" s="116" t="s">
        <v>73</v>
      </c>
      <c r="M389" s="116" t="s">
        <v>74</v>
      </c>
      <c r="N389" s="70" t="s">
        <v>1621</v>
      </c>
      <c r="O389" s="116" t="s">
        <v>1622</v>
      </c>
      <c r="P389" s="116" t="s">
        <v>77</v>
      </c>
      <c r="Q389" s="70" t="s">
        <v>78</v>
      </c>
      <c r="R389" s="4"/>
    </row>
    <row r="390" s="5" customFormat="1" ht="25" customHeight="1" spans="1:18">
      <c r="A390" s="115" t="s">
        <v>1623</v>
      </c>
      <c r="B390" s="116" t="s">
        <v>63</v>
      </c>
      <c r="C390" s="116" t="s">
        <v>64</v>
      </c>
      <c r="D390" s="116" t="s">
        <v>65</v>
      </c>
      <c r="E390" s="116" t="s">
        <v>1624</v>
      </c>
      <c r="F390" s="116" t="s">
        <v>67</v>
      </c>
      <c r="G390" s="116" t="s">
        <v>68</v>
      </c>
      <c r="H390" s="116" t="s">
        <v>81</v>
      </c>
      <c r="I390" s="116" t="s">
        <v>70</v>
      </c>
      <c r="J390" s="70" t="s">
        <v>123</v>
      </c>
      <c r="K390" s="116" t="s">
        <v>72</v>
      </c>
      <c r="L390" s="116" t="s">
        <v>73</v>
      </c>
      <c r="M390" s="116" t="s">
        <v>74</v>
      </c>
      <c r="N390" s="70" t="s">
        <v>1625</v>
      </c>
      <c r="O390" s="116" t="s">
        <v>1626</v>
      </c>
      <c r="P390" s="116" t="s">
        <v>77</v>
      </c>
      <c r="Q390" s="70" t="s">
        <v>126</v>
      </c>
      <c r="R390" s="4"/>
    </row>
    <row r="391" s="5" customFormat="1" ht="25" customHeight="1" spans="1:18">
      <c r="A391" s="115" t="s">
        <v>1627</v>
      </c>
      <c r="B391" s="116" t="s">
        <v>63</v>
      </c>
      <c r="C391" s="116" t="s">
        <v>64</v>
      </c>
      <c r="D391" s="116" t="s">
        <v>65</v>
      </c>
      <c r="E391" s="116" t="s">
        <v>1628</v>
      </c>
      <c r="F391" s="116" t="s">
        <v>67</v>
      </c>
      <c r="G391" s="116" t="s">
        <v>68</v>
      </c>
      <c r="H391" s="116" t="s">
        <v>111</v>
      </c>
      <c r="I391" s="116" t="s">
        <v>70</v>
      </c>
      <c r="J391" s="70" t="s">
        <v>112</v>
      </c>
      <c r="K391" s="116" t="s">
        <v>72</v>
      </c>
      <c r="L391" s="116" t="s">
        <v>73</v>
      </c>
      <c r="M391" s="116" t="s">
        <v>74</v>
      </c>
      <c r="N391" s="70" t="s">
        <v>1629</v>
      </c>
      <c r="O391" s="116" t="s">
        <v>1630</v>
      </c>
      <c r="P391" s="116" t="s">
        <v>77</v>
      </c>
      <c r="Q391" s="70" t="s">
        <v>115</v>
      </c>
      <c r="R391" s="4"/>
    </row>
    <row r="392" s="5" customFormat="1" ht="25" customHeight="1" spans="1:18">
      <c r="A392" s="115" t="s">
        <v>1631</v>
      </c>
      <c r="B392" s="116" t="s">
        <v>63</v>
      </c>
      <c r="C392" s="116" t="s">
        <v>64</v>
      </c>
      <c r="D392" s="116" t="s">
        <v>65</v>
      </c>
      <c r="E392" s="116" t="s">
        <v>1632</v>
      </c>
      <c r="F392" s="116" t="s">
        <v>67</v>
      </c>
      <c r="G392" s="116" t="s">
        <v>68</v>
      </c>
      <c r="H392" s="116" t="s">
        <v>81</v>
      </c>
      <c r="I392" s="116" t="s">
        <v>70</v>
      </c>
      <c r="J392" s="70" t="s">
        <v>123</v>
      </c>
      <c r="K392" s="116" t="s">
        <v>72</v>
      </c>
      <c r="L392" s="116" t="s">
        <v>73</v>
      </c>
      <c r="M392" s="116" t="s">
        <v>74</v>
      </c>
      <c r="N392" s="70" t="s">
        <v>1633</v>
      </c>
      <c r="O392" s="116" t="s">
        <v>1634</v>
      </c>
      <c r="P392" s="116" t="s">
        <v>77</v>
      </c>
      <c r="Q392" s="70" t="s">
        <v>126</v>
      </c>
      <c r="R392" s="4"/>
    </row>
    <row r="393" s="5" customFormat="1" ht="25" customHeight="1" spans="1:18">
      <c r="A393" s="115" t="s">
        <v>1635</v>
      </c>
      <c r="B393" s="116" t="s">
        <v>63</v>
      </c>
      <c r="C393" s="116" t="s">
        <v>64</v>
      </c>
      <c r="D393" s="116" t="s">
        <v>65</v>
      </c>
      <c r="E393" s="116" t="s">
        <v>1636</v>
      </c>
      <c r="F393" s="116" t="s">
        <v>67</v>
      </c>
      <c r="G393" s="116" t="s">
        <v>68</v>
      </c>
      <c r="H393" s="116" t="s">
        <v>111</v>
      </c>
      <c r="I393" s="116" t="s">
        <v>70</v>
      </c>
      <c r="J393" s="70" t="s">
        <v>112</v>
      </c>
      <c r="K393" s="116" t="s">
        <v>72</v>
      </c>
      <c r="L393" s="116" t="s">
        <v>73</v>
      </c>
      <c r="M393" s="116" t="s">
        <v>74</v>
      </c>
      <c r="N393" s="70" t="s">
        <v>1637</v>
      </c>
      <c r="O393" s="116" t="s">
        <v>1638</v>
      </c>
      <c r="P393" s="116" t="s">
        <v>77</v>
      </c>
      <c r="Q393" s="70" t="s">
        <v>115</v>
      </c>
      <c r="R393" s="4"/>
    </row>
    <row r="394" s="5" customFormat="1" ht="25" customHeight="1" spans="1:18">
      <c r="A394" s="115" t="s">
        <v>1639</v>
      </c>
      <c r="B394" s="116" t="s">
        <v>63</v>
      </c>
      <c r="C394" s="116" t="s">
        <v>64</v>
      </c>
      <c r="D394" s="116" t="s">
        <v>65</v>
      </c>
      <c r="E394" s="116" t="s">
        <v>1640</v>
      </c>
      <c r="F394" s="116" t="s">
        <v>67</v>
      </c>
      <c r="G394" s="116" t="s">
        <v>68</v>
      </c>
      <c r="H394" s="116" t="s">
        <v>133</v>
      </c>
      <c r="I394" s="116" t="s">
        <v>70</v>
      </c>
      <c r="J394" s="70" t="s">
        <v>134</v>
      </c>
      <c r="K394" s="116" t="s">
        <v>72</v>
      </c>
      <c r="L394" s="116" t="s">
        <v>73</v>
      </c>
      <c r="M394" s="116" t="s">
        <v>74</v>
      </c>
      <c r="N394" s="70" t="s">
        <v>1641</v>
      </c>
      <c r="O394" s="116" t="s">
        <v>1642</v>
      </c>
      <c r="P394" s="116" t="s">
        <v>77</v>
      </c>
      <c r="Q394" s="70" t="s">
        <v>78</v>
      </c>
      <c r="R394" s="4"/>
    </row>
    <row r="395" s="5" customFormat="1" ht="25" customHeight="1" spans="1:18">
      <c r="A395" s="115" t="s">
        <v>1643</v>
      </c>
      <c r="B395" s="116" t="s">
        <v>63</v>
      </c>
      <c r="C395" s="116" t="s">
        <v>64</v>
      </c>
      <c r="D395" s="116" t="s">
        <v>65</v>
      </c>
      <c r="E395" s="116" t="s">
        <v>1644</v>
      </c>
      <c r="F395" s="116" t="s">
        <v>67</v>
      </c>
      <c r="G395" s="116" t="s">
        <v>68</v>
      </c>
      <c r="H395" s="116" t="s">
        <v>122</v>
      </c>
      <c r="I395" s="116" t="s">
        <v>70</v>
      </c>
      <c r="J395" s="70" t="s">
        <v>123</v>
      </c>
      <c r="K395" s="116" t="s">
        <v>72</v>
      </c>
      <c r="L395" s="116" t="s">
        <v>73</v>
      </c>
      <c r="M395" s="116" t="s">
        <v>74</v>
      </c>
      <c r="N395" s="70" t="s">
        <v>1645</v>
      </c>
      <c r="O395" s="116" t="s">
        <v>1646</v>
      </c>
      <c r="P395" s="116" t="s">
        <v>77</v>
      </c>
      <c r="Q395" s="70" t="s">
        <v>126</v>
      </c>
      <c r="R395" s="4"/>
    </row>
    <row r="396" s="5" customFormat="1" ht="25" customHeight="1" spans="1:18">
      <c r="A396" s="115" t="s">
        <v>1647</v>
      </c>
      <c r="B396" s="116" t="s">
        <v>63</v>
      </c>
      <c r="C396" s="116" t="s">
        <v>64</v>
      </c>
      <c r="D396" s="116" t="s">
        <v>65</v>
      </c>
      <c r="E396" s="116" t="s">
        <v>1648</v>
      </c>
      <c r="F396" s="116" t="s">
        <v>67</v>
      </c>
      <c r="G396" s="116" t="s">
        <v>68</v>
      </c>
      <c r="H396" s="116" t="s">
        <v>111</v>
      </c>
      <c r="I396" s="116" t="s">
        <v>70</v>
      </c>
      <c r="J396" s="70" t="s">
        <v>112</v>
      </c>
      <c r="K396" s="116" t="s">
        <v>72</v>
      </c>
      <c r="L396" s="116" t="s">
        <v>73</v>
      </c>
      <c r="M396" s="116" t="s">
        <v>74</v>
      </c>
      <c r="N396" s="70" t="s">
        <v>1649</v>
      </c>
      <c r="O396" s="116" t="s">
        <v>1650</v>
      </c>
      <c r="P396" s="116" t="s">
        <v>77</v>
      </c>
      <c r="Q396" s="70" t="s">
        <v>115</v>
      </c>
      <c r="R396" s="4"/>
    </row>
    <row r="397" s="5" customFormat="1" ht="25" customHeight="1" spans="1:18">
      <c r="A397" s="115" t="s">
        <v>1651</v>
      </c>
      <c r="B397" s="116" t="s">
        <v>63</v>
      </c>
      <c r="C397" s="116" t="s">
        <v>64</v>
      </c>
      <c r="D397" s="116" t="s">
        <v>65</v>
      </c>
      <c r="E397" s="116" t="s">
        <v>1652</v>
      </c>
      <c r="F397" s="116" t="s">
        <v>67</v>
      </c>
      <c r="G397" s="116" t="s">
        <v>68</v>
      </c>
      <c r="H397" s="116" t="s">
        <v>81</v>
      </c>
      <c r="I397" s="116" t="s">
        <v>70</v>
      </c>
      <c r="J397" s="70" t="s">
        <v>123</v>
      </c>
      <c r="K397" s="116" t="s">
        <v>72</v>
      </c>
      <c r="L397" s="116" t="s">
        <v>73</v>
      </c>
      <c r="M397" s="116" t="s">
        <v>74</v>
      </c>
      <c r="N397" s="70" t="s">
        <v>1653</v>
      </c>
      <c r="O397" s="116" t="s">
        <v>1654</v>
      </c>
      <c r="P397" s="116" t="s">
        <v>77</v>
      </c>
      <c r="Q397" s="70" t="s">
        <v>126</v>
      </c>
      <c r="R397" s="4"/>
    </row>
    <row r="398" s="5" customFormat="1" ht="25" customHeight="1" spans="1:18">
      <c r="A398" s="115" t="s">
        <v>1655</v>
      </c>
      <c r="B398" s="116" t="s">
        <v>63</v>
      </c>
      <c r="C398" s="116" t="s">
        <v>64</v>
      </c>
      <c r="D398" s="116" t="s">
        <v>65</v>
      </c>
      <c r="E398" s="116" t="s">
        <v>1656</v>
      </c>
      <c r="F398" s="116" t="s">
        <v>67</v>
      </c>
      <c r="G398" s="116" t="s">
        <v>68</v>
      </c>
      <c r="H398" s="116" t="s">
        <v>122</v>
      </c>
      <c r="I398" s="116" t="s">
        <v>70</v>
      </c>
      <c r="J398" s="70" t="s">
        <v>82</v>
      </c>
      <c r="K398" s="116" t="s">
        <v>72</v>
      </c>
      <c r="L398" s="116" t="s">
        <v>73</v>
      </c>
      <c r="M398" s="116" t="s">
        <v>74</v>
      </c>
      <c r="N398" s="70" t="s">
        <v>1657</v>
      </c>
      <c r="O398" s="116" t="s">
        <v>1658</v>
      </c>
      <c r="P398" s="116" t="s">
        <v>77</v>
      </c>
      <c r="Q398" s="70" t="s">
        <v>78</v>
      </c>
      <c r="R398" s="4"/>
    </row>
    <row r="399" s="5" customFormat="1" ht="25" customHeight="1" spans="1:18">
      <c r="A399" s="115" t="s">
        <v>1659</v>
      </c>
      <c r="B399" s="116" t="s">
        <v>63</v>
      </c>
      <c r="C399" s="116" t="s">
        <v>64</v>
      </c>
      <c r="D399" s="116" t="s">
        <v>65</v>
      </c>
      <c r="E399" s="116" t="s">
        <v>1660</v>
      </c>
      <c r="F399" s="116" t="s">
        <v>67</v>
      </c>
      <c r="G399" s="116" t="s">
        <v>68</v>
      </c>
      <c r="H399" s="116" t="s">
        <v>81</v>
      </c>
      <c r="I399" s="116" t="s">
        <v>70</v>
      </c>
      <c r="J399" s="70" t="s">
        <v>82</v>
      </c>
      <c r="K399" s="116" t="s">
        <v>72</v>
      </c>
      <c r="L399" s="116" t="s">
        <v>73</v>
      </c>
      <c r="M399" s="116" t="s">
        <v>74</v>
      </c>
      <c r="N399" s="70" t="s">
        <v>1661</v>
      </c>
      <c r="O399" s="116" t="s">
        <v>1662</v>
      </c>
      <c r="P399" s="116" t="s">
        <v>77</v>
      </c>
      <c r="Q399" s="70" t="s">
        <v>78</v>
      </c>
      <c r="R399" s="4"/>
    </row>
    <row r="400" s="5" customFormat="1" ht="25" customHeight="1" spans="1:18">
      <c r="A400" s="115" t="s">
        <v>1663</v>
      </c>
      <c r="B400" s="116" t="s">
        <v>63</v>
      </c>
      <c r="C400" s="116" t="s">
        <v>64</v>
      </c>
      <c r="D400" s="116" t="s">
        <v>65</v>
      </c>
      <c r="E400" s="116" t="s">
        <v>1664</v>
      </c>
      <c r="F400" s="116" t="s">
        <v>67</v>
      </c>
      <c r="G400" s="116" t="s">
        <v>68</v>
      </c>
      <c r="H400" s="116" t="s">
        <v>81</v>
      </c>
      <c r="I400" s="116" t="s">
        <v>70</v>
      </c>
      <c r="J400" s="70" t="s">
        <v>123</v>
      </c>
      <c r="K400" s="116" t="s">
        <v>72</v>
      </c>
      <c r="L400" s="116" t="s">
        <v>73</v>
      </c>
      <c r="M400" s="116" t="s">
        <v>74</v>
      </c>
      <c r="N400" s="70" t="s">
        <v>1665</v>
      </c>
      <c r="O400" s="116" t="s">
        <v>1666</v>
      </c>
      <c r="P400" s="116" t="s">
        <v>77</v>
      </c>
      <c r="Q400" s="70" t="s">
        <v>126</v>
      </c>
      <c r="R400" s="4"/>
    </row>
    <row r="401" s="5" customFormat="1" ht="25" customHeight="1" spans="1:18">
      <c r="A401" s="115" t="s">
        <v>1667</v>
      </c>
      <c r="B401" s="116" t="s">
        <v>63</v>
      </c>
      <c r="C401" s="116" t="s">
        <v>64</v>
      </c>
      <c r="D401" s="116" t="s">
        <v>65</v>
      </c>
      <c r="E401" s="116" t="s">
        <v>1668</v>
      </c>
      <c r="F401" s="116" t="s">
        <v>67</v>
      </c>
      <c r="G401" s="116" t="s">
        <v>68</v>
      </c>
      <c r="H401" s="116" t="s">
        <v>133</v>
      </c>
      <c r="I401" s="116" t="s">
        <v>70</v>
      </c>
      <c r="J401" s="70" t="s">
        <v>184</v>
      </c>
      <c r="K401" s="116" t="s">
        <v>72</v>
      </c>
      <c r="L401" s="116" t="s">
        <v>73</v>
      </c>
      <c r="M401" s="116" t="s">
        <v>74</v>
      </c>
      <c r="N401" s="70" t="s">
        <v>1669</v>
      </c>
      <c r="O401" s="116" t="s">
        <v>1670</v>
      </c>
      <c r="P401" s="116" t="s">
        <v>77</v>
      </c>
      <c r="Q401" s="70" t="s">
        <v>126</v>
      </c>
      <c r="R401" s="4"/>
    </row>
    <row r="402" s="5" customFormat="1" ht="25" customHeight="1" spans="1:18">
      <c r="A402" s="115" t="s">
        <v>1671</v>
      </c>
      <c r="B402" s="116" t="s">
        <v>63</v>
      </c>
      <c r="C402" s="116" t="s">
        <v>64</v>
      </c>
      <c r="D402" s="116" t="s">
        <v>65</v>
      </c>
      <c r="E402" s="116" t="s">
        <v>1672</v>
      </c>
      <c r="F402" s="116" t="s">
        <v>67</v>
      </c>
      <c r="G402" s="116" t="s">
        <v>68</v>
      </c>
      <c r="H402" s="116" t="s">
        <v>111</v>
      </c>
      <c r="I402" s="116" t="s">
        <v>70</v>
      </c>
      <c r="J402" s="70" t="s">
        <v>112</v>
      </c>
      <c r="K402" s="116" t="s">
        <v>72</v>
      </c>
      <c r="L402" s="116" t="s">
        <v>73</v>
      </c>
      <c r="M402" s="116" t="s">
        <v>74</v>
      </c>
      <c r="N402" s="70" t="s">
        <v>1673</v>
      </c>
      <c r="O402" s="116" t="s">
        <v>1674</v>
      </c>
      <c r="P402" s="116" t="s">
        <v>77</v>
      </c>
      <c r="Q402" s="70" t="s">
        <v>115</v>
      </c>
      <c r="R402" s="4"/>
    </row>
    <row r="403" s="5" customFormat="1" ht="25" customHeight="1" spans="1:18">
      <c r="A403" s="115" t="s">
        <v>1675</v>
      </c>
      <c r="B403" s="116" t="s">
        <v>63</v>
      </c>
      <c r="C403" s="116" t="s">
        <v>64</v>
      </c>
      <c r="D403" s="116" t="s">
        <v>65</v>
      </c>
      <c r="E403" s="116" t="s">
        <v>1676</v>
      </c>
      <c r="F403" s="116" t="s">
        <v>67</v>
      </c>
      <c r="G403" s="116" t="s">
        <v>68</v>
      </c>
      <c r="H403" s="116" t="s">
        <v>111</v>
      </c>
      <c r="I403" s="116" t="s">
        <v>70</v>
      </c>
      <c r="J403" s="70" t="s">
        <v>112</v>
      </c>
      <c r="K403" s="116" t="s">
        <v>72</v>
      </c>
      <c r="L403" s="116" t="s">
        <v>73</v>
      </c>
      <c r="M403" s="116" t="s">
        <v>74</v>
      </c>
      <c r="N403" s="70" t="s">
        <v>1677</v>
      </c>
      <c r="O403" s="116" t="s">
        <v>1678</v>
      </c>
      <c r="P403" s="116" t="s">
        <v>77</v>
      </c>
      <c r="Q403" s="70" t="s">
        <v>115</v>
      </c>
      <c r="R403" s="4"/>
    </row>
    <row r="404" s="5" customFormat="1" ht="25" customHeight="1" spans="1:18">
      <c r="A404" s="115" t="s">
        <v>1679</v>
      </c>
      <c r="B404" s="116" t="s">
        <v>63</v>
      </c>
      <c r="C404" s="116" t="s">
        <v>64</v>
      </c>
      <c r="D404" s="116" t="s">
        <v>65</v>
      </c>
      <c r="E404" s="116" t="s">
        <v>1680</v>
      </c>
      <c r="F404" s="116" t="s">
        <v>67</v>
      </c>
      <c r="G404" s="116" t="s">
        <v>68</v>
      </c>
      <c r="H404" s="116" t="s">
        <v>81</v>
      </c>
      <c r="I404" s="116" t="s">
        <v>70</v>
      </c>
      <c r="J404" s="70" t="s">
        <v>123</v>
      </c>
      <c r="K404" s="116" t="s">
        <v>72</v>
      </c>
      <c r="L404" s="116" t="s">
        <v>73</v>
      </c>
      <c r="M404" s="116" t="s">
        <v>74</v>
      </c>
      <c r="N404" s="70" t="s">
        <v>1681</v>
      </c>
      <c r="O404" s="116" t="s">
        <v>1682</v>
      </c>
      <c r="P404" s="116" t="s">
        <v>77</v>
      </c>
      <c r="Q404" s="70" t="s">
        <v>126</v>
      </c>
      <c r="R404" s="4"/>
    </row>
    <row r="405" s="5" customFormat="1" ht="25" customHeight="1" spans="1:18">
      <c r="A405" s="115" t="s">
        <v>1683</v>
      </c>
      <c r="B405" s="116" t="s">
        <v>63</v>
      </c>
      <c r="C405" s="116" t="s">
        <v>64</v>
      </c>
      <c r="D405" s="116" t="s">
        <v>65</v>
      </c>
      <c r="E405" s="116" t="s">
        <v>1684</v>
      </c>
      <c r="F405" s="116" t="s">
        <v>67</v>
      </c>
      <c r="G405" s="116" t="s">
        <v>68</v>
      </c>
      <c r="H405" s="116" t="s">
        <v>122</v>
      </c>
      <c r="I405" s="116" t="s">
        <v>70</v>
      </c>
      <c r="J405" s="70" t="s">
        <v>82</v>
      </c>
      <c r="K405" s="116" t="s">
        <v>72</v>
      </c>
      <c r="L405" s="116" t="s">
        <v>73</v>
      </c>
      <c r="M405" s="117" t="s">
        <v>74</v>
      </c>
      <c r="N405" s="70" t="s">
        <v>1685</v>
      </c>
      <c r="O405" s="116" t="s">
        <v>1686</v>
      </c>
      <c r="P405" s="116" t="s">
        <v>77</v>
      </c>
      <c r="Q405" s="70" t="s">
        <v>78</v>
      </c>
      <c r="R405" s="4"/>
    </row>
    <row r="406" s="5" customFormat="1" ht="25" customHeight="1" spans="1:18">
      <c r="A406" s="115" t="s">
        <v>1687</v>
      </c>
      <c r="B406" s="116" t="s">
        <v>63</v>
      </c>
      <c r="C406" s="116" t="s">
        <v>64</v>
      </c>
      <c r="D406" s="116" t="s">
        <v>65</v>
      </c>
      <c r="E406" s="116" t="s">
        <v>1688</v>
      </c>
      <c r="F406" s="116" t="s">
        <v>67</v>
      </c>
      <c r="G406" s="116" t="s">
        <v>68</v>
      </c>
      <c r="H406" s="116" t="s">
        <v>111</v>
      </c>
      <c r="I406" s="116" t="s">
        <v>70</v>
      </c>
      <c r="J406" s="70" t="s">
        <v>112</v>
      </c>
      <c r="K406" s="116" t="s">
        <v>72</v>
      </c>
      <c r="L406" s="116" t="s">
        <v>73</v>
      </c>
      <c r="M406" s="117" t="s">
        <v>74</v>
      </c>
      <c r="N406" s="70" t="s">
        <v>1689</v>
      </c>
      <c r="O406" s="116" t="s">
        <v>1690</v>
      </c>
      <c r="P406" s="116" t="s">
        <v>77</v>
      </c>
      <c r="Q406" s="70" t="s">
        <v>115</v>
      </c>
      <c r="R406" s="4"/>
    </row>
    <row r="407" s="5" customFormat="1" ht="25" customHeight="1" spans="1:18">
      <c r="A407" s="115" t="s">
        <v>1691</v>
      </c>
      <c r="B407" s="116" t="s">
        <v>63</v>
      </c>
      <c r="C407" s="116" t="s">
        <v>64</v>
      </c>
      <c r="D407" s="116" t="s">
        <v>65</v>
      </c>
      <c r="E407" s="116" t="s">
        <v>1692</v>
      </c>
      <c r="F407" s="116" t="s">
        <v>67</v>
      </c>
      <c r="G407" s="116" t="s">
        <v>68</v>
      </c>
      <c r="H407" s="116" t="s">
        <v>111</v>
      </c>
      <c r="I407" s="116" t="s">
        <v>70</v>
      </c>
      <c r="J407" s="70" t="s">
        <v>112</v>
      </c>
      <c r="K407" s="116" t="s">
        <v>72</v>
      </c>
      <c r="L407" s="116" t="s">
        <v>73</v>
      </c>
      <c r="M407" s="117" t="s">
        <v>74</v>
      </c>
      <c r="N407" s="70" t="s">
        <v>1693</v>
      </c>
      <c r="O407" s="116" t="s">
        <v>1694</v>
      </c>
      <c r="P407" s="116" t="s">
        <v>77</v>
      </c>
      <c r="Q407" s="70" t="s">
        <v>115</v>
      </c>
      <c r="R407" s="4"/>
    </row>
    <row r="408" s="5" customFormat="1" ht="25" customHeight="1" spans="1:18">
      <c r="A408" s="115" t="s">
        <v>1695</v>
      </c>
      <c r="B408" s="116" t="s">
        <v>63</v>
      </c>
      <c r="C408" s="116" t="s">
        <v>64</v>
      </c>
      <c r="D408" s="116" t="s">
        <v>65</v>
      </c>
      <c r="E408" s="116" t="s">
        <v>1696</v>
      </c>
      <c r="F408" s="116" t="s">
        <v>67</v>
      </c>
      <c r="G408" s="116" t="s">
        <v>68</v>
      </c>
      <c r="H408" s="116" t="s">
        <v>81</v>
      </c>
      <c r="I408" s="116" t="s">
        <v>70</v>
      </c>
      <c r="J408" s="70" t="s">
        <v>123</v>
      </c>
      <c r="K408" s="116" t="s">
        <v>72</v>
      </c>
      <c r="L408" s="116" t="s">
        <v>73</v>
      </c>
      <c r="M408" s="117" t="s">
        <v>74</v>
      </c>
      <c r="N408" s="70" t="s">
        <v>1697</v>
      </c>
      <c r="O408" s="116" t="s">
        <v>1698</v>
      </c>
      <c r="P408" s="116" t="s">
        <v>77</v>
      </c>
      <c r="Q408" s="70" t="s">
        <v>126</v>
      </c>
      <c r="R408" s="4"/>
    </row>
    <row r="409" s="5" customFormat="1" ht="25" customHeight="1" spans="1:18">
      <c r="A409" s="115" t="s">
        <v>1699</v>
      </c>
      <c r="B409" s="116" t="s">
        <v>63</v>
      </c>
      <c r="C409" s="116" t="s">
        <v>64</v>
      </c>
      <c r="D409" s="116" t="s">
        <v>65</v>
      </c>
      <c r="E409" s="116" t="s">
        <v>1700</v>
      </c>
      <c r="F409" s="116" t="s">
        <v>67</v>
      </c>
      <c r="G409" s="116" t="s">
        <v>68</v>
      </c>
      <c r="H409" s="116" t="s">
        <v>133</v>
      </c>
      <c r="I409" s="116" t="s">
        <v>70</v>
      </c>
      <c r="J409" s="70" t="s">
        <v>184</v>
      </c>
      <c r="K409" s="116" t="s">
        <v>72</v>
      </c>
      <c r="L409" s="116" t="s">
        <v>73</v>
      </c>
      <c r="M409" s="117" t="s">
        <v>74</v>
      </c>
      <c r="N409" s="70" t="s">
        <v>1701</v>
      </c>
      <c r="O409" s="116" t="s">
        <v>1702</v>
      </c>
      <c r="P409" s="116" t="s">
        <v>77</v>
      </c>
      <c r="Q409" s="70" t="s">
        <v>126</v>
      </c>
      <c r="R409" s="4"/>
    </row>
    <row r="410" s="5" customFormat="1" ht="25" customHeight="1" spans="1:18">
      <c r="A410" s="115" t="s">
        <v>1703</v>
      </c>
      <c r="B410" s="116" t="s">
        <v>63</v>
      </c>
      <c r="C410" s="116" t="s">
        <v>64</v>
      </c>
      <c r="D410" s="116" t="s">
        <v>65</v>
      </c>
      <c r="E410" s="116" t="s">
        <v>1704</v>
      </c>
      <c r="F410" s="116" t="s">
        <v>67</v>
      </c>
      <c r="G410" s="116" t="s">
        <v>68</v>
      </c>
      <c r="H410" s="116" t="s">
        <v>133</v>
      </c>
      <c r="I410" s="116" t="s">
        <v>70</v>
      </c>
      <c r="J410" s="70" t="s">
        <v>184</v>
      </c>
      <c r="K410" s="116" t="s">
        <v>72</v>
      </c>
      <c r="L410" s="116" t="s">
        <v>73</v>
      </c>
      <c r="M410" s="117" t="s">
        <v>74</v>
      </c>
      <c r="N410" s="70" t="s">
        <v>1705</v>
      </c>
      <c r="O410" s="116" t="s">
        <v>1706</v>
      </c>
      <c r="P410" s="116" t="s">
        <v>77</v>
      </c>
      <c r="Q410" s="70" t="s">
        <v>126</v>
      </c>
      <c r="R410" s="4"/>
    </row>
    <row r="411" s="5" customFormat="1" ht="25" customHeight="1" spans="1:18">
      <c r="A411" s="115" t="s">
        <v>1707</v>
      </c>
      <c r="B411" s="116" t="s">
        <v>63</v>
      </c>
      <c r="C411" s="116" t="s">
        <v>64</v>
      </c>
      <c r="D411" s="116" t="s">
        <v>65</v>
      </c>
      <c r="E411" s="116" t="s">
        <v>1708</v>
      </c>
      <c r="F411" s="116" t="s">
        <v>67</v>
      </c>
      <c r="G411" s="116" t="s">
        <v>68</v>
      </c>
      <c r="H411" s="116" t="s">
        <v>111</v>
      </c>
      <c r="I411" s="116" t="s">
        <v>70</v>
      </c>
      <c r="J411" s="70" t="s">
        <v>112</v>
      </c>
      <c r="K411" s="116" t="s">
        <v>72</v>
      </c>
      <c r="L411" s="116" t="s">
        <v>73</v>
      </c>
      <c r="M411" s="117" t="s">
        <v>74</v>
      </c>
      <c r="N411" s="70" t="s">
        <v>1709</v>
      </c>
      <c r="O411" s="116" t="s">
        <v>1710</v>
      </c>
      <c r="P411" s="116" t="s">
        <v>77</v>
      </c>
      <c r="Q411" s="70" t="s">
        <v>115</v>
      </c>
      <c r="R411" s="4"/>
    </row>
    <row r="412" s="5" customFormat="1" ht="25" customHeight="1" spans="1:18">
      <c r="A412" s="115" t="s">
        <v>1711</v>
      </c>
      <c r="B412" s="116" t="s">
        <v>63</v>
      </c>
      <c r="C412" s="116" t="s">
        <v>64</v>
      </c>
      <c r="D412" s="116" t="s">
        <v>65</v>
      </c>
      <c r="E412" s="116" t="s">
        <v>1712</v>
      </c>
      <c r="F412" s="116" t="s">
        <v>67</v>
      </c>
      <c r="G412" s="116" t="s">
        <v>68</v>
      </c>
      <c r="H412" s="116" t="s">
        <v>69</v>
      </c>
      <c r="I412" s="116" t="s">
        <v>70</v>
      </c>
      <c r="J412" s="70" t="s">
        <v>71</v>
      </c>
      <c r="K412" s="116" t="s">
        <v>72</v>
      </c>
      <c r="L412" s="116" t="s">
        <v>73</v>
      </c>
      <c r="M412" s="117" t="s">
        <v>74</v>
      </c>
      <c r="N412" s="70" t="s">
        <v>1713</v>
      </c>
      <c r="O412" s="116" t="s">
        <v>1714</v>
      </c>
      <c r="P412" s="116" t="s">
        <v>77</v>
      </c>
      <c r="Q412" s="70" t="s">
        <v>78</v>
      </c>
      <c r="R412" s="4"/>
    </row>
    <row r="413" s="5" customFormat="1" ht="25" customHeight="1" spans="1:18">
      <c r="A413" s="115" t="s">
        <v>1715</v>
      </c>
      <c r="B413" s="116" t="s">
        <v>63</v>
      </c>
      <c r="C413" s="116" t="s">
        <v>64</v>
      </c>
      <c r="D413" s="116" t="s">
        <v>65</v>
      </c>
      <c r="E413" s="116" t="s">
        <v>1716</v>
      </c>
      <c r="F413" s="116" t="s">
        <v>67</v>
      </c>
      <c r="G413" s="116" t="s">
        <v>68</v>
      </c>
      <c r="H413" s="116" t="s">
        <v>133</v>
      </c>
      <c r="I413" s="116" t="s">
        <v>70</v>
      </c>
      <c r="J413" s="70" t="s">
        <v>134</v>
      </c>
      <c r="K413" s="116" t="s">
        <v>72</v>
      </c>
      <c r="L413" s="116" t="s">
        <v>73</v>
      </c>
      <c r="M413" s="117" t="s">
        <v>74</v>
      </c>
      <c r="N413" s="70" t="s">
        <v>1717</v>
      </c>
      <c r="O413" s="116" t="s">
        <v>1718</v>
      </c>
      <c r="P413" s="116" t="s">
        <v>77</v>
      </c>
      <c r="Q413" s="70" t="s">
        <v>78</v>
      </c>
      <c r="R413" s="4"/>
    </row>
    <row r="414" s="5" customFormat="1" ht="25" customHeight="1" spans="1:18">
      <c r="A414" s="115" t="s">
        <v>1719</v>
      </c>
      <c r="B414" s="116" t="s">
        <v>63</v>
      </c>
      <c r="C414" s="116" t="s">
        <v>64</v>
      </c>
      <c r="D414" s="116" t="s">
        <v>65</v>
      </c>
      <c r="E414" s="116" t="s">
        <v>1720</v>
      </c>
      <c r="F414" s="116" t="s">
        <v>67</v>
      </c>
      <c r="G414" s="116" t="s">
        <v>68</v>
      </c>
      <c r="H414" s="116" t="s">
        <v>133</v>
      </c>
      <c r="I414" s="116" t="s">
        <v>70</v>
      </c>
      <c r="J414" s="70" t="s">
        <v>134</v>
      </c>
      <c r="K414" s="116" t="s">
        <v>72</v>
      </c>
      <c r="L414" s="116" t="s">
        <v>73</v>
      </c>
      <c r="M414" s="117" t="s">
        <v>74</v>
      </c>
      <c r="N414" s="70" t="s">
        <v>1721</v>
      </c>
      <c r="O414" s="116" t="s">
        <v>1722</v>
      </c>
      <c r="P414" s="116" t="s">
        <v>77</v>
      </c>
      <c r="Q414" s="70" t="s">
        <v>78</v>
      </c>
      <c r="R414" s="4"/>
    </row>
    <row r="415" s="5" customFormat="1" ht="25" customHeight="1" spans="1:18">
      <c r="A415" s="115" t="s">
        <v>1723</v>
      </c>
      <c r="B415" s="116" t="s">
        <v>63</v>
      </c>
      <c r="C415" s="116" t="s">
        <v>64</v>
      </c>
      <c r="D415" s="116" t="s">
        <v>65</v>
      </c>
      <c r="E415" s="116" t="s">
        <v>1724</v>
      </c>
      <c r="F415" s="116" t="s">
        <v>67</v>
      </c>
      <c r="G415" s="116" t="s">
        <v>68</v>
      </c>
      <c r="H415" s="116" t="s">
        <v>133</v>
      </c>
      <c r="I415" s="116" t="s">
        <v>70</v>
      </c>
      <c r="J415" s="70" t="s">
        <v>134</v>
      </c>
      <c r="K415" s="116" t="s">
        <v>72</v>
      </c>
      <c r="L415" s="116" t="s">
        <v>73</v>
      </c>
      <c r="M415" s="117" t="s">
        <v>74</v>
      </c>
      <c r="N415" s="70" t="s">
        <v>1725</v>
      </c>
      <c r="O415" s="116" t="s">
        <v>1726</v>
      </c>
      <c r="P415" s="116" t="s">
        <v>77</v>
      </c>
      <c r="Q415" s="70" t="s">
        <v>78</v>
      </c>
      <c r="R415" s="4"/>
    </row>
    <row r="416" s="5" customFormat="1" ht="25" customHeight="1" spans="1:18">
      <c r="A416" s="115" t="s">
        <v>1727</v>
      </c>
      <c r="B416" s="116" t="s">
        <v>63</v>
      </c>
      <c r="C416" s="116" t="s">
        <v>64</v>
      </c>
      <c r="D416" s="116" t="s">
        <v>65</v>
      </c>
      <c r="E416" s="116" t="s">
        <v>1728</v>
      </c>
      <c r="F416" s="116" t="s">
        <v>67</v>
      </c>
      <c r="G416" s="116" t="s">
        <v>68</v>
      </c>
      <c r="H416" s="116" t="s">
        <v>133</v>
      </c>
      <c r="I416" s="116" t="s">
        <v>70</v>
      </c>
      <c r="J416" s="70" t="s">
        <v>134</v>
      </c>
      <c r="K416" s="116" t="s">
        <v>72</v>
      </c>
      <c r="L416" s="116" t="s">
        <v>73</v>
      </c>
      <c r="M416" s="117" t="s">
        <v>74</v>
      </c>
      <c r="N416" s="70" t="s">
        <v>1729</v>
      </c>
      <c r="O416" s="116" t="s">
        <v>1730</v>
      </c>
      <c r="P416" s="116" t="s">
        <v>77</v>
      </c>
      <c r="Q416" s="70" t="s">
        <v>78</v>
      </c>
      <c r="R416" s="4"/>
    </row>
    <row r="417" s="5" customFormat="1" ht="25" customHeight="1" spans="1:18">
      <c r="A417" s="115" t="s">
        <v>1731</v>
      </c>
      <c r="B417" s="116" t="s">
        <v>63</v>
      </c>
      <c r="C417" s="116" t="s">
        <v>64</v>
      </c>
      <c r="D417" s="116" t="s">
        <v>65</v>
      </c>
      <c r="E417" s="116" t="s">
        <v>1732</v>
      </c>
      <c r="F417" s="116" t="s">
        <v>67</v>
      </c>
      <c r="G417" s="116" t="s">
        <v>68</v>
      </c>
      <c r="H417" s="116" t="s">
        <v>69</v>
      </c>
      <c r="I417" s="116" t="s">
        <v>70</v>
      </c>
      <c r="J417" s="70" t="s">
        <v>71</v>
      </c>
      <c r="K417" s="116" t="s">
        <v>72</v>
      </c>
      <c r="L417" s="116" t="s">
        <v>73</v>
      </c>
      <c r="M417" s="117" t="s">
        <v>74</v>
      </c>
      <c r="N417" s="70" t="s">
        <v>1733</v>
      </c>
      <c r="O417" s="116" t="s">
        <v>1734</v>
      </c>
      <c r="P417" s="116" t="s">
        <v>77</v>
      </c>
      <c r="Q417" s="70" t="s">
        <v>78</v>
      </c>
      <c r="R417" s="4"/>
    </row>
    <row r="418" s="5" customFormat="1" ht="25" customHeight="1" spans="1:18">
      <c r="A418" s="115" t="s">
        <v>1735</v>
      </c>
      <c r="B418" s="116" t="s">
        <v>63</v>
      </c>
      <c r="C418" s="116" t="s">
        <v>64</v>
      </c>
      <c r="D418" s="116" t="s">
        <v>65</v>
      </c>
      <c r="E418" s="116" t="s">
        <v>1736</v>
      </c>
      <c r="F418" s="116" t="s">
        <v>67</v>
      </c>
      <c r="G418" s="116" t="s">
        <v>68</v>
      </c>
      <c r="H418" s="116" t="s">
        <v>122</v>
      </c>
      <c r="I418" s="116" t="s">
        <v>70</v>
      </c>
      <c r="J418" s="70" t="s">
        <v>123</v>
      </c>
      <c r="K418" s="116" t="s">
        <v>72</v>
      </c>
      <c r="L418" s="116" t="s">
        <v>73</v>
      </c>
      <c r="M418" s="117" t="s">
        <v>74</v>
      </c>
      <c r="N418" s="70" t="s">
        <v>1737</v>
      </c>
      <c r="O418" s="116" t="s">
        <v>1738</v>
      </c>
      <c r="P418" s="116" t="s">
        <v>77</v>
      </c>
      <c r="Q418" s="70" t="s">
        <v>126</v>
      </c>
      <c r="R418" s="4"/>
    </row>
    <row r="419" s="5" customFormat="1" ht="25" customHeight="1" spans="1:18">
      <c r="A419" s="115" t="s">
        <v>1739</v>
      </c>
      <c r="B419" s="116" t="s">
        <v>63</v>
      </c>
      <c r="C419" s="116" t="s">
        <v>64</v>
      </c>
      <c r="D419" s="116" t="s">
        <v>65</v>
      </c>
      <c r="E419" s="116" t="s">
        <v>1740</v>
      </c>
      <c r="F419" s="116" t="s">
        <v>67</v>
      </c>
      <c r="G419" s="116" t="s">
        <v>68</v>
      </c>
      <c r="H419" s="116" t="s">
        <v>69</v>
      </c>
      <c r="I419" s="116" t="s">
        <v>70</v>
      </c>
      <c r="J419" s="70" t="s">
        <v>71</v>
      </c>
      <c r="K419" s="116" t="s">
        <v>72</v>
      </c>
      <c r="L419" s="116" t="s">
        <v>73</v>
      </c>
      <c r="M419" s="117" t="s">
        <v>74</v>
      </c>
      <c r="N419" s="70" t="s">
        <v>1741</v>
      </c>
      <c r="O419" s="116" t="s">
        <v>1742</v>
      </c>
      <c r="P419" s="116" t="s">
        <v>77</v>
      </c>
      <c r="Q419" s="70" t="s">
        <v>78</v>
      </c>
      <c r="R419" s="4"/>
    </row>
    <row r="420" s="5" customFormat="1" ht="25" customHeight="1" spans="1:18">
      <c r="A420" s="115" t="s">
        <v>1743</v>
      </c>
      <c r="B420" s="116" t="s">
        <v>63</v>
      </c>
      <c r="C420" s="116" t="s">
        <v>64</v>
      </c>
      <c r="D420" s="116" t="s">
        <v>65</v>
      </c>
      <c r="E420" s="116" t="s">
        <v>1744</v>
      </c>
      <c r="F420" s="116" t="s">
        <v>67</v>
      </c>
      <c r="G420" s="116" t="s">
        <v>68</v>
      </c>
      <c r="H420" s="116" t="s">
        <v>133</v>
      </c>
      <c r="I420" s="116" t="s">
        <v>70</v>
      </c>
      <c r="J420" s="70" t="s">
        <v>134</v>
      </c>
      <c r="K420" s="116" t="s">
        <v>72</v>
      </c>
      <c r="L420" s="116" t="s">
        <v>73</v>
      </c>
      <c r="M420" s="117" t="s">
        <v>74</v>
      </c>
      <c r="N420" s="70" t="s">
        <v>1745</v>
      </c>
      <c r="O420" s="116" t="s">
        <v>1746</v>
      </c>
      <c r="P420" s="116" t="s">
        <v>77</v>
      </c>
      <c r="Q420" s="70" t="s">
        <v>78</v>
      </c>
      <c r="R420" s="4"/>
    </row>
    <row r="421" s="5" customFormat="1" ht="25" customHeight="1" spans="1:18">
      <c r="A421" s="115" t="s">
        <v>1747</v>
      </c>
      <c r="B421" s="116" t="s">
        <v>63</v>
      </c>
      <c r="C421" s="116" t="s">
        <v>64</v>
      </c>
      <c r="D421" s="116" t="s">
        <v>65</v>
      </c>
      <c r="E421" s="116" t="s">
        <v>1748</v>
      </c>
      <c r="F421" s="116" t="s">
        <v>67</v>
      </c>
      <c r="G421" s="116" t="s">
        <v>68</v>
      </c>
      <c r="H421" s="116" t="s">
        <v>81</v>
      </c>
      <c r="I421" s="116" t="s">
        <v>70</v>
      </c>
      <c r="J421" s="70" t="s">
        <v>123</v>
      </c>
      <c r="K421" s="116" t="s">
        <v>72</v>
      </c>
      <c r="L421" s="116" t="s">
        <v>73</v>
      </c>
      <c r="M421" s="117" t="s">
        <v>74</v>
      </c>
      <c r="N421" s="70" t="s">
        <v>1749</v>
      </c>
      <c r="O421" s="116" t="s">
        <v>1750</v>
      </c>
      <c r="P421" s="116" t="s">
        <v>77</v>
      </c>
      <c r="Q421" s="70" t="s">
        <v>126</v>
      </c>
      <c r="R421" s="4"/>
    </row>
    <row r="422" s="5" customFormat="1" ht="25" customHeight="1" spans="1:18">
      <c r="A422" s="115" t="s">
        <v>1751</v>
      </c>
      <c r="B422" s="116" t="s">
        <v>63</v>
      </c>
      <c r="C422" s="116" t="s">
        <v>64</v>
      </c>
      <c r="D422" s="116" t="s">
        <v>65</v>
      </c>
      <c r="E422" s="116" t="s">
        <v>1752</v>
      </c>
      <c r="F422" s="116" t="s">
        <v>67</v>
      </c>
      <c r="G422" s="116" t="s">
        <v>68</v>
      </c>
      <c r="H422" s="116" t="s">
        <v>122</v>
      </c>
      <c r="I422" s="116" t="s">
        <v>70</v>
      </c>
      <c r="J422" s="70" t="s">
        <v>123</v>
      </c>
      <c r="K422" s="116" t="s">
        <v>72</v>
      </c>
      <c r="L422" s="116" t="s">
        <v>73</v>
      </c>
      <c r="M422" s="117" t="s">
        <v>74</v>
      </c>
      <c r="N422" s="70" t="s">
        <v>1753</v>
      </c>
      <c r="O422" s="116" t="s">
        <v>1754</v>
      </c>
      <c r="P422" s="116" t="s">
        <v>77</v>
      </c>
      <c r="Q422" s="70" t="s">
        <v>126</v>
      </c>
      <c r="R422" s="4"/>
    </row>
    <row r="423" s="5" customFormat="1" ht="25" customHeight="1" spans="1:18">
      <c r="A423" s="115" t="s">
        <v>1755</v>
      </c>
      <c r="B423" s="116" t="s">
        <v>63</v>
      </c>
      <c r="C423" s="116" t="s">
        <v>64</v>
      </c>
      <c r="D423" s="116" t="s">
        <v>65</v>
      </c>
      <c r="E423" s="116" t="s">
        <v>1756</v>
      </c>
      <c r="F423" s="116" t="s">
        <v>67</v>
      </c>
      <c r="G423" s="116" t="s">
        <v>68</v>
      </c>
      <c r="H423" s="116" t="s">
        <v>133</v>
      </c>
      <c r="I423" s="116" t="s">
        <v>70</v>
      </c>
      <c r="J423" s="70" t="s">
        <v>184</v>
      </c>
      <c r="K423" s="116" t="s">
        <v>72</v>
      </c>
      <c r="L423" s="116" t="s">
        <v>73</v>
      </c>
      <c r="M423" s="117" t="s">
        <v>74</v>
      </c>
      <c r="N423" s="70" t="s">
        <v>1757</v>
      </c>
      <c r="O423" s="116" t="s">
        <v>1758</v>
      </c>
      <c r="P423" s="116" t="s">
        <v>77</v>
      </c>
      <c r="Q423" s="70" t="s">
        <v>126</v>
      </c>
      <c r="R423" s="4"/>
    </row>
    <row r="424" s="5" customFormat="1" ht="25" customHeight="1" spans="1:18">
      <c r="A424" s="115" t="s">
        <v>1759</v>
      </c>
      <c r="B424" s="116" t="s">
        <v>63</v>
      </c>
      <c r="C424" s="116" t="s">
        <v>64</v>
      </c>
      <c r="D424" s="116" t="s">
        <v>65</v>
      </c>
      <c r="E424" s="116" t="s">
        <v>1760</v>
      </c>
      <c r="F424" s="116" t="s">
        <v>67</v>
      </c>
      <c r="G424" s="116" t="s">
        <v>68</v>
      </c>
      <c r="H424" s="116" t="s">
        <v>133</v>
      </c>
      <c r="I424" s="116" t="s">
        <v>70</v>
      </c>
      <c r="J424" s="70" t="s">
        <v>134</v>
      </c>
      <c r="K424" s="116" t="s">
        <v>72</v>
      </c>
      <c r="L424" s="116" t="s">
        <v>73</v>
      </c>
      <c r="M424" s="117" t="s">
        <v>74</v>
      </c>
      <c r="N424" s="70" t="s">
        <v>1761</v>
      </c>
      <c r="O424" s="116" t="s">
        <v>1762</v>
      </c>
      <c r="P424" s="116" t="s">
        <v>77</v>
      </c>
      <c r="Q424" s="70" t="s">
        <v>78</v>
      </c>
      <c r="R424" s="4"/>
    </row>
    <row r="425" s="5" customFormat="1" ht="25" customHeight="1" spans="1:18">
      <c r="A425" s="115" t="s">
        <v>1763</v>
      </c>
      <c r="B425" s="116" t="s">
        <v>63</v>
      </c>
      <c r="C425" s="116" t="s">
        <v>64</v>
      </c>
      <c r="D425" s="116" t="s">
        <v>65</v>
      </c>
      <c r="E425" s="116" t="s">
        <v>1764</v>
      </c>
      <c r="F425" s="116" t="s">
        <v>67</v>
      </c>
      <c r="G425" s="116" t="s">
        <v>68</v>
      </c>
      <c r="H425" s="116" t="s">
        <v>133</v>
      </c>
      <c r="I425" s="116" t="s">
        <v>70</v>
      </c>
      <c r="J425" s="70" t="s">
        <v>134</v>
      </c>
      <c r="K425" s="116" t="s">
        <v>72</v>
      </c>
      <c r="L425" s="116" t="s">
        <v>73</v>
      </c>
      <c r="M425" s="117" t="s">
        <v>74</v>
      </c>
      <c r="N425" s="70" t="s">
        <v>1765</v>
      </c>
      <c r="O425" s="116" t="s">
        <v>1766</v>
      </c>
      <c r="P425" s="116" t="s">
        <v>77</v>
      </c>
      <c r="Q425" s="70" t="s">
        <v>78</v>
      </c>
      <c r="R425" s="4"/>
    </row>
    <row r="426" s="5" customFormat="1" ht="25" customHeight="1" spans="1:18">
      <c r="A426" s="115" t="s">
        <v>1767</v>
      </c>
      <c r="B426" s="116" t="s">
        <v>63</v>
      </c>
      <c r="C426" s="116" t="s">
        <v>64</v>
      </c>
      <c r="D426" s="116" t="s">
        <v>65</v>
      </c>
      <c r="E426" s="116" t="s">
        <v>1768</v>
      </c>
      <c r="F426" s="116" t="s">
        <v>67</v>
      </c>
      <c r="G426" s="116" t="s">
        <v>68</v>
      </c>
      <c r="H426" s="116" t="s">
        <v>81</v>
      </c>
      <c r="I426" s="116" t="s">
        <v>70</v>
      </c>
      <c r="J426" s="70" t="s">
        <v>123</v>
      </c>
      <c r="K426" s="116" t="s">
        <v>72</v>
      </c>
      <c r="L426" s="116" t="s">
        <v>73</v>
      </c>
      <c r="M426" s="117" t="s">
        <v>74</v>
      </c>
      <c r="N426" s="70" t="s">
        <v>1769</v>
      </c>
      <c r="O426" s="116" t="s">
        <v>1770</v>
      </c>
      <c r="P426" s="116" t="s">
        <v>77</v>
      </c>
      <c r="Q426" s="70" t="s">
        <v>126</v>
      </c>
      <c r="R426" s="4"/>
    </row>
    <row r="427" s="5" customFormat="1" ht="25" customHeight="1" spans="1:18">
      <c r="A427" s="115" t="s">
        <v>1771</v>
      </c>
      <c r="B427" s="116" t="s">
        <v>63</v>
      </c>
      <c r="C427" s="116" t="s">
        <v>64</v>
      </c>
      <c r="D427" s="116" t="s">
        <v>65</v>
      </c>
      <c r="E427" s="116" t="s">
        <v>1772</v>
      </c>
      <c r="F427" s="116" t="s">
        <v>67</v>
      </c>
      <c r="G427" s="116" t="s">
        <v>68</v>
      </c>
      <c r="H427" s="116" t="s">
        <v>111</v>
      </c>
      <c r="I427" s="116" t="s">
        <v>70</v>
      </c>
      <c r="J427" s="70" t="s">
        <v>112</v>
      </c>
      <c r="K427" s="116" t="s">
        <v>72</v>
      </c>
      <c r="L427" s="116" t="s">
        <v>73</v>
      </c>
      <c r="M427" s="117" t="s">
        <v>74</v>
      </c>
      <c r="N427" s="70" t="s">
        <v>1773</v>
      </c>
      <c r="O427" s="116" t="s">
        <v>1774</v>
      </c>
      <c r="P427" s="116" t="s">
        <v>77</v>
      </c>
      <c r="Q427" s="70" t="s">
        <v>115</v>
      </c>
      <c r="R427" s="4"/>
    </row>
    <row r="428" s="5" customFormat="1" ht="25" customHeight="1" spans="1:18">
      <c r="A428" s="115" t="s">
        <v>1775</v>
      </c>
      <c r="B428" s="116" t="s">
        <v>63</v>
      </c>
      <c r="C428" s="116" t="s">
        <v>64</v>
      </c>
      <c r="D428" s="116" t="s">
        <v>65</v>
      </c>
      <c r="E428" s="116" t="s">
        <v>1776</v>
      </c>
      <c r="F428" s="116" t="s">
        <v>67</v>
      </c>
      <c r="G428" s="116" t="s">
        <v>68</v>
      </c>
      <c r="H428" s="116" t="s">
        <v>81</v>
      </c>
      <c r="I428" s="116" t="s">
        <v>70</v>
      </c>
      <c r="J428" s="70" t="s">
        <v>123</v>
      </c>
      <c r="K428" s="116" t="s">
        <v>72</v>
      </c>
      <c r="L428" s="116" t="s">
        <v>73</v>
      </c>
      <c r="M428" s="117" t="s">
        <v>74</v>
      </c>
      <c r="N428" s="70" t="s">
        <v>1777</v>
      </c>
      <c r="O428" s="116" t="s">
        <v>1778</v>
      </c>
      <c r="P428" s="116" t="s">
        <v>77</v>
      </c>
      <c r="Q428" s="70" t="s">
        <v>126</v>
      </c>
      <c r="R428" s="4"/>
    </row>
    <row r="429" s="5" customFormat="1" ht="25" customHeight="1" spans="1:18">
      <c r="A429" s="115" t="s">
        <v>1779</v>
      </c>
      <c r="B429" s="116" t="s">
        <v>63</v>
      </c>
      <c r="C429" s="116" t="s">
        <v>64</v>
      </c>
      <c r="D429" s="116" t="s">
        <v>65</v>
      </c>
      <c r="E429" s="116" t="s">
        <v>1780</v>
      </c>
      <c r="F429" s="116" t="s">
        <v>67</v>
      </c>
      <c r="G429" s="116" t="s">
        <v>68</v>
      </c>
      <c r="H429" s="116" t="s">
        <v>133</v>
      </c>
      <c r="I429" s="116" t="s">
        <v>70</v>
      </c>
      <c r="J429" s="70" t="s">
        <v>134</v>
      </c>
      <c r="K429" s="116" t="s">
        <v>72</v>
      </c>
      <c r="L429" s="116" t="s">
        <v>73</v>
      </c>
      <c r="M429" s="117" t="s">
        <v>74</v>
      </c>
      <c r="N429" s="70" t="s">
        <v>1781</v>
      </c>
      <c r="O429" s="116" t="s">
        <v>1782</v>
      </c>
      <c r="P429" s="116" t="s">
        <v>77</v>
      </c>
      <c r="Q429" s="70" t="s">
        <v>78</v>
      </c>
      <c r="R429" s="4"/>
    </row>
    <row r="430" s="5" customFormat="1" ht="25" customHeight="1" spans="1:18">
      <c r="A430" s="115" t="s">
        <v>1783</v>
      </c>
      <c r="B430" s="116" t="s">
        <v>63</v>
      </c>
      <c r="C430" s="116" t="s">
        <v>64</v>
      </c>
      <c r="D430" s="116" t="s">
        <v>65</v>
      </c>
      <c r="E430" s="116" t="s">
        <v>1784</v>
      </c>
      <c r="F430" s="116" t="s">
        <v>67</v>
      </c>
      <c r="G430" s="116" t="s">
        <v>68</v>
      </c>
      <c r="H430" s="116" t="s">
        <v>122</v>
      </c>
      <c r="I430" s="116" t="s">
        <v>70</v>
      </c>
      <c r="J430" s="70" t="s">
        <v>82</v>
      </c>
      <c r="K430" s="116" t="s">
        <v>72</v>
      </c>
      <c r="L430" s="116" t="s">
        <v>73</v>
      </c>
      <c r="M430" s="117" t="s">
        <v>74</v>
      </c>
      <c r="N430" s="70" t="s">
        <v>1785</v>
      </c>
      <c r="O430" s="116" t="s">
        <v>1786</v>
      </c>
      <c r="P430" s="116" t="s">
        <v>77</v>
      </c>
      <c r="Q430" s="70" t="s">
        <v>78</v>
      </c>
      <c r="R430" s="4"/>
    </row>
    <row r="431" s="5" customFormat="1" ht="25" customHeight="1" spans="1:18">
      <c r="A431" s="115" t="s">
        <v>1787</v>
      </c>
      <c r="B431" s="116" t="s">
        <v>63</v>
      </c>
      <c r="C431" s="116" t="s">
        <v>64</v>
      </c>
      <c r="D431" s="116" t="s">
        <v>65</v>
      </c>
      <c r="E431" s="116" t="s">
        <v>1788</v>
      </c>
      <c r="F431" s="116" t="s">
        <v>67</v>
      </c>
      <c r="G431" s="116" t="s">
        <v>68</v>
      </c>
      <c r="H431" s="116" t="s">
        <v>81</v>
      </c>
      <c r="I431" s="116" t="s">
        <v>70</v>
      </c>
      <c r="J431" s="70" t="s">
        <v>123</v>
      </c>
      <c r="K431" s="116" t="s">
        <v>72</v>
      </c>
      <c r="L431" s="116" t="s">
        <v>73</v>
      </c>
      <c r="M431" s="117" t="s">
        <v>74</v>
      </c>
      <c r="N431" s="70" t="s">
        <v>1789</v>
      </c>
      <c r="O431" s="116" t="s">
        <v>1790</v>
      </c>
      <c r="P431" s="116" t="s">
        <v>77</v>
      </c>
      <c r="Q431" s="70" t="s">
        <v>126</v>
      </c>
      <c r="R431" s="4"/>
    </row>
    <row r="432" s="5" customFormat="1" ht="40" customHeight="1" spans="1:18">
      <c r="A432" s="118" t="s">
        <v>1791</v>
      </c>
      <c r="B432" s="100"/>
      <c r="C432" s="100"/>
      <c r="D432" s="100"/>
      <c r="E432" s="100"/>
      <c r="F432" s="100"/>
      <c r="G432" s="100"/>
      <c r="H432" s="100"/>
      <c r="I432" s="100"/>
      <c r="J432" s="100"/>
      <c r="K432" s="100"/>
      <c r="L432" s="100"/>
      <c r="M432" s="100"/>
      <c r="N432" s="100"/>
      <c r="O432" s="100"/>
      <c r="P432" s="100"/>
      <c r="Q432" s="100"/>
      <c r="R432" s="4"/>
    </row>
    <row r="433" s="5" customFormat="1" ht="65" customHeight="1" spans="1:18">
      <c r="A433" s="119" t="s">
        <v>2</v>
      </c>
      <c r="B433" s="119" t="s">
        <v>1792</v>
      </c>
      <c r="C433" s="100"/>
      <c r="D433" s="100"/>
      <c r="E433" s="100"/>
      <c r="F433" s="100"/>
      <c r="G433" s="100"/>
      <c r="H433" s="100"/>
      <c r="I433" s="100"/>
      <c r="J433" s="100"/>
      <c r="K433" s="100"/>
      <c r="L433" s="100"/>
      <c r="M433" s="100"/>
      <c r="N433" s="100"/>
      <c r="O433" s="100"/>
      <c r="P433" s="100"/>
      <c r="Q433" s="100"/>
      <c r="R433" s="4"/>
    </row>
  </sheetData>
  <autoFilter xmlns:etc="http://www.wps.cn/officeDocument/2017/etCustomData" ref="A5:R433" etc:filterBottomFollowUsedRange="0">
    <extLst/>
  </autoFilter>
  <mergeCells count="5">
    <mergeCell ref="A2:Q2"/>
    <mergeCell ref="A3:Q3"/>
    <mergeCell ref="A4:Q4"/>
    <mergeCell ref="A432:Q432"/>
    <mergeCell ref="B433:Q433"/>
  </mergeCells>
  <conditionalFormatting sqref="E6:E431">
    <cfRule type="expression" dxfId="0" priority="1">
      <formula>AND(SUMPRODUCT(IFERROR(1*(($E$6:$E$431&amp;"x")=(E6&amp;"x")),0))&gt;1,NOT(ISBLANK(E6)))</formula>
    </cfRule>
  </conditionalFormatting>
  <pageMargins left="0.472222222222222" right="0.156944444444444" top="0.751388888888889" bottom="0.590277777777778" header="0.298611111111111" footer="0.298611111111111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H12"/>
  <sheetViews>
    <sheetView workbookViewId="0">
      <selection activeCell="A2" sqref="A2:G2"/>
    </sheetView>
  </sheetViews>
  <sheetFormatPr defaultColWidth="8.72727272727273" defaultRowHeight="13" outlineLevelCol="7"/>
  <cols>
    <col min="1" max="1" width="15.1818181818182" style="4" customWidth="1"/>
    <col min="2" max="2" width="13.6363636363636" style="4" customWidth="1"/>
    <col min="3" max="3" width="12.5545454545455" style="4" customWidth="1"/>
    <col min="4" max="4" width="13.1545454545455" style="4" customWidth="1"/>
    <col min="5" max="5" width="11.1454545454545" style="4" customWidth="1"/>
    <col min="6" max="6" width="11.5454545454545" style="4" customWidth="1"/>
    <col min="7" max="8" width="11.5454545454545" style="4"/>
    <col min="9" max="16384" width="8.72727272727273" style="4"/>
  </cols>
  <sheetData>
    <row r="1" ht="15" customHeight="1" spans="1:8">
      <c r="A1" s="4" t="s">
        <v>1793</v>
      </c>
    </row>
    <row r="2" ht="37" customHeight="1" spans="1:8">
      <c r="A2" s="91" t="s">
        <v>1794</v>
      </c>
      <c r="B2" s="91"/>
      <c r="C2" s="91"/>
      <c r="D2" s="91"/>
      <c r="E2" s="91"/>
      <c r="F2" s="91"/>
      <c r="G2" s="91"/>
    </row>
    <row r="3" ht="29" customHeight="1" spans="1:8">
      <c r="A3" s="92" t="s">
        <v>1795</v>
      </c>
      <c r="B3" s="93"/>
      <c r="C3" s="93"/>
      <c r="D3" s="93"/>
      <c r="E3" s="93"/>
      <c r="F3" s="93"/>
      <c r="G3" s="93"/>
    </row>
    <row r="4" ht="33" customHeight="1" spans="1:8">
      <c r="A4" s="94" t="s">
        <v>1796</v>
      </c>
      <c r="B4" s="95" t="s">
        <v>21</v>
      </c>
      <c r="C4" s="96"/>
      <c r="D4" s="97" t="s">
        <v>22</v>
      </c>
      <c r="E4" s="95" t="s">
        <v>23</v>
      </c>
      <c r="F4" s="96"/>
      <c r="G4" s="98" t="s">
        <v>1797</v>
      </c>
    </row>
    <row r="5" ht="30" customHeight="1" spans="1:8">
      <c r="A5" s="94" t="s">
        <v>1798</v>
      </c>
      <c r="B5" s="98">
        <v>0.7</v>
      </c>
      <c r="C5" s="99">
        <v>1</v>
      </c>
      <c r="D5" s="99">
        <v>1</v>
      </c>
      <c r="E5" s="98">
        <v>1.3</v>
      </c>
      <c r="F5" s="98">
        <v>1.9</v>
      </c>
      <c r="G5" s="100"/>
    </row>
    <row r="6" ht="30" customHeight="1" spans="1:8">
      <c r="A6" s="94" t="s">
        <v>1799</v>
      </c>
      <c r="B6" s="100">
        <v>70</v>
      </c>
      <c r="C6" s="100">
        <v>60</v>
      </c>
      <c r="D6" s="100">
        <v>125</v>
      </c>
      <c r="E6" s="100">
        <v>169</v>
      </c>
      <c r="F6" s="100">
        <v>2</v>
      </c>
      <c r="G6" s="101">
        <f>SUM(B6:F6)</f>
        <v>426</v>
      </c>
    </row>
    <row r="7" ht="30" customHeight="1" spans="1:8">
      <c r="A7" s="94" t="s">
        <v>1800</v>
      </c>
      <c r="B7" s="100">
        <f>B6*B5</f>
        <v>49</v>
      </c>
      <c r="C7" s="100">
        <f>C6*C5</f>
        <v>60</v>
      </c>
      <c r="D7" s="100">
        <f>D6*D5</f>
        <v>125</v>
      </c>
      <c r="E7" s="100">
        <f>E6*E5</f>
        <v>219.7</v>
      </c>
      <c r="F7" s="100">
        <f>F6*F5</f>
        <v>3.8</v>
      </c>
      <c r="G7" s="101">
        <f>SUM(B7:F7)</f>
        <v>457.5</v>
      </c>
    </row>
    <row r="8" ht="30" customHeight="1" spans="1:8">
      <c r="A8" s="94" t="s">
        <v>1801</v>
      </c>
      <c r="B8" s="100">
        <f>12*B6</f>
        <v>840</v>
      </c>
      <c r="C8" s="100">
        <f>12*C6</f>
        <v>720</v>
      </c>
      <c r="D8" s="100">
        <f>12*D6</f>
        <v>1500</v>
      </c>
      <c r="E8" s="100">
        <f>12*E6</f>
        <v>2028</v>
      </c>
      <c r="F8" s="100">
        <f>12*F6</f>
        <v>24</v>
      </c>
      <c r="G8" s="101">
        <f>SUM(B8:F8)</f>
        <v>5112</v>
      </c>
    </row>
    <row r="10" ht="18" customHeight="1" spans="1:8">
      <c r="A10" s="102" t="s">
        <v>1802</v>
      </c>
      <c r="B10" s="103"/>
      <c r="C10" s="103"/>
      <c r="D10" s="103"/>
      <c r="E10" s="103"/>
      <c r="F10" s="103"/>
      <c r="G10" s="104"/>
      <c r="H10" s="105"/>
    </row>
    <row r="11" ht="18" customHeight="1" spans="1:8">
      <c r="A11" s="102" t="s">
        <v>1803</v>
      </c>
      <c r="B11" s="103"/>
      <c r="C11" s="103"/>
      <c r="D11" s="103"/>
      <c r="E11" s="103"/>
      <c r="F11" s="103"/>
      <c r="G11" s="104"/>
      <c r="H11" s="106"/>
    </row>
    <row r="12" ht="18" customHeight="1" spans="1:8">
      <c r="A12" s="102" t="s">
        <v>1804</v>
      </c>
      <c r="B12" s="103"/>
      <c r="C12" s="103"/>
      <c r="D12" s="103"/>
      <c r="E12" s="103"/>
      <c r="F12" s="103"/>
    </row>
  </sheetData>
  <mergeCells count="4">
    <mergeCell ref="A2:G2"/>
    <mergeCell ref="A3:G3"/>
    <mergeCell ref="B4:C4"/>
    <mergeCell ref="E4:F4"/>
  </mergeCells>
  <pageMargins left="0.747916666666667" right="0.196527777777778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Q19"/>
  <sheetViews>
    <sheetView topLeftCell="A5" workbookViewId="0">
      <selection activeCell="K12" sqref="K12"/>
    </sheetView>
  </sheetViews>
  <sheetFormatPr defaultColWidth="9" defaultRowHeight="14"/>
  <cols>
    <col min="1" max="2" width="15.6272727272727" style="85" customWidth="1"/>
    <col min="3" max="10" width="12.1363636363636" style="85" customWidth="1"/>
    <col min="11" max="16384" width="9" style="85"/>
  </cols>
  <sheetData>
    <row r="1" s="83" customFormat="1" ht="15" customHeight="1" spans="1:17">
      <c r="A1" s="83" t="s">
        <v>1805</v>
      </c>
    </row>
    <row r="2" s="83" customFormat="1" ht="37" customHeight="1" spans="1:17">
      <c r="A2" s="86" t="s">
        <v>1806</v>
      </c>
      <c r="B2" s="86"/>
      <c r="C2" s="86"/>
      <c r="D2" s="86"/>
      <c r="E2" s="86"/>
      <c r="F2" s="86"/>
      <c r="G2" s="86"/>
      <c r="H2" s="86"/>
      <c r="I2" s="86"/>
      <c r="J2" s="86"/>
      <c r="K2" s="83" t="s">
        <v>2</v>
      </c>
      <c r="L2" s="83" t="s">
        <v>2</v>
      </c>
      <c r="M2" s="83" t="s">
        <v>2</v>
      </c>
      <c r="N2" s="83" t="s">
        <v>2</v>
      </c>
      <c r="O2" s="83" t="s">
        <v>2</v>
      </c>
      <c r="P2" s="83" t="s">
        <v>2</v>
      </c>
      <c r="Q2" s="83" t="s">
        <v>2</v>
      </c>
    </row>
    <row r="3" s="83" customFormat="1" ht="23" customHeight="1" spans="1:17">
      <c r="A3" s="87" t="s">
        <v>1807</v>
      </c>
      <c r="B3" s="88"/>
      <c r="C3" s="88"/>
      <c r="D3" s="88"/>
      <c r="E3" s="88"/>
      <c r="F3" s="88"/>
      <c r="G3" s="88"/>
      <c r="H3" s="88"/>
      <c r="I3" s="88"/>
      <c r="J3" s="88"/>
    </row>
    <row r="4" s="84" customFormat="1" ht="19" customHeight="1" spans="1:17">
      <c r="A4" s="31" t="s">
        <v>46</v>
      </c>
      <c r="B4" s="33"/>
      <c r="C4" s="31" t="s">
        <v>63</v>
      </c>
      <c r="D4" s="33"/>
      <c r="E4" s="33"/>
      <c r="F4" s="33"/>
      <c r="G4" s="33"/>
      <c r="H4" s="33"/>
      <c r="I4" s="33"/>
      <c r="J4" s="33"/>
    </row>
    <row r="5" s="84" customFormat="1" ht="19" customHeight="1" spans="1:17">
      <c r="A5" s="31" t="s">
        <v>47</v>
      </c>
      <c r="B5" s="33"/>
      <c r="C5" s="31" t="s">
        <v>64</v>
      </c>
      <c r="D5" s="33"/>
      <c r="E5" s="33"/>
      <c r="F5" s="33"/>
      <c r="G5" s="33"/>
      <c r="H5" s="33"/>
      <c r="I5" s="33"/>
      <c r="J5" s="33"/>
    </row>
    <row r="6" s="84" customFormat="1" ht="19" customHeight="1" spans="1:17">
      <c r="A6" s="31" t="s">
        <v>48</v>
      </c>
      <c r="B6" s="33"/>
      <c r="C6" s="31" t="s">
        <v>65</v>
      </c>
      <c r="D6" s="33"/>
      <c r="E6" s="33"/>
      <c r="F6" s="33"/>
      <c r="G6" s="33"/>
      <c r="H6" s="33"/>
      <c r="I6" s="33"/>
      <c r="J6" s="33"/>
    </row>
    <row r="7" s="84" customFormat="1" ht="19" customHeight="1" spans="1:17">
      <c r="A7" s="31" t="s">
        <v>1808</v>
      </c>
      <c r="B7" s="33"/>
      <c r="C7" s="33" t="s">
        <v>11</v>
      </c>
      <c r="D7" s="31" t="s">
        <v>1809</v>
      </c>
      <c r="E7" s="33"/>
      <c r="F7" s="33"/>
      <c r="G7" s="33" t="s">
        <v>11</v>
      </c>
      <c r="H7" s="31" t="s">
        <v>13</v>
      </c>
      <c r="I7" s="33"/>
      <c r="J7" s="33" t="s">
        <v>14</v>
      </c>
    </row>
    <row r="8" s="84" customFormat="1" ht="19" customHeight="1" spans="1:17">
      <c r="A8" s="31" t="s">
        <v>15</v>
      </c>
      <c r="B8" s="33"/>
      <c r="C8" s="31" t="s">
        <v>61</v>
      </c>
      <c r="D8" s="33"/>
      <c r="E8" s="33"/>
      <c r="F8" s="33"/>
      <c r="G8" s="33"/>
      <c r="H8" s="33"/>
      <c r="I8" s="33"/>
      <c r="J8" s="33"/>
    </row>
    <row r="9" s="84" customFormat="1" ht="19" customHeight="1" spans="1:17">
      <c r="A9" s="33"/>
      <c r="B9" s="33"/>
      <c r="C9" s="33" t="s">
        <v>1810</v>
      </c>
      <c r="D9" s="33" t="s">
        <v>115</v>
      </c>
      <c r="E9" s="89" t="s">
        <v>78</v>
      </c>
      <c r="F9" s="33" t="s">
        <v>126</v>
      </c>
      <c r="G9" s="33" t="s">
        <v>1811</v>
      </c>
      <c r="H9" s="89" t="s">
        <v>1812</v>
      </c>
      <c r="I9" s="33" t="s">
        <v>1813</v>
      </c>
      <c r="J9" s="33" t="s">
        <v>441</v>
      </c>
    </row>
    <row r="10" s="84" customFormat="1" ht="19" customHeight="1" spans="1:17">
      <c r="A10" s="31" t="s">
        <v>1814</v>
      </c>
      <c r="B10" s="31" t="s">
        <v>1815</v>
      </c>
      <c r="C10" s="33"/>
      <c r="D10" s="33"/>
      <c r="E10" s="33"/>
      <c r="F10" s="33"/>
      <c r="G10" s="33"/>
      <c r="H10" s="33"/>
      <c r="I10" s="33"/>
      <c r="J10" s="33"/>
    </row>
    <row r="11" s="84" customFormat="1" ht="19" customHeight="1" spans="1:17">
      <c r="A11" s="33"/>
      <c r="B11" s="31" t="s">
        <v>1816</v>
      </c>
      <c r="C11" s="33"/>
      <c r="D11" s="33" t="s">
        <v>363</v>
      </c>
      <c r="E11" s="33" t="s">
        <v>823</v>
      </c>
      <c r="F11" s="33" t="s">
        <v>760</v>
      </c>
      <c r="G11" s="33"/>
      <c r="H11" s="33"/>
      <c r="I11" s="33"/>
      <c r="J11" s="33" t="s">
        <v>79</v>
      </c>
    </row>
    <row r="12" s="84" customFormat="1" ht="19" customHeight="1" spans="1:17">
      <c r="A12" s="33"/>
      <c r="B12" s="31" t="s">
        <v>1817</v>
      </c>
      <c r="C12" s="33"/>
      <c r="D12" s="33" t="s">
        <v>363</v>
      </c>
      <c r="E12" s="33" t="s">
        <v>823</v>
      </c>
      <c r="F12" s="33" t="s">
        <v>760</v>
      </c>
      <c r="G12" s="33"/>
      <c r="H12" s="33"/>
      <c r="I12" s="33"/>
      <c r="J12" s="33" t="s">
        <v>79</v>
      </c>
    </row>
    <row r="13" s="84" customFormat="1" ht="19" customHeight="1" spans="1:17">
      <c r="A13" s="31" t="s">
        <v>1818</v>
      </c>
      <c r="B13" s="31" t="s">
        <v>1815</v>
      </c>
      <c r="C13" s="33"/>
      <c r="D13" s="33"/>
      <c r="E13" s="33"/>
      <c r="F13" s="33"/>
      <c r="G13" s="33"/>
      <c r="H13" s="33"/>
      <c r="I13" s="33"/>
      <c r="J13" s="33"/>
    </row>
    <row r="14" s="84" customFormat="1" ht="19" customHeight="1" spans="1:17">
      <c r="A14" s="33"/>
      <c r="B14" s="31" t="s">
        <v>1816</v>
      </c>
      <c r="C14" s="33"/>
      <c r="D14" s="33" t="s">
        <v>1819</v>
      </c>
      <c r="E14" s="33" t="s">
        <v>1820</v>
      </c>
      <c r="F14" s="33" t="s">
        <v>1821</v>
      </c>
      <c r="G14" s="33"/>
      <c r="H14" s="33"/>
      <c r="I14" s="33"/>
      <c r="J14" s="33" t="s">
        <v>177</v>
      </c>
    </row>
    <row r="15" s="84" customFormat="1" ht="19" customHeight="1" spans="1:17">
      <c r="A15" s="33"/>
      <c r="B15" s="31" t="s">
        <v>1817</v>
      </c>
      <c r="C15" s="33"/>
      <c r="D15" s="33" t="s">
        <v>1819</v>
      </c>
      <c r="E15" s="33" t="s">
        <v>1820</v>
      </c>
      <c r="F15" s="33" t="s">
        <v>1821</v>
      </c>
      <c r="G15" s="33"/>
      <c r="H15" s="33"/>
      <c r="I15" s="33"/>
      <c r="J15" s="33" t="s">
        <v>177</v>
      </c>
    </row>
    <row r="16" s="84" customFormat="1" ht="20" customHeight="1" spans="1:17">
      <c r="A16" s="90" t="s">
        <v>1822</v>
      </c>
      <c r="B16" s="90"/>
      <c r="C16" s="90"/>
      <c r="D16" s="90"/>
      <c r="E16" s="90"/>
      <c r="F16" s="90"/>
      <c r="G16" s="90"/>
      <c r="H16" s="90"/>
      <c r="I16" s="90"/>
      <c r="J16" s="90"/>
    </row>
    <row r="17" s="84" customFormat="1" ht="20" customHeight="1" spans="1:10">
      <c r="A17" s="90"/>
      <c r="B17" s="90"/>
      <c r="C17" s="90"/>
      <c r="D17" s="90"/>
      <c r="E17" s="90"/>
      <c r="F17" s="90"/>
      <c r="G17" s="90"/>
      <c r="H17" s="90"/>
      <c r="I17" s="90"/>
      <c r="J17" s="90"/>
    </row>
    <row r="18" s="84" customFormat="1" ht="20" customHeight="1" spans="1:10">
      <c r="A18" s="90"/>
      <c r="B18" s="90"/>
      <c r="C18" s="90"/>
      <c r="D18" s="90"/>
      <c r="E18" s="90"/>
      <c r="F18" s="90"/>
      <c r="G18" s="90"/>
      <c r="H18" s="90"/>
      <c r="I18" s="90"/>
      <c r="J18" s="90"/>
    </row>
    <row r="19" s="84" customFormat="1" ht="11" customHeight="1" spans="1:10">
      <c r="A19" s="90"/>
      <c r="B19" s="90"/>
      <c r="C19" s="90"/>
      <c r="D19" s="90"/>
      <c r="E19" s="90"/>
      <c r="F19" s="90"/>
      <c r="G19" s="90"/>
      <c r="H19" s="90"/>
      <c r="I19" s="90"/>
      <c r="J19" s="90"/>
    </row>
  </sheetData>
  <mergeCells count="16">
    <mergeCell ref="A2:J2"/>
    <mergeCell ref="A3:J3"/>
    <mergeCell ref="A4:B4"/>
    <mergeCell ref="C4:J4"/>
    <mergeCell ref="A5:B5"/>
    <mergeCell ref="C5:J5"/>
    <mergeCell ref="A6:B6"/>
    <mergeCell ref="C6:J6"/>
    <mergeCell ref="A7:B7"/>
    <mergeCell ref="D7:F7"/>
    <mergeCell ref="H7:I7"/>
    <mergeCell ref="C8:J8"/>
    <mergeCell ref="A10:A12"/>
    <mergeCell ref="A13:A15"/>
    <mergeCell ref="A8:B9"/>
    <mergeCell ref="A16:J19"/>
  </mergeCells>
  <pageMargins left="0.865972222222222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XFC26"/>
  <sheetViews>
    <sheetView workbookViewId="0">
      <pane ySplit="4" topLeftCell="A5" activePane="bottomLeft" state="frozen"/>
      <selection/>
      <selection pane="bottomLeft" activeCell="A2" sqref="A2:G2"/>
    </sheetView>
  </sheetViews>
  <sheetFormatPr defaultColWidth="9" defaultRowHeight="15"/>
  <cols>
    <col min="1" max="1" width="17.6363636363636" style="24" customWidth="1"/>
    <col min="2" max="7" width="17.9363636363636" style="24" customWidth="1"/>
    <col min="8" max="8" width="9" style="24"/>
    <col min="9" max="9" width="14" style="24"/>
    <col min="10" max="234" width="9" style="24"/>
    <col min="235" max="235" width="8.12727272727273" style="24" customWidth="1"/>
    <col min="236" max="236" width="13.2545454545455" style="24" customWidth="1"/>
    <col min="237" max="241" width="11" style="24" customWidth="1"/>
    <col min="242" max="490" width="9" style="24"/>
    <col min="491" max="491" width="8.12727272727273" style="24" customWidth="1"/>
    <col min="492" max="492" width="13.2545454545455" style="24" customWidth="1"/>
    <col min="493" max="497" width="11" style="24" customWidth="1"/>
    <col min="498" max="746" width="9" style="24"/>
    <col min="747" max="747" width="8.12727272727273" style="24" customWidth="1"/>
    <col min="748" max="748" width="13.2545454545455" style="24" customWidth="1"/>
    <col min="749" max="753" width="11" style="24" customWidth="1"/>
    <col min="754" max="1002" width="9" style="24"/>
    <col min="1003" max="1003" width="8.12727272727273" style="24" customWidth="1"/>
    <col min="1004" max="1004" width="13.2545454545455" style="24" customWidth="1"/>
    <col min="1005" max="1009" width="11" style="24" customWidth="1"/>
    <col min="1010" max="1258" width="9" style="24"/>
    <col min="1259" max="1259" width="8.12727272727273" style="24" customWidth="1"/>
    <col min="1260" max="1260" width="13.2545454545455" style="24" customWidth="1"/>
    <col min="1261" max="1265" width="11" style="24" customWidth="1"/>
    <col min="1266" max="1514" width="9" style="24"/>
    <col min="1515" max="1515" width="8.12727272727273" style="24" customWidth="1"/>
    <col min="1516" max="1516" width="13.2545454545455" style="24" customWidth="1"/>
    <col min="1517" max="1521" width="11" style="24" customWidth="1"/>
    <col min="1522" max="1770" width="9" style="24"/>
    <col min="1771" max="1771" width="8.12727272727273" style="24" customWidth="1"/>
    <col min="1772" max="1772" width="13.2545454545455" style="24" customWidth="1"/>
    <col min="1773" max="1777" width="11" style="24" customWidth="1"/>
    <col min="1778" max="2026" width="9" style="24"/>
    <col min="2027" max="2027" width="8.12727272727273" style="24" customWidth="1"/>
    <col min="2028" max="2028" width="13.2545454545455" style="24" customWidth="1"/>
    <col min="2029" max="2033" width="11" style="24" customWidth="1"/>
    <col min="2034" max="2282" width="9" style="24"/>
    <col min="2283" max="2283" width="8.12727272727273" style="24" customWidth="1"/>
    <col min="2284" max="2284" width="13.2545454545455" style="24" customWidth="1"/>
    <col min="2285" max="2289" width="11" style="24" customWidth="1"/>
    <col min="2290" max="2538" width="9" style="24"/>
    <col min="2539" max="2539" width="8.12727272727273" style="24" customWidth="1"/>
    <col min="2540" max="2540" width="13.2545454545455" style="24" customWidth="1"/>
    <col min="2541" max="2545" width="11" style="24" customWidth="1"/>
    <col min="2546" max="2794" width="9" style="24"/>
    <col min="2795" max="2795" width="8.12727272727273" style="24" customWidth="1"/>
    <col min="2796" max="2796" width="13.2545454545455" style="24" customWidth="1"/>
    <col min="2797" max="2801" width="11" style="24" customWidth="1"/>
    <col min="2802" max="3050" width="9" style="24"/>
    <col min="3051" max="3051" width="8.12727272727273" style="24" customWidth="1"/>
    <col min="3052" max="3052" width="13.2545454545455" style="24" customWidth="1"/>
    <col min="3053" max="3057" width="11" style="24" customWidth="1"/>
    <col min="3058" max="3306" width="9" style="24"/>
    <col min="3307" max="3307" width="8.12727272727273" style="24" customWidth="1"/>
    <col min="3308" max="3308" width="13.2545454545455" style="24" customWidth="1"/>
    <col min="3309" max="3313" width="11" style="24" customWidth="1"/>
    <col min="3314" max="3562" width="9" style="24"/>
    <col min="3563" max="3563" width="8.12727272727273" style="24" customWidth="1"/>
    <col min="3564" max="3564" width="13.2545454545455" style="24" customWidth="1"/>
    <col min="3565" max="3569" width="11" style="24" customWidth="1"/>
    <col min="3570" max="3818" width="9" style="24"/>
    <col min="3819" max="3819" width="8.12727272727273" style="24" customWidth="1"/>
    <col min="3820" max="3820" width="13.2545454545455" style="24" customWidth="1"/>
    <col min="3821" max="3825" width="11" style="24" customWidth="1"/>
    <col min="3826" max="4074" width="9" style="24"/>
    <col min="4075" max="4075" width="8.12727272727273" style="24" customWidth="1"/>
    <col min="4076" max="4076" width="13.2545454545455" style="24" customWidth="1"/>
    <col min="4077" max="4081" width="11" style="24" customWidth="1"/>
    <col min="4082" max="4330" width="9" style="24"/>
    <col min="4331" max="4331" width="8.12727272727273" style="24" customWidth="1"/>
    <col min="4332" max="4332" width="13.2545454545455" style="24" customWidth="1"/>
    <col min="4333" max="4337" width="11" style="24" customWidth="1"/>
    <col min="4338" max="4586" width="9" style="24"/>
    <col min="4587" max="4587" width="8.12727272727273" style="24" customWidth="1"/>
    <col min="4588" max="4588" width="13.2545454545455" style="24" customWidth="1"/>
    <col min="4589" max="4593" width="11" style="24" customWidth="1"/>
    <col min="4594" max="4842" width="9" style="24"/>
    <col min="4843" max="4843" width="8.12727272727273" style="24" customWidth="1"/>
    <col min="4844" max="4844" width="13.2545454545455" style="24" customWidth="1"/>
    <col min="4845" max="4849" width="11" style="24" customWidth="1"/>
    <col min="4850" max="5098" width="9" style="24"/>
    <col min="5099" max="5099" width="8.12727272727273" style="24" customWidth="1"/>
    <col min="5100" max="5100" width="13.2545454545455" style="24" customWidth="1"/>
    <col min="5101" max="5105" width="11" style="24" customWidth="1"/>
    <col min="5106" max="5354" width="9" style="24"/>
    <col min="5355" max="5355" width="8.12727272727273" style="24" customWidth="1"/>
    <col min="5356" max="5356" width="13.2545454545455" style="24" customWidth="1"/>
    <col min="5357" max="5361" width="11" style="24" customWidth="1"/>
    <col min="5362" max="5610" width="9" style="24"/>
    <col min="5611" max="5611" width="8.12727272727273" style="24" customWidth="1"/>
    <col min="5612" max="5612" width="13.2545454545455" style="24" customWidth="1"/>
    <col min="5613" max="5617" width="11" style="24" customWidth="1"/>
    <col min="5618" max="5866" width="9" style="24"/>
    <col min="5867" max="5867" width="8.12727272727273" style="24" customWidth="1"/>
    <col min="5868" max="5868" width="13.2545454545455" style="24" customWidth="1"/>
    <col min="5869" max="5873" width="11" style="24" customWidth="1"/>
    <col min="5874" max="6122" width="9" style="24"/>
    <col min="6123" max="6123" width="8.12727272727273" style="24" customWidth="1"/>
    <col min="6124" max="6124" width="13.2545454545455" style="24" customWidth="1"/>
    <col min="6125" max="6129" width="11" style="24" customWidth="1"/>
    <col min="6130" max="6378" width="9" style="24"/>
    <col min="6379" max="6379" width="8.12727272727273" style="24" customWidth="1"/>
    <col min="6380" max="6380" width="13.2545454545455" style="24" customWidth="1"/>
    <col min="6381" max="6385" width="11" style="24" customWidth="1"/>
    <col min="6386" max="6634" width="9" style="24"/>
    <col min="6635" max="6635" width="8.12727272727273" style="24" customWidth="1"/>
    <col min="6636" max="6636" width="13.2545454545455" style="24" customWidth="1"/>
    <col min="6637" max="6641" width="11" style="24" customWidth="1"/>
    <col min="6642" max="6890" width="9" style="24"/>
    <col min="6891" max="6891" width="8.12727272727273" style="24" customWidth="1"/>
    <col min="6892" max="6892" width="13.2545454545455" style="24" customWidth="1"/>
    <col min="6893" max="6897" width="11" style="24" customWidth="1"/>
    <col min="6898" max="7146" width="9" style="24"/>
    <col min="7147" max="7147" width="8.12727272727273" style="24" customWidth="1"/>
    <col min="7148" max="7148" width="13.2545454545455" style="24" customWidth="1"/>
    <col min="7149" max="7153" width="11" style="24" customWidth="1"/>
    <col min="7154" max="7402" width="9" style="24"/>
    <col min="7403" max="7403" width="8.12727272727273" style="24" customWidth="1"/>
    <col min="7404" max="7404" width="13.2545454545455" style="24" customWidth="1"/>
    <col min="7405" max="7409" width="11" style="24" customWidth="1"/>
    <col min="7410" max="7658" width="9" style="24"/>
    <col min="7659" max="7659" width="8.12727272727273" style="24" customWidth="1"/>
    <col min="7660" max="7660" width="13.2545454545455" style="24" customWidth="1"/>
    <col min="7661" max="7665" width="11" style="24" customWidth="1"/>
    <col min="7666" max="7914" width="9" style="24"/>
    <col min="7915" max="7915" width="8.12727272727273" style="24" customWidth="1"/>
    <col min="7916" max="7916" width="13.2545454545455" style="24" customWidth="1"/>
    <col min="7917" max="7921" width="11" style="24" customWidth="1"/>
    <col min="7922" max="8170" width="9" style="24"/>
    <col min="8171" max="8171" width="8.12727272727273" style="24" customWidth="1"/>
    <col min="8172" max="8172" width="13.2545454545455" style="24" customWidth="1"/>
    <col min="8173" max="8177" width="11" style="24" customWidth="1"/>
    <col min="8178" max="8426" width="9" style="24"/>
    <col min="8427" max="8427" width="8.12727272727273" style="24" customWidth="1"/>
    <col min="8428" max="8428" width="13.2545454545455" style="24" customWidth="1"/>
    <col min="8429" max="8433" width="11" style="24" customWidth="1"/>
    <col min="8434" max="8682" width="9" style="24"/>
    <col min="8683" max="8683" width="8.12727272727273" style="24" customWidth="1"/>
    <col min="8684" max="8684" width="13.2545454545455" style="24" customWidth="1"/>
    <col min="8685" max="8689" width="11" style="24" customWidth="1"/>
    <col min="8690" max="8938" width="9" style="24"/>
    <col min="8939" max="8939" width="8.12727272727273" style="24" customWidth="1"/>
    <col min="8940" max="8940" width="13.2545454545455" style="24" customWidth="1"/>
    <col min="8941" max="8945" width="11" style="24" customWidth="1"/>
    <col min="8946" max="9194" width="9" style="24"/>
    <col min="9195" max="9195" width="8.12727272727273" style="24" customWidth="1"/>
    <col min="9196" max="9196" width="13.2545454545455" style="24" customWidth="1"/>
    <col min="9197" max="9201" width="11" style="24" customWidth="1"/>
    <col min="9202" max="9450" width="9" style="24"/>
    <col min="9451" max="9451" width="8.12727272727273" style="24" customWidth="1"/>
    <col min="9452" max="9452" width="13.2545454545455" style="24" customWidth="1"/>
    <col min="9453" max="9457" width="11" style="24" customWidth="1"/>
    <col min="9458" max="9706" width="9" style="24"/>
    <col min="9707" max="9707" width="8.12727272727273" style="24" customWidth="1"/>
    <col min="9708" max="9708" width="13.2545454545455" style="24" customWidth="1"/>
    <col min="9709" max="9713" width="11" style="24" customWidth="1"/>
    <col min="9714" max="9962" width="9" style="24"/>
    <col min="9963" max="9963" width="8.12727272727273" style="24" customWidth="1"/>
    <col min="9964" max="9964" width="13.2545454545455" style="24" customWidth="1"/>
    <col min="9965" max="9969" width="11" style="24" customWidth="1"/>
    <col min="9970" max="10218" width="9" style="24"/>
    <col min="10219" max="10219" width="8.12727272727273" style="24" customWidth="1"/>
    <col min="10220" max="10220" width="13.2545454545455" style="24" customWidth="1"/>
    <col min="10221" max="10225" width="11" style="24" customWidth="1"/>
    <col min="10226" max="10474" width="9" style="24"/>
    <col min="10475" max="10475" width="8.12727272727273" style="24" customWidth="1"/>
    <col min="10476" max="10476" width="13.2545454545455" style="24" customWidth="1"/>
    <col min="10477" max="10481" width="11" style="24" customWidth="1"/>
    <col min="10482" max="10730" width="9" style="24"/>
    <col min="10731" max="10731" width="8.12727272727273" style="24" customWidth="1"/>
    <col min="10732" max="10732" width="13.2545454545455" style="24" customWidth="1"/>
    <col min="10733" max="10737" width="11" style="24" customWidth="1"/>
    <col min="10738" max="10986" width="9" style="24"/>
    <col min="10987" max="10987" width="8.12727272727273" style="24" customWidth="1"/>
    <col min="10988" max="10988" width="13.2545454545455" style="24" customWidth="1"/>
    <col min="10989" max="10993" width="11" style="24" customWidth="1"/>
    <col min="10994" max="11242" width="9" style="24"/>
    <col min="11243" max="11243" width="8.12727272727273" style="24" customWidth="1"/>
    <col min="11244" max="11244" width="13.2545454545455" style="24" customWidth="1"/>
    <col min="11245" max="11249" width="11" style="24" customWidth="1"/>
    <col min="11250" max="11498" width="9" style="24"/>
    <col min="11499" max="11499" width="8.12727272727273" style="24" customWidth="1"/>
    <col min="11500" max="11500" width="13.2545454545455" style="24" customWidth="1"/>
    <col min="11501" max="11505" width="11" style="24" customWidth="1"/>
    <col min="11506" max="11754" width="9" style="24"/>
    <col min="11755" max="11755" width="8.12727272727273" style="24" customWidth="1"/>
    <col min="11756" max="11756" width="13.2545454545455" style="24" customWidth="1"/>
    <col min="11757" max="11761" width="11" style="24" customWidth="1"/>
    <col min="11762" max="12010" width="9" style="24"/>
    <col min="12011" max="12011" width="8.12727272727273" style="24" customWidth="1"/>
    <col min="12012" max="12012" width="13.2545454545455" style="24" customWidth="1"/>
    <col min="12013" max="12017" width="11" style="24" customWidth="1"/>
    <col min="12018" max="12266" width="9" style="24"/>
    <col min="12267" max="12267" width="8.12727272727273" style="24" customWidth="1"/>
    <col min="12268" max="12268" width="13.2545454545455" style="24" customWidth="1"/>
    <col min="12269" max="12273" width="11" style="24" customWidth="1"/>
    <col min="12274" max="12522" width="9" style="24"/>
    <col min="12523" max="12523" width="8.12727272727273" style="24" customWidth="1"/>
    <col min="12524" max="12524" width="13.2545454545455" style="24" customWidth="1"/>
    <col min="12525" max="12529" width="11" style="24" customWidth="1"/>
    <col min="12530" max="12778" width="9" style="24"/>
    <col min="12779" max="12779" width="8.12727272727273" style="24" customWidth="1"/>
    <col min="12780" max="12780" width="13.2545454545455" style="24" customWidth="1"/>
    <col min="12781" max="12785" width="11" style="24" customWidth="1"/>
    <col min="12786" max="13034" width="9" style="24"/>
    <col min="13035" max="13035" width="8.12727272727273" style="24" customWidth="1"/>
    <col min="13036" max="13036" width="13.2545454545455" style="24" customWidth="1"/>
    <col min="13037" max="13041" width="11" style="24" customWidth="1"/>
    <col min="13042" max="13290" width="9" style="24"/>
    <col min="13291" max="13291" width="8.12727272727273" style="24" customWidth="1"/>
    <col min="13292" max="13292" width="13.2545454545455" style="24" customWidth="1"/>
    <col min="13293" max="13297" width="11" style="24" customWidth="1"/>
    <col min="13298" max="13546" width="9" style="24"/>
    <col min="13547" max="13547" width="8.12727272727273" style="24" customWidth="1"/>
    <col min="13548" max="13548" width="13.2545454545455" style="24" customWidth="1"/>
    <col min="13549" max="13553" width="11" style="24" customWidth="1"/>
    <col min="13554" max="13802" width="9" style="24"/>
    <col min="13803" max="13803" width="8.12727272727273" style="24" customWidth="1"/>
    <col min="13804" max="13804" width="13.2545454545455" style="24" customWidth="1"/>
    <col min="13805" max="13809" width="11" style="24" customWidth="1"/>
    <col min="13810" max="14058" width="9" style="24"/>
    <col min="14059" max="14059" width="8.12727272727273" style="24" customWidth="1"/>
    <col min="14060" max="14060" width="13.2545454545455" style="24" customWidth="1"/>
    <col min="14061" max="14065" width="11" style="24" customWidth="1"/>
    <col min="14066" max="14314" width="9" style="24"/>
    <col min="14315" max="14315" width="8.12727272727273" style="24" customWidth="1"/>
    <col min="14316" max="14316" width="13.2545454545455" style="24" customWidth="1"/>
    <col min="14317" max="14321" width="11" style="24" customWidth="1"/>
    <col min="14322" max="14570" width="9" style="24"/>
    <col min="14571" max="14571" width="8.12727272727273" style="24" customWidth="1"/>
    <col min="14572" max="14572" width="13.2545454545455" style="24" customWidth="1"/>
    <col min="14573" max="14577" width="11" style="24" customWidth="1"/>
    <col min="14578" max="14826" width="9" style="24"/>
    <col min="14827" max="14827" width="8.12727272727273" style="24" customWidth="1"/>
    <col min="14828" max="14828" width="13.2545454545455" style="24" customWidth="1"/>
    <col min="14829" max="14833" width="11" style="24" customWidth="1"/>
    <col min="14834" max="15082" width="9" style="24"/>
    <col min="15083" max="15083" width="8.12727272727273" style="24" customWidth="1"/>
    <col min="15084" max="15084" width="13.2545454545455" style="24" customWidth="1"/>
    <col min="15085" max="15089" width="11" style="24" customWidth="1"/>
    <col min="15090" max="15338" width="9" style="24"/>
    <col min="15339" max="15339" width="8.12727272727273" style="24" customWidth="1"/>
    <col min="15340" max="15340" width="13.2545454545455" style="24" customWidth="1"/>
    <col min="15341" max="15345" width="11" style="24" customWidth="1"/>
    <col min="15346" max="15594" width="9" style="24"/>
    <col min="15595" max="15595" width="8.12727272727273" style="24" customWidth="1"/>
    <col min="15596" max="15596" width="13.2545454545455" style="24" customWidth="1"/>
    <col min="15597" max="15601" width="11" style="24" customWidth="1"/>
    <col min="15602" max="15850" width="9" style="24"/>
    <col min="15851" max="15851" width="8.12727272727273" style="24" customWidth="1"/>
    <col min="15852" max="15852" width="13.2545454545455" style="24" customWidth="1"/>
    <col min="15853" max="15857" width="11" style="24" customWidth="1"/>
    <col min="15858" max="16106" width="9" style="24"/>
    <col min="16107" max="16107" width="8.12727272727273" style="24" customWidth="1"/>
    <col min="16108" max="16108" width="13.2545454545455" style="24" customWidth="1"/>
    <col min="16109" max="16113" width="11" style="24" customWidth="1"/>
    <col min="16114" max="16367" width="9" style="24"/>
  </cols>
  <sheetData>
    <row r="1" customHeight="1" spans="1:7 16368:16383">
      <c r="A1" s="37" t="s">
        <v>1823</v>
      </c>
    </row>
    <row r="2" s="24" customFormat="1" ht="37" customHeight="1" spans="1:7 16368:16383">
      <c r="A2" s="77" t="s">
        <v>1824</v>
      </c>
      <c r="B2" s="77"/>
      <c r="C2" s="77"/>
      <c r="D2" s="77"/>
      <c r="E2" s="77"/>
      <c r="F2" s="77"/>
      <c r="G2" s="77"/>
      <c r="XEN2"/>
      <c r="XEO2"/>
      <c r="XEP2"/>
      <c r="XEQ2"/>
      <c r="XER2"/>
      <c r="XES2"/>
      <c r="XET2"/>
      <c r="XEU2"/>
      <c r="XEV2"/>
      <c r="XEW2"/>
      <c r="XEX2"/>
      <c r="XEY2"/>
      <c r="XEZ2"/>
      <c r="XFA2"/>
      <c r="XFB2"/>
      <c r="XFC2"/>
    </row>
    <row r="3" s="75" customFormat="1" ht="30" customHeight="1" spans="1:7 16368:16383">
      <c r="A3" s="78" t="s">
        <v>1825</v>
      </c>
      <c r="B3" s="78"/>
      <c r="C3" s="78"/>
      <c r="D3" s="78"/>
      <c r="E3" s="78"/>
      <c r="F3" s="78"/>
      <c r="G3" s="78"/>
      <c r="XEN3" s="2"/>
      <c r="XEO3" s="2"/>
      <c r="XEP3" s="2"/>
      <c r="XEQ3" s="2"/>
      <c r="XER3" s="2"/>
      <c r="XES3" s="2"/>
      <c r="XET3" s="2"/>
      <c r="XEU3" s="2"/>
      <c r="XEV3" s="2"/>
      <c r="XEW3" s="2"/>
      <c r="XEX3" s="2"/>
      <c r="XEY3" s="2"/>
      <c r="XEZ3" s="2"/>
      <c r="XFA3" s="2"/>
      <c r="XFB3" s="2"/>
      <c r="XFC3" s="2"/>
    </row>
    <row r="4" s="76" customFormat="1" ht="25" customHeight="1" spans="1:7 16368:16383">
      <c r="A4" s="79" t="s">
        <v>1826</v>
      </c>
      <c r="B4" s="79" t="s">
        <v>1827</v>
      </c>
      <c r="C4" s="79" t="s">
        <v>1828</v>
      </c>
      <c r="D4" s="79" t="s">
        <v>1829</v>
      </c>
      <c r="E4" s="79" t="s">
        <v>1830</v>
      </c>
      <c r="F4" s="79" t="s">
        <v>1831</v>
      </c>
      <c r="G4" s="79" t="s">
        <v>1830</v>
      </c>
      <c r="XEN4" s="80"/>
      <c r="XEO4" s="80"/>
      <c r="XEP4" s="80"/>
      <c r="XEQ4" s="80"/>
      <c r="XER4" s="80"/>
      <c r="XES4" s="80"/>
      <c r="XET4" s="80"/>
      <c r="XEU4" s="80"/>
      <c r="XEV4" s="80"/>
      <c r="XEW4" s="80"/>
      <c r="XEX4" s="80"/>
      <c r="XEY4" s="80"/>
      <c r="XEZ4" s="80"/>
      <c r="XFA4" s="80"/>
      <c r="XFB4" s="80"/>
      <c r="XFC4" s="80"/>
    </row>
    <row r="5" s="75" customFormat="1" ht="23" customHeight="1" spans="1:7 16368:16383">
      <c r="A5" s="33" t="s">
        <v>1832</v>
      </c>
      <c r="B5" s="33">
        <v>426</v>
      </c>
      <c r="C5" s="33">
        <v>9726</v>
      </c>
      <c r="D5" s="33">
        <v>76</v>
      </c>
      <c r="E5" s="33">
        <v>1309</v>
      </c>
      <c r="F5" s="33">
        <f t="shared" ref="F5:F16" si="0">B5-D5</f>
        <v>350</v>
      </c>
      <c r="G5" s="33">
        <f t="shared" ref="G5:G16" si="1">C5-E5</f>
        <v>8417</v>
      </c>
      <c r="XEN5" s="2"/>
      <c r="XEO5" s="2"/>
      <c r="XEP5" s="2"/>
      <c r="XEQ5" s="2"/>
      <c r="XER5" s="2"/>
      <c r="XES5" s="2"/>
      <c r="XET5" s="2"/>
      <c r="XEU5" s="2"/>
      <c r="XEV5" s="2"/>
      <c r="XEW5" s="2"/>
      <c r="XEX5" s="2"/>
      <c r="XEY5" s="2"/>
      <c r="XEZ5" s="2"/>
      <c r="XFA5" s="2"/>
      <c r="XFB5" s="2"/>
      <c r="XFC5" s="2"/>
    </row>
    <row r="6" s="75" customFormat="1" ht="23" customHeight="1" spans="1:7 16368:16383">
      <c r="A6" s="33" t="s">
        <v>1833</v>
      </c>
      <c r="B6" s="33">
        <v>426</v>
      </c>
      <c r="C6" s="33">
        <v>9726</v>
      </c>
      <c r="D6" s="33">
        <v>76</v>
      </c>
      <c r="E6" s="33">
        <v>1309</v>
      </c>
      <c r="F6" s="33">
        <f t="shared" si="0"/>
        <v>350</v>
      </c>
      <c r="G6" s="33">
        <f t="shared" si="1"/>
        <v>8417</v>
      </c>
      <c r="XEN6" s="2"/>
      <c r="XEO6" s="2"/>
      <c r="XEP6" s="2"/>
      <c r="XEQ6" s="2"/>
      <c r="XER6" s="2"/>
      <c r="XES6" s="2"/>
      <c r="XET6" s="2"/>
      <c r="XEU6" s="2"/>
      <c r="XEV6" s="2"/>
      <c r="XEW6" s="2"/>
      <c r="XEX6" s="2"/>
      <c r="XEY6" s="2"/>
      <c r="XEZ6" s="2"/>
      <c r="XFA6" s="2"/>
      <c r="XFB6" s="2"/>
      <c r="XFC6" s="2"/>
    </row>
    <row r="7" s="75" customFormat="1" ht="23" customHeight="1" spans="1:7 16368:16383">
      <c r="A7" s="33" t="s">
        <v>1834</v>
      </c>
      <c r="B7" s="33">
        <v>426</v>
      </c>
      <c r="C7" s="33">
        <v>9726</v>
      </c>
      <c r="D7" s="33">
        <v>76</v>
      </c>
      <c r="E7" s="33">
        <v>1309</v>
      </c>
      <c r="F7" s="33">
        <f t="shared" si="0"/>
        <v>350</v>
      </c>
      <c r="G7" s="33">
        <f t="shared" si="1"/>
        <v>8417</v>
      </c>
      <c r="XEN7" s="2"/>
      <c r="XEO7" s="2"/>
      <c r="XEP7" s="2"/>
      <c r="XEQ7" s="2"/>
      <c r="XER7" s="2"/>
      <c r="XES7" s="2"/>
      <c r="XET7" s="2"/>
      <c r="XEU7" s="2"/>
      <c r="XEV7" s="2"/>
      <c r="XEW7" s="2"/>
      <c r="XEX7" s="2"/>
      <c r="XEY7" s="2"/>
      <c r="XEZ7" s="2"/>
      <c r="XFA7" s="2"/>
      <c r="XFB7" s="2"/>
      <c r="XFC7" s="2"/>
    </row>
    <row r="8" s="75" customFormat="1" ht="23" customHeight="1" spans="1:7 16368:16383">
      <c r="A8" s="33" t="s">
        <v>1835</v>
      </c>
      <c r="B8" s="33">
        <v>426</v>
      </c>
      <c r="C8" s="33">
        <v>9726</v>
      </c>
      <c r="D8" s="33">
        <v>76</v>
      </c>
      <c r="E8" s="33">
        <v>1309</v>
      </c>
      <c r="F8" s="33">
        <f t="shared" si="0"/>
        <v>350</v>
      </c>
      <c r="G8" s="33">
        <f t="shared" si="1"/>
        <v>8417</v>
      </c>
      <c r="XEN8" s="2"/>
      <c r="XEO8" s="2"/>
      <c r="XEP8" s="2"/>
      <c r="XEQ8" s="2"/>
      <c r="XER8" s="2"/>
      <c r="XES8" s="2"/>
      <c r="XET8" s="2"/>
      <c r="XEU8" s="2"/>
      <c r="XEV8" s="2"/>
      <c r="XEW8" s="2"/>
      <c r="XEX8" s="2"/>
      <c r="XEY8" s="2"/>
      <c r="XEZ8" s="2"/>
      <c r="XFA8" s="2"/>
      <c r="XFB8" s="2"/>
      <c r="XFC8" s="2"/>
    </row>
    <row r="9" s="75" customFormat="1" ht="23" customHeight="1" spans="1:7 16368:16383">
      <c r="A9" s="33" t="s">
        <v>1836</v>
      </c>
      <c r="B9" s="33">
        <v>426</v>
      </c>
      <c r="C9" s="33">
        <v>9726</v>
      </c>
      <c r="D9" s="33">
        <v>76</v>
      </c>
      <c r="E9" s="33">
        <v>1309</v>
      </c>
      <c r="F9" s="33">
        <f t="shared" si="0"/>
        <v>350</v>
      </c>
      <c r="G9" s="33">
        <f t="shared" si="1"/>
        <v>8417</v>
      </c>
      <c r="XEN9" s="2"/>
      <c r="XEO9" s="2"/>
      <c r="XEP9" s="2"/>
      <c r="XEQ9" s="2"/>
      <c r="XER9" s="2"/>
      <c r="XES9" s="2"/>
      <c r="XET9" s="2"/>
      <c r="XEU9" s="2"/>
      <c r="XEV9" s="2"/>
      <c r="XEW9" s="2"/>
      <c r="XEX9" s="2"/>
      <c r="XEY9" s="2"/>
      <c r="XEZ9" s="2"/>
      <c r="XFA9" s="2"/>
      <c r="XFB9" s="2"/>
      <c r="XFC9" s="2"/>
    </row>
    <row r="10" s="75" customFormat="1" ht="23" customHeight="1" spans="1:7 16368:16383">
      <c r="A10" s="33" t="s">
        <v>1837</v>
      </c>
      <c r="B10" s="33">
        <v>426</v>
      </c>
      <c r="C10" s="33">
        <v>9726</v>
      </c>
      <c r="D10" s="33">
        <v>76</v>
      </c>
      <c r="E10" s="33">
        <v>1309</v>
      </c>
      <c r="F10" s="33">
        <f t="shared" si="0"/>
        <v>350</v>
      </c>
      <c r="G10" s="33">
        <f t="shared" si="1"/>
        <v>8417</v>
      </c>
      <c r="XEN10" s="2"/>
      <c r="XEO10" s="2"/>
      <c r="XEP10" s="2"/>
      <c r="XEQ10" s="2"/>
      <c r="XER10" s="2"/>
      <c r="XES10" s="2"/>
      <c r="XET10" s="2"/>
      <c r="XEU10" s="2"/>
      <c r="XEV10" s="2"/>
      <c r="XEW10" s="2"/>
      <c r="XEX10" s="2"/>
      <c r="XEY10" s="2"/>
      <c r="XEZ10" s="2"/>
      <c r="XFA10" s="2"/>
      <c r="XFB10" s="2"/>
      <c r="XFC10" s="2"/>
    </row>
    <row r="11" s="75" customFormat="1" ht="23" customHeight="1" spans="1:7 16368:16383">
      <c r="A11" s="33" t="s">
        <v>1838</v>
      </c>
      <c r="B11" s="33">
        <v>426</v>
      </c>
      <c r="C11" s="33">
        <v>9726</v>
      </c>
      <c r="D11" s="33">
        <v>76</v>
      </c>
      <c r="E11" s="33">
        <v>1309</v>
      </c>
      <c r="F11" s="33">
        <f t="shared" si="0"/>
        <v>350</v>
      </c>
      <c r="G11" s="33">
        <f t="shared" si="1"/>
        <v>8417</v>
      </c>
      <c r="XEN11" s="2"/>
      <c r="XEO11" s="2"/>
      <c r="XEP11" s="2"/>
      <c r="XEQ11" s="2"/>
      <c r="XER11" s="2"/>
      <c r="XES11" s="2"/>
      <c r="XET11" s="2"/>
      <c r="XEU11" s="2"/>
      <c r="XEV11" s="2"/>
      <c r="XEW11" s="2"/>
      <c r="XEX11" s="2"/>
      <c r="XEY11" s="2"/>
      <c r="XEZ11" s="2"/>
      <c r="XFA11" s="2"/>
      <c r="XFB11" s="2"/>
      <c r="XFC11" s="2"/>
    </row>
    <row r="12" s="75" customFormat="1" ht="23" customHeight="1" spans="1:7 16368:16383">
      <c r="A12" s="33" t="s">
        <v>1839</v>
      </c>
      <c r="B12" s="33">
        <v>426</v>
      </c>
      <c r="C12" s="33">
        <v>9726</v>
      </c>
      <c r="D12" s="33">
        <v>70</v>
      </c>
      <c r="E12" s="33">
        <v>1252</v>
      </c>
      <c r="F12" s="33">
        <f t="shared" si="0"/>
        <v>356</v>
      </c>
      <c r="G12" s="33">
        <f t="shared" si="1"/>
        <v>8474</v>
      </c>
      <c r="XEN12" s="2"/>
      <c r="XEO12" s="2"/>
      <c r="XEP12" s="2"/>
      <c r="XEQ12" s="2"/>
      <c r="XER12" s="2"/>
      <c r="XES12" s="2"/>
      <c r="XET12" s="2"/>
      <c r="XEU12" s="2"/>
      <c r="XEV12" s="2"/>
      <c r="XEW12" s="2"/>
      <c r="XEX12" s="2"/>
      <c r="XEY12" s="2"/>
      <c r="XEZ12" s="2"/>
      <c r="XFA12" s="2"/>
      <c r="XFB12" s="2"/>
      <c r="XFC12" s="2"/>
    </row>
    <row r="13" s="75" customFormat="1" ht="23" customHeight="1" spans="1:7 16368:16383">
      <c r="A13" s="33" t="s">
        <v>1840</v>
      </c>
      <c r="B13" s="33">
        <v>426</v>
      </c>
      <c r="C13" s="33">
        <v>9726</v>
      </c>
      <c r="D13" s="33">
        <v>70</v>
      </c>
      <c r="E13" s="33">
        <v>1252</v>
      </c>
      <c r="F13" s="33">
        <f t="shared" si="0"/>
        <v>356</v>
      </c>
      <c r="G13" s="33">
        <f t="shared" si="1"/>
        <v>8474</v>
      </c>
      <c r="XEN13" s="2"/>
      <c r="XEO13" s="2"/>
      <c r="XEP13" s="2"/>
      <c r="XEQ13" s="2"/>
      <c r="XER13" s="2"/>
      <c r="XES13" s="2"/>
      <c r="XET13" s="2"/>
      <c r="XEU13" s="2"/>
      <c r="XEV13" s="2"/>
      <c r="XEW13" s="2"/>
      <c r="XEX13" s="2"/>
      <c r="XEY13" s="2"/>
      <c r="XEZ13" s="2"/>
      <c r="XFA13" s="2"/>
      <c r="XFB13" s="2"/>
      <c r="XFC13" s="2"/>
    </row>
    <row r="14" s="75" customFormat="1" ht="23" customHeight="1" spans="1:7 16368:16383">
      <c r="A14" s="33" t="s">
        <v>1841</v>
      </c>
      <c r="B14" s="33">
        <v>426</v>
      </c>
      <c r="C14" s="33">
        <v>9726</v>
      </c>
      <c r="D14" s="33">
        <v>70</v>
      </c>
      <c r="E14" s="33">
        <v>1252</v>
      </c>
      <c r="F14" s="33">
        <f t="shared" si="0"/>
        <v>356</v>
      </c>
      <c r="G14" s="33">
        <f t="shared" si="1"/>
        <v>8474</v>
      </c>
      <c r="XEN14" s="2"/>
      <c r="XEO14" s="2"/>
      <c r="XEP14" s="2"/>
      <c r="XEQ14" s="2"/>
      <c r="XER14" s="2"/>
      <c r="XES14" s="2"/>
      <c r="XET14" s="2"/>
      <c r="XEU14" s="2"/>
      <c r="XEV14" s="2"/>
      <c r="XEW14" s="2"/>
      <c r="XEX14" s="2"/>
      <c r="XEY14" s="2"/>
      <c r="XEZ14" s="2"/>
      <c r="XFA14" s="2"/>
      <c r="XFB14" s="2"/>
      <c r="XFC14" s="2"/>
    </row>
    <row r="15" s="75" customFormat="1" ht="23" customHeight="1" spans="1:7 16368:16383">
      <c r="A15" s="33" t="s">
        <v>1842</v>
      </c>
      <c r="B15" s="33">
        <v>426</v>
      </c>
      <c r="C15" s="33">
        <v>9726</v>
      </c>
      <c r="D15" s="33">
        <v>70</v>
      </c>
      <c r="E15" s="33">
        <v>1252</v>
      </c>
      <c r="F15" s="33">
        <f t="shared" si="0"/>
        <v>356</v>
      </c>
      <c r="G15" s="33">
        <f t="shared" si="1"/>
        <v>8474</v>
      </c>
      <c r="XEN15" s="2"/>
      <c r="XEO15" s="2"/>
      <c r="XEP15" s="2"/>
      <c r="XEQ15" s="2"/>
      <c r="XER15" s="2"/>
      <c r="XES15" s="2"/>
      <c r="XET15" s="2"/>
      <c r="XEU15" s="2"/>
      <c r="XEV15" s="2"/>
      <c r="XEW15" s="2"/>
      <c r="XEX15" s="2"/>
      <c r="XEY15" s="2"/>
      <c r="XEZ15" s="2"/>
      <c r="XFA15" s="2"/>
      <c r="XFB15" s="2"/>
      <c r="XFC15" s="2"/>
    </row>
    <row r="16" s="75" customFormat="1" ht="23" customHeight="1" spans="1:7 16368:16383">
      <c r="A16" s="33" t="s">
        <v>1843</v>
      </c>
      <c r="B16" s="33">
        <v>426</v>
      </c>
      <c r="C16" s="33">
        <v>9726</v>
      </c>
      <c r="D16" s="33">
        <v>70</v>
      </c>
      <c r="E16" s="33">
        <v>1252</v>
      </c>
      <c r="F16" s="33">
        <f t="shared" si="0"/>
        <v>356</v>
      </c>
      <c r="G16" s="33">
        <f t="shared" si="1"/>
        <v>8474</v>
      </c>
      <c r="XEN16" s="2"/>
      <c r="XEO16" s="2"/>
      <c r="XEP16" s="2"/>
      <c r="XEQ16" s="2"/>
      <c r="XER16" s="2"/>
      <c r="XES16" s="2"/>
      <c r="XET16" s="2"/>
      <c r="XEU16" s="2"/>
      <c r="XEV16" s="2"/>
      <c r="XEW16" s="2"/>
      <c r="XEX16" s="2"/>
      <c r="XEY16" s="2"/>
      <c r="XEZ16" s="2"/>
      <c r="XFA16" s="2"/>
      <c r="XFB16" s="2"/>
      <c r="XFC16" s="2"/>
    </row>
    <row r="17" s="76" customFormat="1" ht="23" customHeight="1" spans="1:7 16368:16383">
      <c r="A17" s="81" t="s">
        <v>1817</v>
      </c>
      <c r="B17" s="82">
        <f t="shared" ref="B17:G17" si="2">SUM(B5:B16)</f>
        <v>5112</v>
      </c>
      <c r="C17" s="82">
        <f t="shared" si="2"/>
        <v>116712</v>
      </c>
      <c r="D17" s="82">
        <f t="shared" si="2"/>
        <v>882</v>
      </c>
      <c r="E17" s="82">
        <f t="shared" si="2"/>
        <v>15423</v>
      </c>
      <c r="F17" s="82">
        <f t="shared" si="2"/>
        <v>4230</v>
      </c>
      <c r="G17" s="82">
        <f t="shared" si="2"/>
        <v>101289</v>
      </c>
      <c r="XEN17" s="80"/>
      <c r="XEO17" s="80"/>
      <c r="XEP17" s="80"/>
      <c r="XEQ17" s="80"/>
      <c r="XER17" s="80"/>
      <c r="XES17" s="80"/>
      <c r="XET17" s="80"/>
      <c r="XEU17" s="80"/>
      <c r="XEV17" s="80"/>
      <c r="XEW17" s="80"/>
      <c r="XEX17" s="80"/>
      <c r="XEY17" s="80"/>
      <c r="XEZ17" s="80"/>
      <c r="XFA17" s="80"/>
      <c r="XFB17" s="80"/>
      <c r="XFC17" s="80"/>
    </row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</sheetData>
  <mergeCells count="2">
    <mergeCell ref="A2:G2"/>
    <mergeCell ref="A3:G3"/>
  </mergeCells>
  <pageMargins left="1.02361111111111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Q430"/>
  <sheetViews>
    <sheetView view="pageBreakPreview" zoomScaleNormal="100" workbookViewId="0">
      <selection activeCell="A2" sqref="A2:P2"/>
    </sheetView>
  </sheetViews>
  <sheetFormatPr defaultColWidth="8.72727272727273" defaultRowHeight="14"/>
  <cols>
    <col min="1" max="1" width="5.27272727272727" customWidth="1"/>
    <col min="2" max="2" width="7.27272727272727" customWidth="1"/>
    <col min="3" max="3" width="16.1818181818182" customWidth="1"/>
    <col min="4" max="4" width="9.36363636363636" customWidth="1"/>
    <col min="5" max="5" width="10" customWidth="1"/>
    <col min="6" max="6" width="13.0909090909091" customWidth="1"/>
    <col min="7" max="7" width="7.18181818181818" customWidth="1"/>
    <col min="8" max="8" width="7.45454545454545" customWidth="1"/>
    <col min="9" max="9" width="6" customWidth="1"/>
    <col min="10" max="10" width="7.18181818181818" customWidth="1"/>
    <col min="11" max="11" width="8" customWidth="1"/>
    <col min="12" max="12" width="6.90909090909091" customWidth="1"/>
    <col min="14" max="14" width="10.6363636363636" customWidth="1"/>
    <col min="15" max="15" width="9.81818181818182" customWidth="1"/>
    <col min="16" max="16" width="11.0909090909091" customWidth="1"/>
    <col min="17" max="17" width="8.72727272727273" style="36"/>
  </cols>
  <sheetData>
    <row r="1" ht="15" customHeight="1" spans="1:17">
      <c r="A1" s="37" t="s">
        <v>1844</v>
      </c>
    </row>
    <row r="2" ht="29" customHeight="1" spans="1:17">
      <c r="A2" s="38" t="s">
        <v>1845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ht="20" customHeight="1" spans="1:17">
      <c r="A3" s="41" t="s">
        <v>1846</v>
      </c>
      <c r="B3" s="42"/>
      <c r="C3" s="41"/>
      <c r="D3" s="41"/>
      <c r="E3" s="41"/>
      <c r="F3" s="65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ht="27" customHeight="1" spans="1:17">
      <c r="A4" s="45" t="s">
        <v>45</v>
      </c>
      <c r="B4" s="45" t="s">
        <v>1847</v>
      </c>
      <c r="C4" s="45" t="s">
        <v>1848</v>
      </c>
      <c r="D4" s="45" t="s">
        <v>1849</v>
      </c>
      <c r="E4" s="45" t="s">
        <v>49</v>
      </c>
      <c r="F4" s="45" t="s">
        <v>52</v>
      </c>
      <c r="G4" s="45" t="s">
        <v>1850</v>
      </c>
      <c r="H4" s="45" t="s">
        <v>1851</v>
      </c>
      <c r="I4" s="45" t="s">
        <v>1852</v>
      </c>
      <c r="J4" s="45" t="s">
        <v>1853</v>
      </c>
      <c r="K4" s="45" t="s">
        <v>1854</v>
      </c>
      <c r="L4" s="45" t="s">
        <v>1855</v>
      </c>
      <c r="M4" s="45" t="s">
        <v>55</v>
      </c>
      <c r="N4" s="45" t="s">
        <v>1856</v>
      </c>
      <c r="O4" s="45" t="s">
        <v>1857</v>
      </c>
      <c r="P4" s="47" t="s">
        <v>1858</v>
      </c>
    </row>
    <row r="5" s="64" customFormat="1" ht="16" customHeight="1" spans="1:17">
      <c r="A5" s="48">
        <v>1</v>
      </c>
      <c r="B5" s="48">
        <v>101</v>
      </c>
      <c r="C5" s="48" t="s">
        <v>1859</v>
      </c>
      <c r="D5" s="48" t="s">
        <v>1860</v>
      </c>
      <c r="E5" s="48" t="s">
        <v>1308</v>
      </c>
      <c r="F5" s="66">
        <v>44806</v>
      </c>
      <c r="G5" s="48" t="s">
        <v>1861</v>
      </c>
      <c r="H5" s="48" t="s">
        <v>1862</v>
      </c>
      <c r="I5" s="48">
        <v>3</v>
      </c>
      <c r="J5" s="48">
        <v>7005</v>
      </c>
      <c r="K5" s="48">
        <v>1</v>
      </c>
      <c r="L5" s="48">
        <v>14</v>
      </c>
      <c r="M5" s="48" t="s">
        <v>72</v>
      </c>
      <c r="N5" s="67">
        <v>115584.07</v>
      </c>
      <c r="O5" s="67">
        <v>49716</v>
      </c>
      <c r="P5" s="53">
        <f t="shared" ref="P5:P68" si="0">N5+O5</f>
        <v>165300.07</v>
      </c>
      <c r="Q5" s="68"/>
    </row>
    <row r="6" s="64" customFormat="1" ht="16" customHeight="1" spans="1:17">
      <c r="A6" s="48">
        <v>2</v>
      </c>
      <c r="B6" s="48">
        <v>101</v>
      </c>
      <c r="C6" s="48" t="s">
        <v>1859</v>
      </c>
      <c r="D6" s="48" t="s">
        <v>1860</v>
      </c>
      <c r="E6" s="48" t="s">
        <v>1044</v>
      </c>
      <c r="F6" s="66">
        <v>43948</v>
      </c>
      <c r="G6" s="58" t="s">
        <v>1863</v>
      </c>
      <c r="H6" s="48" t="s">
        <v>1862</v>
      </c>
      <c r="I6" s="59">
        <v>5</v>
      </c>
      <c r="J6" s="59">
        <v>8490</v>
      </c>
      <c r="K6" s="59">
        <v>1</v>
      </c>
      <c r="L6" s="59">
        <v>21</v>
      </c>
      <c r="M6" s="48" t="s">
        <v>72</v>
      </c>
      <c r="N6" s="67">
        <v>257022.49</v>
      </c>
      <c r="O6" s="67">
        <v>59617.63</v>
      </c>
      <c r="P6" s="53">
        <f t="shared" si="0"/>
        <v>316640.12</v>
      </c>
      <c r="Q6" s="68"/>
    </row>
    <row r="7" s="64" customFormat="1" ht="16" customHeight="1" spans="1:17">
      <c r="A7" s="48">
        <v>3</v>
      </c>
      <c r="B7" s="48">
        <v>101</v>
      </c>
      <c r="C7" s="48" t="s">
        <v>1859</v>
      </c>
      <c r="D7" s="48" t="s">
        <v>1860</v>
      </c>
      <c r="E7" s="51" t="s">
        <v>555</v>
      </c>
      <c r="F7" s="66">
        <v>43948</v>
      </c>
      <c r="G7" s="58" t="s">
        <v>1863</v>
      </c>
      <c r="H7" s="48" t="s">
        <v>1862</v>
      </c>
      <c r="I7" s="59">
        <v>5</v>
      </c>
      <c r="J7" s="59">
        <v>8490</v>
      </c>
      <c r="K7" s="59">
        <v>1</v>
      </c>
      <c r="L7" s="59">
        <v>21</v>
      </c>
      <c r="M7" s="48" t="s">
        <v>72</v>
      </c>
      <c r="N7" s="67">
        <v>256247.48</v>
      </c>
      <c r="O7" s="67">
        <v>60455.33</v>
      </c>
      <c r="P7" s="53">
        <f t="shared" si="0"/>
        <v>316702.81</v>
      </c>
      <c r="Q7" s="68"/>
    </row>
    <row r="8" s="64" customFormat="1" ht="16" customHeight="1" spans="1:17">
      <c r="A8" s="48">
        <v>4</v>
      </c>
      <c r="B8" s="48">
        <v>101</v>
      </c>
      <c r="C8" s="48" t="s">
        <v>1859</v>
      </c>
      <c r="D8" s="48" t="s">
        <v>1860</v>
      </c>
      <c r="E8" s="54" t="s">
        <v>158</v>
      </c>
      <c r="F8" s="66">
        <v>44806</v>
      </c>
      <c r="G8" s="55" t="s">
        <v>1861</v>
      </c>
      <c r="H8" s="48" t="s">
        <v>1862</v>
      </c>
      <c r="I8" s="48">
        <v>3</v>
      </c>
      <c r="J8" s="48">
        <v>7005</v>
      </c>
      <c r="K8" s="48">
        <v>1</v>
      </c>
      <c r="L8" s="48">
        <v>14</v>
      </c>
      <c r="M8" s="48" t="s">
        <v>72</v>
      </c>
      <c r="N8" s="67">
        <v>106047.38</v>
      </c>
      <c r="O8" s="67">
        <v>56444.04</v>
      </c>
      <c r="P8" s="53">
        <f t="shared" si="0"/>
        <v>162491.42</v>
      </c>
      <c r="Q8" s="68"/>
    </row>
    <row r="9" s="64" customFormat="1" ht="16" customHeight="1" spans="1:17">
      <c r="A9" s="48">
        <v>5</v>
      </c>
      <c r="B9" s="59">
        <v>101</v>
      </c>
      <c r="C9" s="48" t="s">
        <v>1859</v>
      </c>
      <c r="D9" s="48" t="s">
        <v>1860</v>
      </c>
      <c r="E9" s="54" t="s">
        <v>380</v>
      </c>
      <c r="F9" s="66">
        <v>44806</v>
      </c>
      <c r="G9" s="55" t="s">
        <v>1861</v>
      </c>
      <c r="H9" s="48" t="s">
        <v>1862</v>
      </c>
      <c r="I9" s="48">
        <v>3</v>
      </c>
      <c r="J9" s="48">
        <v>7005</v>
      </c>
      <c r="K9" s="48">
        <v>1</v>
      </c>
      <c r="L9" s="48">
        <v>14</v>
      </c>
      <c r="M9" s="48" t="s">
        <v>72</v>
      </c>
      <c r="N9" s="67">
        <v>109323.69</v>
      </c>
      <c r="O9" s="67">
        <v>51728.42</v>
      </c>
      <c r="P9" s="53">
        <f t="shared" si="0"/>
        <v>161052.11</v>
      </c>
      <c r="Q9" s="68"/>
    </row>
    <row r="10" s="64" customFormat="1" ht="16" customHeight="1" spans="1:17">
      <c r="A10" s="48">
        <v>6</v>
      </c>
      <c r="B10" s="48">
        <v>101</v>
      </c>
      <c r="C10" s="48" t="s">
        <v>1859</v>
      </c>
      <c r="D10" s="48" t="s">
        <v>1860</v>
      </c>
      <c r="E10" s="54" t="s">
        <v>66</v>
      </c>
      <c r="F10" s="66">
        <v>44806</v>
      </c>
      <c r="G10" s="55" t="s">
        <v>1861</v>
      </c>
      <c r="H10" s="48" t="s">
        <v>1862</v>
      </c>
      <c r="I10" s="48">
        <v>3</v>
      </c>
      <c r="J10" s="48">
        <v>7005</v>
      </c>
      <c r="K10" s="48">
        <v>1</v>
      </c>
      <c r="L10" s="48">
        <v>14</v>
      </c>
      <c r="M10" s="48" t="s">
        <v>72</v>
      </c>
      <c r="N10" s="67">
        <v>130435.35</v>
      </c>
      <c r="O10" s="67">
        <v>47069.11</v>
      </c>
      <c r="P10" s="53">
        <f t="shared" si="0"/>
        <v>177504.46</v>
      </c>
      <c r="Q10" s="68"/>
    </row>
    <row r="11" s="64" customFormat="1" ht="16" customHeight="1" spans="1:17">
      <c r="A11" s="48">
        <v>7</v>
      </c>
      <c r="B11" s="59">
        <v>101</v>
      </c>
      <c r="C11" s="48" t="s">
        <v>1859</v>
      </c>
      <c r="D11" s="48" t="s">
        <v>1860</v>
      </c>
      <c r="E11" s="54" t="s">
        <v>1620</v>
      </c>
      <c r="F11" s="66">
        <v>44806</v>
      </c>
      <c r="G11" s="55" t="s">
        <v>1861</v>
      </c>
      <c r="H11" s="48" t="s">
        <v>1862</v>
      </c>
      <c r="I11" s="48">
        <v>3</v>
      </c>
      <c r="J11" s="48">
        <v>7005</v>
      </c>
      <c r="K11" s="48">
        <v>1</v>
      </c>
      <c r="L11" s="48">
        <v>14</v>
      </c>
      <c r="M11" s="48" t="s">
        <v>72</v>
      </c>
      <c r="N11" s="67">
        <v>112367.85</v>
      </c>
      <c r="O11" s="67">
        <v>41919.55</v>
      </c>
      <c r="P11" s="53">
        <f t="shared" si="0"/>
        <v>154287.4</v>
      </c>
      <c r="Q11" s="68"/>
    </row>
    <row r="12" s="64" customFormat="1" ht="16" customHeight="1" spans="1:17">
      <c r="A12" s="48">
        <v>8</v>
      </c>
      <c r="B12" s="54" t="s">
        <v>490</v>
      </c>
      <c r="C12" s="48" t="s">
        <v>1859</v>
      </c>
      <c r="D12" s="48" t="s">
        <v>1860</v>
      </c>
      <c r="E12" s="54" t="s">
        <v>1692</v>
      </c>
      <c r="F12" s="66">
        <v>44859</v>
      </c>
      <c r="G12" s="55" t="s">
        <v>1864</v>
      </c>
      <c r="H12" s="48" t="s">
        <v>1862</v>
      </c>
      <c r="I12" s="51">
        <v>3</v>
      </c>
      <c r="J12" s="51">
        <v>6090</v>
      </c>
      <c r="K12" s="51">
        <v>0.7</v>
      </c>
      <c r="L12" s="51">
        <v>13</v>
      </c>
      <c r="M12" s="48" t="s">
        <v>72</v>
      </c>
      <c r="N12" s="67">
        <v>74208.93</v>
      </c>
      <c r="O12" s="67">
        <v>45939.41</v>
      </c>
      <c r="P12" s="53">
        <f t="shared" si="0"/>
        <v>120148.34</v>
      </c>
      <c r="Q12" s="68"/>
    </row>
    <row r="13" s="64" customFormat="1" ht="16" customHeight="1" spans="1:17">
      <c r="A13" s="48">
        <v>9</v>
      </c>
      <c r="B13" s="51">
        <v>101</v>
      </c>
      <c r="C13" s="51" t="s">
        <v>1859</v>
      </c>
      <c r="D13" s="48" t="s">
        <v>1860</v>
      </c>
      <c r="E13" s="51" t="s">
        <v>539</v>
      </c>
      <c r="F13" s="66">
        <v>44806</v>
      </c>
      <c r="G13" s="69" t="s">
        <v>1861</v>
      </c>
      <c r="H13" s="48" t="s">
        <v>1862</v>
      </c>
      <c r="I13" s="48">
        <v>3</v>
      </c>
      <c r="J13" s="48">
        <v>7005</v>
      </c>
      <c r="K13" s="48">
        <v>1</v>
      </c>
      <c r="L13" s="48">
        <v>14</v>
      </c>
      <c r="M13" s="48" t="s">
        <v>72</v>
      </c>
      <c r="N13" s="67">
        <v>104930.1</v>
      </c>
      <c r="O13" s="67">
        <v>51622.25</v>
      </c>
      <c r="P13" s="53">
        <f t="shared" si="0"/>
        <v>156552.35</v>
      </c>
      <c r="Q13" s="68"/>
    </row>
    <row r="14" s="64" customFormat="1" ht="16" customHeight="1" spans="1:17">
      <c r="A14" s="48">
        <v>10</v>
      </c>
      <c r="B14" s="51">
        <v>101</v>
      </c>
      <c r="C14" s="51" t="s">
        <v>1859</v>
      </c>
      <c r="D14" s="48" t="s">
        <v>1860</v>
      </c>
      <c r="E14" s="51" t="s">
        <v>1476</v>
      </c>
      <c r="F14" s="66">
        <v>43948</v>
      </c>
      <c r="G14" s="69" t="s">
        <v>1863</v>
      </c>
      <c r="H14" s="48" t="s">
        <v>1862</v>
      </c>
      <c r="I14" s="48">
        <v>5</v>
      </c>
      <c r="J14" s="48">
        <v>8490</v>
      </c>
      <c r="K14" s="48">
        <v>1</v>
      </c>
      <c r="L14" s="48">
        <v>21</v>
      </c>
      <c r="M14" s="48" t="s">
        <v>72</v>
      </c>
      <c r="N14" s="67">
        <v>280050.41</v>
      </c>
      <c r="O14" s="67">
        <v>66890.52</v>
      </c>
      <c r="P14" s="53">
        <f t="shared" si="0"/>
        <v>346940.93</v>
      </c>
      <c r="Q14" s="68"/>
    </row>
    <row r="15" s="64" customFormat="1" ht="16" customHeight="1" spans="1:17">
      <c r="A15" s="48">
        <v>11</v>
      </c>
      <c r="B15" s="70">
        <v>101</v>
      </c>
      <c r="C15" s="51" t="s">
        <v>1859</v>
      </c>
      <c r="D15" s="48" t="s">
        <v>1860</v>
      </c>
      <c r="E15" s="70" t="s">
        <v>1236</v>
      </c>
      <c r="F15" s="66">
        <v>44806</v>
      </c>
      <c r="G15" s="62" t="s">
        <v>1861</v>
      </c>
      <c r="H15" s="48" t="s">
        <v>1862</v>
      </c>
      <c r="I15" s="48">
        <v>3</v>
      </c>
      <c r="J15" s="48">
        <v>7005</v>
      </c>
      <c r="K15" s="48">
        <v>1</v>
      </c>
      <c r="L15" s="48">
        <v>14</v>
      </c>
      <c r="M15" s="48" t="s">
        <v>72</v>
      </c>
      <c r="N15" s="67">
        <v>120824.4</v>
      </c>
      <c r="O15" s="67">
        <v>37510.66</v>
      </c>
      <c r="P15" s="53">
        <f t="shared" si="0"/>
        <v>158335.06</v>
      </c>
      <c r="Q15" s="68"/>
    </row>
    <row r="16" s="64" customFormat="1" ht="16" customHeight="1" spans="1:17">
      <c r="A16" s="48">
        <v>12</v>
      </c>
      <c r="B16" s="70">
        <v>101</v>
      </c>
      <c r="C16" s="51" t="s">
        <v>1859</v>
      </c>
      <c r="D16" s="48" t="s">
        <v>1860</v>
      </c>
      <c r="E16" s="70" t="s">
        <v>1392</v>
      </c>
      <c r="F16" s="66">
        <v>44806</v>
      </c>
      <c r="G16" s="62" t="s">
        <v>1861</v>
      </c>
      <c r="H16" s="48" t="s">
        <v>1862</v>
      </c>
      <c r="I16" s="48">
        <v>3</v>
      </c>
      <c r="J16" s="48">
        <v>7005</v>
      </c>
      <c r="K16" s="48">
        <v>1</v>
      </c>
      <c r="L16" s="48">
        <v>14</v>
      </c>
      <c r="M16" s="48" t="s">
        <v>72</v>
      </c>
      <c r="N16" s="67">
        <v>117766.11</v>
      </c>
      <c r="O16" s="67">
        <v>42929.34</v>
      </c>
      <c r="P16" s="53">
        <f t="shared" si="0"/>
        <v>160695.45</v>
      </c>
      <c r="Q16" s="68"/>
    </row>
    <row r="17" s="64" customFormat="1" ht="16" customHeight="1" spans="1:17">
      <c r="A17" s="48">
        <v>13</v>
      </c>
      <c r="B17" s="70">
        <v>103</v>
      </c>
      <c r="C17" s="51" t="s">
        <v>1865</v>
      </c>
      <c r="D17" s="48" t="s">
        <v>1860</v>
      </c>
      <c r="E17" s="70" t="s">
        <v>1512</v>
      </c>
      <c r="F17" s="66">
        <v>44806</v>
      </c>
      <c r="G17" s="62" t="s">
        <v>1861</v>
      </c>
      <c r="H17" s="48" t="s">
        <v>1862</v>
      </c>
      <c r="I17" s="51">
        <v>3</v>
      </c>
      <c r="J17" s="51">
        <v>7005</v>
      </c>
      <c r="K17" s="51">
        <v>1</v>
      </c>
      <c r="L17" s="51">
        <v>14</v>
      </c>
      <c r="M17" s="48" t="s">
        <v>72</v>
      </c>
      <c r="N17" s="67">
        <v>109436.49</v>
      </c>
      <c r="O17" s="67">
        <v>41431.77</v>
      </c>
      <c r="P17" s="53">
        <f t="shared" si="0"/>
        <v>150868.26</v>
      </c>
      <c r="Q17" s="68"/>
    </row>
    <row r="18" s="64" customFormat="1" ht="16" customHeight="1" spans="1:17">
      <c r="A18" s="48">
        <v>14</v>
      </c>
      <c r="B18" s="70">
        <v>103</v>
      </c>
      <c r="C18" s="51" t="s">
        <v>1865</v>
      </c>
      <c r="D18" s="48" t="s">
        <v>1860</v>
      </c>
      <c r="E18" s="70" t="s">
        <v>1172</v>
      </c>
      <c r="F18" s="66">
        <v>44806</v>
      </c>
      <c r="G18" s="62" t="s">
        <v>1861</v>
      </c>
      <c r="H18" s="48" t="s">
        <v>1862</v>
      </c>
      <c r="I18" s="51">
        <v>3</v>
      </c>
      <c r="J18" s="51">
        <v>7005</v>
      </c>
      <c r="K18" s="51">
        <v>1</v>
      </c>
      <c r="L18" s="51">
        <v>14</v>
      </c>
      <c r="M18" s="48" t="s">
        <v>72</v>
      </c>
      <c r="N18" s="67">
        <v>128606.17</v>
      </c>
      <c r="O18" s="67">
        <v>46096.37</v>
      </c>
      <c r="P18" s="53">
        <f t="shared" si="0"/>
        <v>174702.54</v>
      </c>
      <c r="Q18" s="68"/>
    </row>
    <row r="19" s="64" customFormat="1" ht="16" customHeight="1" spans="1:17">
      <c r="A19" s="48">
        <v>15</v>
      </c>
      <c r="B19" s="70">
        <v>103</v>
      </c>
      <c r="C19" s="70" t="s">
        <v>1865</v>
      </c>
      <c r="D19" s="48" t="s">
        <v>1860</v>
      </c>
      <c r="E19" s="70" t="s">
        <v>463</v>
      </c>
      <c r="F19" s="66">
        <v>44806</v>
      </c>
      <c r="G19" s="62" t="s">
        <v>1861</v>
      </c>
      <c r="H19" s="48" t="s">
        <v>1862</v>
      </c>
      <c r="I19" s="51">
        <v>3</v>
      </c>
      <c r="J19" s="51">
        <v>7005</v>
      </c>
      <c r="K19" s="51">
        <v>1</v>
      </c>
      <c r="L19" s="51">
        <v>14</v>
      </c>
      <c r="M19" s="48" t="s">
        <v>72</v>
      </c>
      <c r="N19" s="67">
        <v>114673.64</v>
      </c>
      <c r="O19" s="67">
        <v>50887.24</v>
      </c>
      <c r="P19" s="53">
        <f t="shared" si="0"/>
        <v>165560.88</v>
      </c>
      <c r="Q19" s="68"/>
    </row>
    <row r="20" s="64" customFormat="1" ht="16" customHeight="1" spans="1:17">
      <c r="A20" s="48">
        <v>16</v>
      </c>
      <c r="B20" s="70">
        <v>103</v>
      </c>
      <c r="C20" s="70" t="s">
        <v>1865</v>
      </c>
      <c r="D20" s="48" t="s">
        <v>1860</v>
      </c>
      <c r="E20" s="70" t="s">
        <v>1688</v>
      </c>
      <c r="F20" s="66">
        <v>44859</v>
      </c>
      <c r="G20" s="62" t="s">
        <v>1864</v>
      </c>
      <c r="H20" s="48" t="s">
        <v>1862</v>
      </c>
      <c r="I20" s="51">
        <v>3</v>
      </c>
      <c r="J20" s="51">
        <v>6090</v>
      </c>
      <c r="K20" s="51">
        <v>0.7</v>
      </c>
      <c r="L20" s="51">
        <v>13</v>
      </c>
      <c r="M20" s="48" t="s">
        <v>72</v>
      </c>
      <c r="N20" s="67">
        <v>94419.98</v>
      </c>
      <c r="O20" s="67">
        <v>46690.49</v>
      </c>
      <c r="P20" s="53">
        <f t="shared" si="0"/>
        <v>141110.47</v>
      </c>
      <c r="Q20" s="68"/>
    </row>
    <row r="21" s="64" customFormat="1" ht="16" customHeight="1" spans="1:17">
      <c r="A21" s="48">
        <v>17</v>
      </c>
      <c r="B21" s="70">
        <v>103</v>
      </c>
      <c r="C21" s="70" t="s">
        <v>1865</v>
      </c>
      <c r="D21" s="48" t="s">
        <v>1860</v>
      </c>
      <c r="E21" s="70" t="s">
        <v>1532</v>
      </c>
      <c r="F21" s="66">
        <v>44859</v>
      </c>
      <c r="G21" s="62" t="s">
        <v>1864</v>
      </c>
      <c r="H21" s="48" t="s">
        <v>1862</v>
      </c>
      <c r="I21" s="51">
        <v>3</v>
      </c>
      <c r="J21" s="51">
        <v>6090</v>
      </c>
      <c r="K21" s="51">
        <v>0.7</v>
      </c>
      <c r="L21" s="51">
        <v>13</v>
      </c>
      <c r="M21" s="48" t="s">
        <v>72</v>
      </c>
      <c r="N21" s="67">
        <v>80230.53</v>
      </c>
      <c r="O21" s="67">
        <v>46591.32</v>
      </c>
      <c r="P21" s="53">
        <f t="shared" si="0"/>
        <v>126821.85</v>
      </c>
      <c r="Q21" s="68"/>
    </row>
    <row r="22" s="64" customFormat="1" ht="16" customHeight="1" spans="1:17">
      <c r="A22" s="48">
        <v>18</v>
      </c>
      <c r="B22" s="70">
        <v>103</v>
      </c>
      <c r="C22" s="70" t="s">
        <v>1865</v>
      </c>
      <c r="D22" s="48" t="s">
        <v>1860</v>
      </c>
      <c r="E22" s="70" t="s">
        <v>1280</v>
      </c>
      <c r="F22" s="66">
        <v>44859</v>
      </c>
      <c r="G22" s="62" t="s">
        <v>1864</v>
      </c>
      <c r="H22" s="48" t="s">
        <v>1862</v>
      </c>
      <c r="I22" s="51">
        <v>3</v>
      </c>
      <c r="J22" s="51">
        <v>6090</v>
      </c>
      <c r="K22" s="51">
        <v>0.7</v>
      </c>
      <c r="L22" s="51">
        <v>13</v>
      </c>
      <c r="M22" s="48" t="s">
        <v>72</v>
      </c>
      <c r="N22" s="67">
        <v>78286.9</v>
      </c>
      <c r="O22" s="67">
        <v>32744.11</v>
      </c>
      <c r="P22" s="53">
        <f t="shared" si="0"/>
        <v>111031.01</v>
      </c>
      <c r="Q22" s="68"/>
    </row>
    <row r="23" s="64" customFormat="1" ht="16" customHeight="1" spans="1:17">
      <c r="A23" s="48">
        <v>19</v>
      </c>
      <c r="B23" s="70">
        <v>103</v>
      </c>
      <c r="C23" s="70" t="s">
        <v>1865</v>
      </c>
      <c r="D23" s="48" t="s">
        <v>1860</v>
      </c>
      <c r="E23" s="70" t="s">
        <v>388</v>
      </c>
      <c r="F23" s="66">
        <v>44859</v>
      </c>
      <c r="G23" s="62" t="s">
        <v>1864</v>
      </c>
      <c r="H23" s="48" t="s">
        <v>1862</v>
      </c>
      <c r="I23" s="51">
        <v>3</v>
      </c>
      <c r="J23" s="51">
        <v>6090</v>
      </c>
      <c r="K23" s="51">
        <v>0.7</v>
      </c>
      <c r="L23" s="51">
        <v>13</v>
      </c>
      <c r="M23" s="48" t="s">
        <v>72</v>
      </c>
      <c r="N23" s="67">
        <v>84155.59</v>
      </c>
      <c r="O23" s="67">
        <v>33192.93</v>
      </c>
      <c r="P23" s="53">
        <f t="shared" si="0"/>
        <v>117348.52</v>
      </c>
      <c r="Q23" s="68"/>
    </row>
    <row r="24" s="64" customFormat="1" ht="16" customHeight="1" spans="1:17">
      <c r="A24" s="48">
        <v>20</v>
      </c>
      <c r="B24" s="70">
        <v>104</v>
      </c>
      <c r="C24" s="70" t="s">
        <v>1866</v>
      </c>
      <c r="D24" s="48" t="s">
        <v>1860</v>
      </c>
      <c r="E24" s="70" t="s">
        <v>1460</v>
      </c>
      <c r="F24" s="66">
        <v>44859</v>
      </c>
      <c r="G24" s="62" t="s">
        <v>1864</v>
      </c>
      <c r="H24" s="48" t="s">
        <v>1862</v>
      </c>
      <c r="I24" s="51">
        <v>3</v>
      </c>
      <c r="J24" s="51">
        <v>6090</v>
      </c>
      <c r="K24" s="51">
        <v>0.7</v>
      </c>
      <c r="L24" s="51">
        <v>13</v>
      </c>
      <c r="M24" s="48" t="s">
        <v>72</v>
      </c>
      <c r="N24" s="67">
        <v>93809.11</v>
      </c>
      <c r="O24" s="67">
        <v>43030.65</v>
      </c>
      <c r="P24" s="53">
        <f t="shared" si="0"/>
        <v>136839.76</v>
      </c>
      <c r="Q24" s="68"/>
    </row>
    <row r="25" s="64" customFormat="1" ht="16" customHeight="1" spans="1:17">
      <c r="A25" s="48">
        <v>21</v>
      </c>
      <c r="B25" s="70">
        <v>104</v>
      </c>
      <c r="C25" s="70" t="s">
        <v>1866</v>
      </c>
      <c r="D25" s="48" t="s">
        <v>1860</v>
      </c>
      <c r="E25" s="70" t="s">
        <v>1384</v>
      </c>
      <c r="F25" s="66">
        <v>44859</v>
      </c>
      <c r="G25" s="62" t="s">
        <v>1864</v>
      </c>
      <c r="H25" s="48" t="s">
        <v>1862</v>
      </c>
      <c r="I25" s="51">
        <v>3</v>
      </c>
      <c r="J25" s="51">
        <v>6090</v>
      </c>
      <c r="K25" s="51">
        <v>0.7</v>
      </c>
      <c r="L25" s="51">
        <v>13</v>
      </c>
      <c r="M25" s="48" t="s">
        <v>72</v>
      </c>
      <c r="N25" s="67">
        <v>81604.63</v>
      </c>
      <c r="O25" s="67">
        <v>46097.36</v>
      </c>
      <c r="P25" s="53">
        <f t="shared" si="0"/>
        <v>127701.99</v>
      </c>
      <c r="Q25" s="68"/>
    </row>
    <row r="26" s="64" customFormat="1" ht="16" customHeight="1" spans="1:17">
      <c r="A26" s="48">
        <v>22</v>
      </c>
      <c r="B26" s="70">
        <v>104</v>
      </c>
      <c r="C26" s="70" t="s">
        <v>1866</v>
      </c>
      <c r="D26" s="48" t="s">
        <v>1860</v>
      </c>
      <c r="E26" s="70" t="s">
        <v>1208</v>
      </c>
      <c r="F26" s="66">
        <v>44859</v>
      </c>
      <c r="G26" s="62" t="s">
        <v>1864</v>
      </c>
      <c r="H26" s="48" t="s">
        <v>1862</v>
      </c>
      <c r="I26" s="51">
        <v>3</v>
      </c>
      <c r="J26" s="51">
        <v>6090</v>
      </c>
      <c r="K26" s="51">
        <v>0.7</v>
      </c>
      <c r="L26" s="51">
        <v>13</v>
      </c>
      <c r="M26" s="48" t="s">
        <v>72</v>
      </c>
      <c r="N26" s="67">
        <v>89395.02</v>
      </c>
      <c r="O26" s="67">
        <v>49913.64</v>
      </c>
      <c r="P26" s="53">
        <f t="shared" si="0"/>
        <v>139308.66</v>
      </c>
      <c r="Q26" s="68"/>
    </row>
    <row r="27" s="64" customFormat="1" ht="16" customHeight="1" spans="1:17">
      <c r="A27" s="48">
        <v>23</v>
      </c>
      <c r="B27" s="70">
        <v>104</v>
      </c>
      <c r="C27" s="70" t="s">
        <v>1866</v>
      </c>
      <c r="D27" s="48" t="s">
        <v>1860</v>
      </c>
      <c r="E27" s="70" t="s">
        <v>1164</v>
      </c>
      <c r="F27" s="66">
        <v>44859</v>
      </c>
      <c r="G27" s="62" t="s">
        <v>1864</v>
      </c>
      <c r="H27" s="48" t="s">
        <v>1862</v>
      </c>
      <c r="I27" s="51">
        <v>3</v>
      </c>
      <c r="J27" s="51">
        <v>6090</v>
      </c>
      <c r="K27" s="51">
        <v>0.7</v>
      </c>
      <c r="L27" s="51">
        <v>13</v>
      </c>
      <c r="M27" s="48" t="s">
        <v>72</v>
      </c>
      <c r="N27" s="67">
        <v>91185.58</v>
      </c>
      <c r="O27" s="67">
        <v>43229.05</v>
      </c>
      <c r="P27" s="53">
        <f t="shared" si="0"/>
        <v>134414.63</v>
      </c>
      <c r="Q27" s="68"/>
    </row>
    <row r="28" s="64" customFormat="1" ht="16" customHeight="1" spans="1:17">
      <c r="A28" s="48">
        <v>24</v>
      </c>
      <c r="B28" s="71">
        <v>104</v>
      </c>
      <c r="C28" s="70" t="s">
        <v>1866</v>
      </c>
      <c r="D28" s="48" t="s">
        <v>1860</v>
      </c>
      <c r="E28" s="71" t="s">
        <v>637</v>
      </c>
      <c r="F28" s="66">
        <v>44859</v>
      </c>
      <c r="G28" s="62" t="s">
        <v>1864</v>
      </c>
      <c r="H28" s="48" t="s">
        <v>1862</v>
      </c>
      <c r="I28" s="51">
        <v>3</v>
      </c>
      <c r="J28" s="51">
        <v>6090</v>
      </c>
      <c r="K28" s="51">
        <v>0.7</v>
      </c>
      <c r="L28" s="51">
        <v>13</v>
      </c>
      <c r="M28" s="48" t="s">
        <v>72</v>
      </c>
      <c r="N28" s="67">
        <v>96602.38</v>
      </c>
      <c r="O28" s="67">
        <v>39422.06</v>
      </c>
      <c r="P28" s="53">
        <f t="shared" si="0"/>
        <v>136024.44</v>
      </c>
      <c r="Q28" s="68"/>
    </row>
    <row r="29" s="64" customFormat="1" ht="16" customHeight="1" spans="1:17">
      <c r="A29" s="48">
        <v>25</v>
      </c>
      <c r="B29" s="54">
        <v>104</v>
      </c>
      <c r="C29" s="70" t="s">
        <v>1866</v>
      </c>
      <c r="D29" s="48" t="s">
        <v>1860</v>
      </c>
      <c r="E29" s="54" t="s">
        <v>594</v>
      </c>
      <c r="F29" s="66">
        <v>44859</v>
      </c>
      <c r="G29" s="62" t="s">
        <v>1864</v>
      </c>
      <c r="H29" s="48" t="s">
        <v>1862</v>
      </c>
      <c r="I29" s="51">
        <v>3</v>
      </c>
      <c r="J29" s="51">
        <v>6090</v>
      </c>
      <c r="K29" s="51">
        <v>0.7</v>
      </c>
      <c r="L29" s="51">
        <v>13</v>
      </c>
      <c r="M29" s="48" t="s">
        <v>72</v>
      </c>
      <c r="N29" s="67">
        <v>82497.83</v>
      </c>
      <c r="O29" s="67">
        <v>33002.9</v>
      </c>
      <c r="P29" s="53">
        <f t="shared" si="0"/>
        <v>115500.73</v>
      </c>
      <c r="Q29" s="68"/>
    </row>
    <row r="30" s="64" customFormat="1" ht="16" customHeight="1" spans="1:17">
      <c r="A30" s="48">
        <v>26</v>
      </c>
      <c r="B30" s="54">
        <v>104</v>
      </c>
      <c r="C30" s="70" t="s">
        <v>1866</v>
      </c>
      <c r="D30" s="48" t="s">
        <v>1860</v>
      </c>
      <c r="E30" s="54" t="s">
        <v>1712</v>
      </c>
      <c r="F30" s="66">
        <v>44806</v>
      </c>
      <c r="G30" s="62" t="s">
        <v>1861</v>
      </c>
      <c r="H30" s="48" t="s">
        <v>1862</v>
      </c>
      <c r="I30" s="51">
        <v>3</v>
      </c>
      <c r="J30" s="51">
        <v>7005</v>
      </c>
      <c r="K30" s="51">
        <v>1</v>
      </c>
      <c r="L30" s="51">
        <v>14</v>
      </c>
      <c r="M30" s="48" t="s">
        <v>72</v>
      </c>
      <c r="N30" s="67">
        <v>116667.88</v>
      </c>
      <c r="O30" s="67">
        <v>36474.15</v>
      </c>
      <c r="P30" s="53">
        <f t="shared" si="0"/>
        <v>153142.03</v>
      </c>
      <c r="Q30" s="68"/>
    </row>
    <row r="31" s="64" customFormat="1" ht="16" customHeight="1" spans="1:17">
      <c r="A31" s="48">
        <v>27</v>
      </c>
      <c r="B31" s="54">
        <v>104</v>
      </c>
      <c r="C31" s="54" t="s">
        <v>1866</v>
      </c>
      <c r="D31" s="48" t="s">
        <v>1860</v>
      </c>
      <c r="E31" s="54" t="s">
        <v>174</v>
      </c>
      <c r="F31" s="66">
        <v>44806</v>
      </c>
      <c r="G31" s="62" t="s">
        <v>1861</v>
      </c>
      <c r="H31" s="48" t="s">
        <v>1862</v>
      </c>
      <c r="I31" s="51">
        <v>3</v>
      </c>
      <c r="J31" s="51">
        <v>7005</v>
      </c>
      <c r="K31" s="51">
        <v>1</v>
      </c>
      <c r="L31" s="51">
        <v>14</v>
      </c>
      <c r="M31" s="48" t="s">
        <v>72</v>
      </c>
      <c r="N31" s="67">
        <v>124071.66</v>
      </c>
      <c r="O31" s="67">
        <v>58130.97</v>
      </c>
      <c r="P31" s="53">
        <f t="shared" si="0"/>
        <v>182202.63</v>
      </c>
      <c r="Q31" s="68"/>
    </row>
    <row r="32" s="64" customFormat="1" ht="16" customHeight="1" spans="1:17">
      <c r="A32" s="48">
        <v>28</v>
      </c>
      <c r="B32" s="54">
        <v>105</v>
      </c>
      <c r="C32" s="54" t="s">
        <v>1867</v>
      </c>
      <c r="D32" s="48" t="s">
        <v>1860</v>
      </c>
      <c r="E32" s="54" t="s">
        <v>1580</v>
      </c>
      <c r="F32" s="66">
        <v>44859</v>
      </c>
      <c r="G32" s="62" t="s">
        <v>1864</v>
      </c>
      <c r="H32" s="48" t="s">
        <v>1862</v>
      </c>
      <c r="I32" s="51">
        <v>3</v>
      </c>
      <c r="J32" s="51">
        <v>6090</v>
      </c>
      <c r="K32" s="51">
        <v>0.7</v>
      </c>
      <c r="L32" s="51">
        <v>13</v>
      </c>
      <c r="M32" s="48" t="s">
        <v>72</v>
      </c>
      <c r="N32" s="67">
        <v>84505.36</v>
      </c>
      <c r="O32" s="67">
        <v>37036.93</v>
      </c>
      <c r="P32" s="53">
        <f t="shared" si="0"/>
        <v>121542.29</v>
      </c>
      <c r="Q32" s="68"/>
    </row>
    <row r="33" s="64" customFormat="1" ht="16" customHeight="1" spans="1:17">
      <c r="A33" s="48">
        <v>29</v>
      </c>
      <c r="B33" s="54">
        <v>105</v>
      </c>
      <c r="C33" s="54" t="s">
        <v>1867</v>
      </c>
      <c r="D33" s="48" t="s">
        <v>1860</v>
      </c>
      <c r="E33" s="54" t="s">
        <v>1428</v>
      </c>
      <c r="F33" s="66">
        <v>44859</v>
      </c>
      <c r="G33" s="62" t="s">
        <v>1864</v>
      </c>
      <c r="H33" s="48" t="s">
        <v>1862</v>
      </c>
      <c r="I33" s="51">
        <v>3</v>
      </c>
      <c r="J33" s="51">
        <v>6090</v>
      </c>
      <c r="K33" s="51">
        <v>0.7</v>
      </c>
      <c r="L33" s="51">
        <v>13</v>
      </c>
      <c r="M33" s="48" t="s">
        <v>72</v>
      </c>
      <c r="N33" s="67">
        <v>92830.9</v>
      </c>
      <c r="O33" s="67">
        <v>44203.84</v>
      </c>
      <c r="P33" s="53">
        <f t="shared" si="0"/>
        <v>137034.74</v>
      </c>
      <c r="Q33" s="68"/>
    </row>
    <row r="34" s="64" customFormat="1" ht="16" customHeight="1" spans="1:17">
      <c r="A34" s="48">
        <v>30</v>
      </c>
      <c r="B34" s="54">
        <v>105</v>
      </c>
      <c r="C34" s="54" t="s">
        <v>1867</v>
      </c>
      <c r="D34" s="48" t="s">
        <v>1860</v>
      </c>
      <c r="E34" s="54" t="s">
        <v>1376</v>
      </c>
      <c r="F34" s="66">
        <v>44859</v>
      </c>
      <c r="G34" s="62" t="s">
        <v>1864</v>
      </c>
      <c r="H34" s="48" t="s">
        <v>1862</v>
      </c>
      <c r="I34" s="51">
        <v>3</v>
      </c>
      <c r="J34" s="51">
        <v>6090</v>
      </c>
      <c r="K34" s="51">
        <v>0.7</v>
      </c>
      <c r="L34" s="51">
        <v>13</v>
      </c>
      <c r="M34" s="48" t="s">
        <v>72</v>
      </c>
      <c r="N34" s="67">
        <v>79215</v>
      </c>
      <c r="O34" s="67">
        <v>41252.89</v>
      </c>
      <c r="P34" s="53">
        <f t="shared" si="0"/>
        <v>120467.89</v>
      </c>
      <c r="Q34" s="68"/>
    </row>
    <row r="35" s="64" customFormat="1" ht="16" customHeight="1" spans="1:17">
      <c r="A35" s="48">
        <v>31</v>
      </c>
      <c r="B35" s="54">
        <v>105</v>
      </c>
      <c r="C35" s="54" t="s">
        <v>1867</v>
      </c>
      <c r="D35" s="48" t="s">
        <v>1860</v>
      </c>
      <c r="E35" s="54" t="s">
        <v>800</v>
      </c>
      <c r="F35" s="66">
        <v>44859</v>
      </c>
      <c r="G35" s="62" t="s">
        <v>1864</v>
      </c>
      <c r="H35" s="48" t="s">
        <v>1862</v>
      </c>
      <c r="I35" s="51">
        <v>3</v>
      </c>
      <c r="J35" s="51">
        <v>6090</v>
      </c>
      <c r="K35" s="51">
        <v>0.7</v>
      </c>
      <c r="L35" s="51">
        <v>13</v>
      </c>
      <c r="M35" s="48" t="s">
        <v>72</v>
      </c>
      <c r="N35" s="67">
        <v>86792.2</v>
      </c>
      <c r="O35" s="67">
        <v>40728.5</v>
      </c>
      <c r="P35" s="53">
        <f t="shared" si="0"/>
        <v>127520.7</v>
      </c>
      <c r="Q35" s="68"/>
    </row>
    <row r="36" s="64" customFormat="1" ht="16" customHeight="1" spans="1:17">
      <c r="A36" s="48">
        <v>32</v>
      </c>
      <c r="B36" s="54">
        <v>105</v>
      </c>
      <c r="C36" s="54" t="s">
        <v>1867</v>
      </c>
      <c r="D36" s="48" t="s">
        <v>1860</v>
      </c>
      <c r="E36" s="54" t="s">
        <v>765</v>
      </c>
      <c r="F36" s="66">
        <v>44859</v>
      </c>
      <c r="G36" s="62" t="s">
        <v>1864</v>
      </c>
      <c r="H36" s="48" t="s">
        <v>1862</v>
      </c>
      <c r="I36" s="51">
        <v>3</v>
      </c>
      <c r="J36" s="51">
        <v>6090</v>
      </c>
      <c r="K36" s="51">
        <v>0.7</v>
      </c>
      <c r="L36" s="51">
        <v>13</v>
      </c>
      <c r="M36" s="48" t="s">
        <v>72</v>
      </c>
      <c r="N36" s="67">
        <v>84452.67</v>
      </c>
      <c r="O36" s="67">
        <v>43266.5</v>
      </c>
      <c r="P36" s="53">
        <f t="shared" si="0"/>
        <v>127719.17</v>
      </c>
      <c r="Q36" s="68"/>
    </row>
    <row r="37" s="64" customFormat="1" ht="16" customHeight="1" spans="1:17">
      <c r="A37" s="48">
        <v>33</v>
      </c>
      <c r="B37" s="54">
        <v>105</v>
      </c>
      <c r="C37" s="54" t="s">
        <v>1867</v>
      </c>
      <c r="D37" s="48" t="s">
        <v>1860</v>
      </c>
      <c r="E37" s="54" t="s">
        <v>681</v>
      </c>
      <c r="F37" s="66">
        <v>44859</v>
      </c>
      <c r="G37" s="62" t="s">
        <v>1864</v>
      </c>
      <c r="H37" s="48" t="s">
        <v>1862</v>
      </c>
      <c r="I37" s="51">
        <v>3</v>
      </c>
      <c r="J37" s="51">
        <v>6090</v>
      </c>
      <c r="K37" s="51">
        <v>0.7</v>
      </c>
      <c r="L37" s="51">
        <v>13</v>
      </c>
      <c r="M37" s="48" t="s">
        <v>72</v>
      </c>
      <c r="N37" s="67">
        <v>101288.59</v>
      </c>
      <c r="O37" s="67">
        <v>49086.79</v>
      </c>
      <c r="P37" s="53">
        <f t="shared" si="0"/>
        <v>150375.38</v>
      </c>
      <c r="Q37" s="68"/>
    </row>
    <row r="38" s="64" customFormat="1" ht="16" customHeight="1" spans="1:17">
      <c r="A38" s="48">
        <v>34</v>
      </c>
      <c r="B38" s="54">
        <v>105</v>
      </c>
      <c r="C38" s="54" t="s">
        <v>1867</v>
      </c>
      <c r="D38" s="48" t="s">
        <v>1860</v>
      </c>
      <c r="E38" s="54" t="s">
        <v>360</v>
      </c>
      <c r="F38" s="66">
        <v>44859</v>
      </c>
      <c r="G38" s="55" t="s">
        <v>1864</v>
      </c>
      <c r="H38" s="48" t="s">
        <v>1862</v>
      </c>
      <c r="I38" s="48">
        <v>3</v>
      </c>
      <c r="J38" s="48">
        <v>6090</v>
      </c>
      <c r="K38" s="48">
        <v>0.7</v>
      </c>
      <c r="L38" s="48">
        <v>13</v>
      </c>
      <c r="M38" s="48" t="s">
        <v>72</v>
      </c>
      <c r="N38" s="67">
        <v>74290.01</v>
      </c>
      <c r="O38" s="67">
        <v>43312.23</v>
      </c>
      <c r="P38" s="53">
        <f t="shared" si="0"/>
        <v>117602.24</v>
      </c>
      <c r="Q38" s="68"/>
    </row>
    <row r="39" s="64" customFormat="1" ht="16" customHeight="1" spans="1:17">
      <c r="A39" s="48">
        <v>35</v>
      </c>
      <c r="B39" s="54">
        <v>106</v>
      </c>
      <c r="C39" s="54" t="s">
        <v>1868</v>
      </c>
      <c r="D39" s="48" t="s">
        <v>1860</v>
      </c>
      <c r="E39" s="54" t="s">
        <v>1448</v>
      </c>
      <c r="F39" s="66">
        <v>44859</v>
      </c>
      <c r="G39" s="55" t="s">
        <v>1864</v>
      </c>
      <c r="H39" s="48" t="s">
        <v>1862</v>
      </c>
      <c r="I39" s="48">
        <v>3</v>
      </c>
      <c r="J39" s="48">
        <v>6090</v>
      </c>
      <c r="K39" s="48">
        <v>0.7</v>
      </c>
      <c r="L39" s="48">
        <v>13</v>
      </c>
      <c r="M39" s="48" t="s">
        <v>72</v>
      </c>
      <c r="N39" s="67">
        <v>74595.55</v>
      </c>
      <c r="O39" s="67">
        <v>42932.3</v>
      </c>
      <c r="P39" s="53">
        <f t="shared" si="0"/>
        <v>117527.85</v>
      </c>
      <c r="Q39" s="68"/>
    </row>
    <row r="40" s="64" customFormat="1" ht="16" customHeight="1" spans="1:17">
      <c r="A40" s="48">
        <v>36</v>
      </c>
      <c r="B40" s="54">
        <v>106</v>
      </c>
      <c r="C40" s="54" t="s">
        <v>1868</v>
      </c>
      <c r="D40" s="48" t="s">
        <v>1860</v>
      </c>
      <c r="E40" s="54" t="s">
        <v>1380</v>
      </c>
      <c r="F40" s="66">
        <v>44859</v>
      </c>
      <c r="G40" s="55" t="s">
        <v>1864</v>
      </c>
      <c r="H40" s="48" t="s">
        <v>1862</v>
      </c>
      <c r="I40" s="48">
        <v>3</v>
      </c>
      <c r="J40" s="48">
        <v>6090</v>
      </c>
      <c r="K40" s="48">
        <v>0.7</v>
      </c>
      <c r="L40" s="48">
        <v>13</v>
      </c>
      <c r="M40" s="48" t="s">
        <v>72</v>
      </c>
      <c r="N40" s="67">
        <v>75999.93</v>
      </c>
      <c r="O40" s="67">
        <v>45064.97</v>
      </c>
      <c r="P40" s="53">
        <f t="shared" si="0"/>
        <v>121064.9</v>
      </c>
      <c r="Q40" s="68"/>
    </row>
    <row r="41" s="64" customFormat="1" ht="16" customHeight="1" spans="1:17">
      <c r="A41" s="48">
        <v>37</v>
      </c>
      <c r="B41" s="54">
        <v>106</v>
      </c>
      <c r="C41" s="54" t="s">
        <v>1868</v>
      </c>
      <c r="D41" s="48" t="s">
        <v>1860</v>
      </c>
      <c r="E41" s="54" t="s">
        <v>1220</v>
      </c>
      <c r="F41" s="66">
        <v>44859</v>
      </c>
      <c r="G41" s="55" t="s">
        <v>1864</v>
      </c>
      <c r="H41" s="48" t="s">
        <v>1862</v>
      </c>
      <c r="I41" s="48">
        <v>3</v>
      </c>
      <c r="J41" s="48">
        <v>6090</v>
      </c>
      <c r="K41" s="48">
        <v>0.7</v>
      </c>
      <c r="L41" s="48">
        <v>13</v>
      </c>
      <c r="M41" s="48" t="s">
        <v>72</v>
      </c>
      <c r="N41" s="67">
        <v>82389.13</v>
      </c>
      <c r="O41" s="67">
        <v>36659.35</v>
      </c>
      <c r="P41" s="53">
        <f t="shared" si="0"/>
        <v>119048.48</v>
      </c>
      <c r="Q41" s="68"/>
    </row>
    <row r="42" s="64" customFormat="1" ht="16" customHeight="1" spans="1:17">
      <c r="A42" s="48">
        <v>38</v>
      </c>
      <c r="B42" s="54">
        <v>106</v>
      </c>
      <c r="C42" s="51" t="s">
        <v>1868</v>
      </c>
      <c r="D42" s="48" t="s">
        <v>1860</v>
      </c>
      <c r="E42" s="54" t="s">
        <v>876</v>
      </c>
      <c r="F42" s="66">
        <v>44859</v>
      </c>
      <c r="G42" s="62" t="s">
        <v>1864</v>
      </c>
      <c r="H42" s="48" t="s">
        <v>1862</v>
      </c>
      <c r="I42" s="51">
        <v>3</v>
      </c>
      <c r="J42" s="51">
        <v>6090</v>
      </c>
      <c r="K42" s="51">
        <v>0.7</v>
      </c>
      <c r="L42" s="51">
        <v>13</v>
      </c>
      <c r="M42" s="48" t="s">
        <v>72</v>
      </c>
      <c r="N42" s="67">
        <v>80304.11</v>
      </c>
      <c r="O42" s="67">
        <v>41337.29</v>
      </c>
      <c r="P42" s="53">
        <f t="shared" si="0"/>
        <v>121641.4</v>
      </c>
      <c r="Q42" s="68"/>
    </row>
    <row r="43" s="64" customFormat="1" ht="16" customHeight="1" spans="1:17">
      <c r="A43" s="48">
        <v>39</v>
      </c>
      <c r="B43" s="54">
        <v>106</v>
      </c>
      <c r="C43" s="51" t="s">
        <v>1868</v>
      </c>
      <c r="D43" s="48" t="s">
        <v>1860</v>
      </c>
      <c r="E43" s="54" t="s">
        <v>625</v>
      </c>
      <c r="F43" s="66">
        <v>44859</v>
      </c>
      <c r="G43" s="62" t="s">
        <v>1864</v>
      </c>
      <c r="H43" s="48" t="s">
        <v>1862</v>
      </c>
      <c r="I43" s="51">
        <v>3</v>
      </c>
      <c r="J43" s="51">
        <v>6090</v>
      </c>
      <c r="K43" s="51">
        <v>0.7</v>
      </c>
      <c r="L43" s="51">
        <v>13</v>
      </c>
      <c r="M43" s="48" t="s">
        <v>72</v>
      </c>
      <c r="N43" s="67">
        <v>88132.85</v>
      </c>
      <c r="O43" s="67">
        <v>41258.42</v>
      </c>
      <c r="P43" s="53">
        <f t="shared" si="0"/>
        <v>129391.27</v>
      </c>
      <c r="Q43" s="68"/>
    </row>
    <row r="44" s="64" customFormat="1" ht="16" customHeight="1" spans="1:17">
      <c r="A44" s="48">
        <v>40</v>
      </c>
      <c r="B44" s="54">
        <v>106</v>
      </c>
      <c r="C44" s="54" t="s">
        <v>1868</v>
      </c>
      <c r="D44" s="48" t="s">
        <v>1860</v>
      </c>
      <c r="E44" s="54" t="s">
        <v>613</v>
      </c>
      <c r="F44" s="66">
        <v>44859</v>
      </c>
      <c r="G44" s="55" t="s">
        <v>1864</v>
      </c>
      <c r="H44" s="48" t="s">
        <v>1862</v>
      </c>
      <c r="I44" s="51">
        <v>3</v>
      </c>
      <c r="J44" s="51">
        <v>6090</v>
      </c>
      <c r="K44" s="51">
        <v>0.7</v>
      </c>
      <c r="L44" s="51">
        <v>13</v>
      </c>
      <c r="M44" s="48" t="s">
        <v>72</v>
      </c>
      <c r="N44" s="67">
        <v>95799.01</v>
      </c>
      <c r="O44" s="67">
        <v>42993.08</v>
      </c>
      <c r="P44" s="53">
        <f t="shared" si="0"/>
        <v>138792.09</v>
      </c>
      <c r="Q44" s="68"/>
    </row>
    <row r="45" s="64" customFormat="1" ht="16" customHeight="1" spans="1:17">
      <c r="A45" s="48">
        <v>41</v>
      </c>
      <c r="B45" s="54">
        <v>106</v>
      </c>
      <c r="C45" s="54" t="s">
        <v>1868</v>
      </c>
      <c r="D45" s="54" t="s">
        <v>1860</v>
      </c>
      <c r="E45" s="72" t="s">
        <v>523</v>
      </c>
      <c r="F45" s="66">
        <v>44859</v>
      </c>
      <c r="G45" s="55" t="s">
        <v>1864</v>
      </c>
      <c r="H45" s="48" t="s">
        <v>1862</v>
      </c>
      <c r="I45" s="48">
        <v>3</v>
      </c>
      <c r="J45" s="48">
        <v>6090</v>
      </c>
      <c r="K45" s="48">
        <v>0.7</v>
      </c>
      <c r="L45" s="48">
        <v>13</v>
      </c>
      <c r="M45" s="48" t="s">
        <v>72</v>
      </c>
      <c r="N45" s="67">
        <v>69042.18</v>
      </c>
      <c r="O45" s="67">
        <v>38934.8</v>
      </c>
      <c r="P45" s="53">
        <f t="shared" si="0"/>
        <v>107976.98</v>
      </c>
      <c r="Q45" s="68"/>
    </row>
    <row r="46" s="64" customFormat="1" ht="16" customHeight="1" spans="1:17">
      <c r="A46" s="48">
        <v>42</v>
      </c>
      <c r="B46" s="54">
        <v>106</v>
      </c>
      <c r="C46" s="54" t="s">
        <v>1868</v>
      </c>
      <c r="D46" s="48" t="s">
        <v>1860</v>
      </c>
      <c r="E46" s="54" t="s">
        <v>709</v>
      </c>
      <c r="F46" s="66">
        <v>44859</v>
      </c>
      <c r="G46" s="55" t="s">
        <v>1864</v>
      </c>
      <c r="H46" s="48" t="s">
        <v>1862</v>
      </c>
      <c r="I46" s="48">
        <v>3</v>
      </c>
      <c r="J46" s="48">
        <v>6090</v>
      </c>
      <c r="K46" s="48">
        <v>0.7</v>
      </c>
      <c r="L46" s="48">
        <v>13</v>
      </c>
      <c r="M46" s="48" t="s">
        <v>72</v>
      </c>
      <c r="N46" s="67">
        <v>78694.07</v>
      </c>
      <c r="O46" s="67">
        <v>48237.28</v>
      </c>
      <c r="P46" s="53">
        <f t="shared" si="0"/>
        <v>126931.35</v>
      </c>
      <c r="Q46" s="68"/>
    </row>
    <row r="47" s="64" customFormat="1" ht="16" customHeight="1" spans="1:17">
      <c r="A47" s="48">
        <v>43</v>
      </c>
      <c r="B47" s="54">
        <v>106</v>
      </c>
      <c r="C47" s="54" t="s">
        <v>1868</v>
      </c>
      <c r="D47" s="48" t="s">
        <v>1860</v>
      </c>
      <c r="E47" s="54" t="s">
        <v>340</v>
      </c>
      <c r="F47" s="66">
        <v>44859</v>
      </c>
      <c r="G47" s="55" t="s">
        <v>1864</v>
      </c>
      <c r="H47" s="48" t="s">
        <v>1862</v>
      </c>
      <c r="I47" s="48">
        <v>3</v>
      </c>
      <c r="J47" s="48">
        <v>6090</v>
      </c>
      <c r="K47" s="48">
        <v>0.7</v>
      </c>
      <c r="L47" s="48">
        <v>13</v>
      </c>
      <c r="M47" s="48" t="s">
        <v>72</v>
      </c>
      <c r="N47" s="67">
        <v>72912.65</v>
      </c>
      <c r="O47" s="67">
        <v>35387.38</v>
      </c>
      <c r="P47" s="53">
        <f t="shared" si="0"/>
        <v>108300.03</v>
      </c>
      <c r="Q47" s="68"/>
    </row>
    <row r="48" s="64" customFormat="1" ht="16" customHeight="1" spans="1:17">
      <c r="A48" s="48">
        <v>44</v>
      </c>
      <c r="B48" s="54">
        <v>108</v>
      </c>
      <c r="C48" s="54" t="s">
        <v>1869</v>
      </c>
      <c r="D48" s="48" t="s">
        <v>1860</v>
      </c>
      <c r="E48" s="54" t="s">
        <v>1412</v>
      </c>
      <c r="F48" s="66">
        <v>44806</v>
      </c>
      <c r="G48" s="55" t="s">
        <v>1861</v>
      </c>
      <c r="H48" s="48" t="s">
        <v>1862</v>
      </c>
      <c r="I48" s="48">
        <v>3</v>
      </c>
      <c r="J48" s="48">
        <v>7005</v>
      </c>
      <c r="K48" s="48">
        <v>1</v>
      </c>
      <c r="L48" s="48">
        <v>14</v>
      </c>
      <c r="M48" s="48" t="s">
        <v>72</v>
      </c>
      <c r="N48" s="67">
        <v>122033.42</v>
      </c>
      <c r="O48" s="67">
        <v>44227.33</v>
      </c>
      <c r="P48" s="53">
        <f t="shared" si="0"/>
        <v>166260.75</v>
      </c>
      <c r="Q48" s="68"/>
    </row>
    <row r="49" s="64" customFormat="1" ht="16" customHeight="1" spans="1:17">
      <c r="A49" s="48">
        <v>45</v>
      </c>
      <c r="B49" s="54">
        <v>108</v>
      </c>
      <c r="C49" s="54" t="s">
        <v>1869</v>
      </c>
      <c r="D49" s="48" t="s">
        <v>1860</v>
      </c>
      <c r="E49" s="54" t="s">
        <v>232</v>
      </c>
      <c r="F49" s="66">
        <v>44806</v>
      </c>
      <c r="G49" s="55" t="s">
        <v>1861</v>
      </c>
      <c r="H49" s="48" t="s">
        <v>1862</v>
      </c>
      <c r="I49" s="48">
        <v>3</v>
      </c>
      <c r="J49" s="48">
        <v>7005</v>
      </c>
      <c r="K49" s="48">
        <v>1</v>
      </c>
      <c r="L49" s="48">
        <v>14</v>
      </c>
      <c r="M49" s="48" t="s">
        <v>72</v>
      </c>
      <c r="N49" s="67">
        <v>120894.6</v>
      </c>
      <c r="O49" s="67">
        <v>39424.42</v>
      </c>
      <c r="P49" s="53">
        <f t="shared" si="0"/>
        <v>160319.02</v>
      </c>
      <c r="Q49" s="68"/>
    </row>
    <row r="50" s="64" customFormat="1" ht="16" customHeight="1" spans="1:17">
      <c r="A50" s="48">
        <v>46</v>
      </c>
      <c r="B50" s="54">
        <v>108</v>
      </c>
      <c r="C50" s="54" t="s">
        <v>1869</v>
      </c>
      <c r="D50" s="48" t="s">
        <v>1860</v>
      </c>
      <c r="E50" s="54" t="s">
        <v>216</v>
      </c>
      <c r="F50" s="66">
        <v>44806</v>
      </c>
      <c r="G50" s="55" t="s">
        <v>1861</v>
      </c>
      <c r="H50" s="48" t="s">
        <v>1862</v>
      </c>
      <c r="I50" s="48">
        <v>3</v>
      </c>
      <c r="J50" s="48">
        <v>7005</v>
      </c>
      <c r="K50" s="48">
        <v>1</v>
      </c>
      <c r="L50" s="48">
        <v>14</v>
      </c>
      <c r="M50" s="48" t="s">
        <v>72</v>
      </c>
      <c r="N50" s="67">
        <v>138280.86</v>
      </c>
      <c r="O50" s="67">
        <v>44998.58</v>
      </c>
      <c r="P50" s="53">
        <f t="shared" si="0"/>
        <v>183279.44</v>
      </c>
      <c r="Q50" s="68"/>
    </row>
    <row r="51" s="64" customFormat="1" ht="16" customHeight="1" spans="1:17">
      <c r="A51" s="48">
        <v>47</v>
      </c>
      <c r="B51" s="54">
        <v>108</v>
      </c>
      <c r="C51" s="54" t="s">
        <v>1869</v>
      </c>
      <c r="D51" s="54" t="s">
        <v>1860</v>
      </c>
      <c r="E51" s="72" t="s">
        <v>146</v>
      </c>
      <c r="F51" s="66">
        <v>44806</v>
      </c>
      <c r="G51" s="55" t="s">
        <v>1861</v>
      </c>
      <c r="H51" s="48" t="s">
        <v>1862</v>
      </c>
      <c r="I51" s="48">
        <v>3</v>
      </c>
      <c r="J51" s="48">
        <v>7005</v>
      </c>
      <c r="K51" s="48">
        <v>1</v>
      </c>
      <c r="L51" s="48">
        <v>14</v>
      </c>
      <c r="M51" s="48" t="s">
        <v>72</v>
      </c>
      <c r="N51" s="67">
        <v>122023.4</v>
      </c>
      <c r="O51" s="67">
        <v>37123.14</v>
      </c>
      <c r="P51" s="53">
        <f t="shared" si="0"/>
        <v>159146.54</v>
      </c>
      <c r="Q51" s="68"/>
    </row>
    <row r="52" s="64" customFormat="1" ht="16" customHeight="1" spans="1:17">
      <c r="A52" s="48">
        <v>48</v>
      </c>
      <c r="B52" s="54">
        <v>108</v>
      </c>
      <c r="C52" s="54" t="s">
        <v>1869</v>
      </c>
      <c r="D52" s="48" t="s">
        <v>1860</v>
      </c>
      <c r="E52" s="54" t="s">
        <v>312</v>
      </c>
      <c r="F52" s="66">
        <v>44806</v>
      </c>
      <c r="G52" s="55" t="s">
        <v>1861</v>
      </c>
      <c r="H52" s="48" t="s">
        <v>1862</v>
      </c>
      <c r="I52" s="51">
        <v>3</v>
      </c>
      <c r="J52" s="51">
        <v>7005</v>
      </c>
      <c r="K52" s="51">
        <v>1</v>
      </c>
      <c r="L52" s="51">
        <v>14</v>
      </c>
      <c r="M52" s="48" t="s">
        <v>72</v>
      </c>
      <c r="N52" s="67">
        <v>116816.05</v>
      </c>
      <c r="O52" s="67">
        <v>45181.83</v>
      </c>
      <c r="P52" s="53">
        <f t="shared" si="0"/>
        <v>161997.88</v>
      </c>
      <c r="Q52" s="68"/>
    </row>
    <row r="53" s="64" customFormat="1" ht="16" customHeight="1" spans="1:17">
      <c r="A53" s="48">
        <v>49</v>
      </c>
      <c r="B53" s="54">
        <v>108</v>
      </c>
      <c r="C53" s="54" t="s">
        <v>1869</v>
      </c>
      <c r="D53" s="48" t="s">
        <v>1860</v>
      </c>
      <c r="E53" s="54" t="s">
        <v>142</v>
      </c>
      <c r="F53" s="66">
        <v>44806</v>
      </c>
      <c r="G53" s="55" t="s">
        <v>1861</v>
      </c>
      <c r="H53" s="48" t="s">
        <v>1862</v>
      </c>
      <c r="I53" s="51">
        <v>3</v>
      </c>
      <c r="J53" s="51">
        <v>7005</v>
      </c>
      <c r="K53" s="51">
        <v>1</v>
      </c>
      <c r="L53" s="51">
        <v>14</v>
      </c>
      <c r="M53" s="48" t="s">
        <v>72</v>
      </c>
      <c r="N53" s="67">
        <v>123871.49</v>
      </c>
      <c r="O53" s="67">
        <v>58677.14</v>
      </c>
      <c r="P53" s="53">
        <f t="shared" si="0"/>
        <v>182548.63</v>
      </c>
      <c r="Q53" s="68"/>
    </row>
    <row r="54" s="64" customFormat="1" ht="16" customHeight="1" spans="1:17">
      <c r="A54" s="48">
        <v>50</v>
      </c>
      <c r="B54" s="54">
        <v>103</v>
      </c>
      <c r="C54" s="54" t="s">
        <v>1865</v>
      </c>
      <c r="D54" s="48" t="s">
        <v>1860</v>
      </c>
      <c r="E54" s="54" t="s">
        <v>749</v>
      </c>
      <c r="F54" s="66">
        <v>44859</v>
      </c>
      <c r="G54" s="55" t="s">
        <v>1864</v>
      </c>
      <c r="H54" s="48" t="s">
        <v>1862</v>
      </c>
      <c r="I54" s="51">
        <v>3</v>
      </c>
      <c r="J54" s="51">
        <v>6090</v>
      </c>
      <c r="K54" s="51">
        <v>0.7</v>
      </c>
      <c r="L54" s="51">
        <v>13</v>
      </c>
      <c r="M54" s="48" t="s">
        <v>72</v>
      </c>
      <c r="N54" s="67">
        <v>84884.63</v>
      </c>
      <c r="O54" s="67">
        <v>45260.52</v>
      </c>
      <c r="P54" s="53">
        <f t="shared" si="0"/>
        <v>130145.15</v>
      </c>
      <c r="Q54" s="68"/>
    </row>
    <row r="55" s="64" customFormat="1" ht="16" customHeight="1" spans="1:17">
      <c r="A55" s="48">
        <v>51</v>
      </c>
      <c r="B55" s="54">
        <v>103</v>
      </c>
      <c r="C55" s="54" t="s">
        <v>1865</v>
      </c>
      <c r="D55" s="48" t="s">
        <v>1860</v>
      </c>
      <c r="E55" s="54" t="s">
        <v>292</v>
      </c>
      <c r="F55" s="66">
        <v>44859</v>
      </c>
      <c r="G55" s="55" t="s">
        <v>1864</v>
      </c>
      <c r="H55" s="48" t="s">
        <v>1862</v>
      </c>
      <c r="I55" s="51">
        <v>3</v>
      </c>
      <c r="J55" s="51">
        <v>6090</v>
      </c>
      <c r="K55" s="51">
        <v>0.7</v>
      </c>
      <c r="L55" s="51">
        <v>13</v>
      </c>
      <c r="M55" s="48" t="s">
        <v>72</v>
      </c>
      <c r="N55" s="67">
        <v>97189.81</v>
      </c>
      <c r="O55" s="67">
        <v>45427.48</v>
      </c>
      <c r="P55" s="53">
        <f t="shared" si="0"/>
        <v>142617.29</v>
      </c>
      <c r="Q55" s="68"/>
    </row>
    <row r="56" s="64" customFormat="1" ht="16" customHeight="1" spans="1:17">
      <c r="A56" s="48">
        <v>52</v>
      </c>
      <c r="B56" s="54" t="s">
        <v>554</v>
      </c>
      <c r="C56" s="54" t="s">
        <v>1870</v>
      </c>
      <c r="D56" s="48" t="s">
        <v>1860</v>
      </c>
      <c r="E56" s="54" t="s">
        <v>424</v>
      </c>
      <c r="F56" s="66">
        <v>44859</v>
      </c>
      <c r="G56" s="55" t="s">
        <v>1864</v>
      </c>
      <c r="H56" s="48" t="s">
        <v>1862</v>
      </c>
      <c r="I56" s="51">
        <v>3</v>
      </c>
      <c r="J56" s="51">
        <v>6090</v>
      </c>
      <c r="K56" s="51">
        <v>0.7</v>
      </c>
      <c r="L56" s="51">
        <v>13</v>
      </c>
      <c r="M56" s="48" t="s">
        <v>72</v>
      </c>
      <c r="N56" s="67">
        <v>87341.77</v>
      </c>
      <c r="O56" s="67">
        <v>33433.4</v>
      </c>
      <c r="P56" s="53">
        <f t="shared" si="0"/>
        <v>120775.17</v>
      </c>
      <c r="Q56" s="68"/>
    </row>
    <row r="57" s="64" customFormat="1" ht="16" customHeight="1" spans="1:17">
      <c r="A57" s="48">
        <v>53</v>
      </c>
      <c r="B57" s="54" t="s">
        <v>554</v>
      </c>
      <c r="C57" s="54" t="s">
        <v>1870</v>
      </c>
      <c r="D57" s="48" t="s">
        <v>1860</v>
      </c>
      <c r="E57" s="54" t="s">
        <v>1456</v>
      </c>
      <c r="F57" s="66">
        <v>44806</v>
      </c>
      <c r="G57" s="55" t="s">
        <v>1861</v>
      </c>
      <c r="H57" s="48" t="s">
        <v>1862</v>
      </c>
      <c r="I57" s="51">
        <v>3</v>
      </c>
      <c r="J57" s="51">
        <v>7005</v>
      </c>
      <c r="K57" s="51">
        <v>1</v>
      </c>
      <c r="L57" s="51">
        <v>14</v>
      </c>
      <c r="M57" s="48" t="s">
        <v>72</v>
      </c>
      <c r="N57" s="67">
        <v>122567.3</v>
      </c>
      <c r="O57" s="67">
        <v>33288.56</v>
      </c>
      <c r="P57" s="53">
        <f t="shared" si="0"/>
        <v>155855.86</v>
      </c>
      <c r="Q57" s="68"/>
    </row>
    <row r="58" s="64" customFormat="1" ht="16" customHeight="1" spans="1:17">
      <c r="A58" s="48">
        <v>54</v>
      </c>
      <c r="B58" s="54" t="s">
        <v>554</v>
      </c>
      <c r="C58" s="54" t="s">
        <v>1870</v>
      </c>
      <c r="D58" s="48" t="s">
        <v>1860</v>
      </c>
      <c r="E58" s="54" t="s">
        <v>1356</v>
      </c>
      <c r="F58" s="66">
        <v>44806</v>
      </c>
      <c r="G58" s="55" t="s">
        <v>1861</v>
      </c>
      <c r="H58" s="48" t="s">
        <v>1862</v>
      </c>
      <c r="I58" s="51">
        <v>3</v>
      </c>
      <c r="J58" s="51">
        <v>7005</v>
      </c>
      <c r="K58" s="51">
        <v>1</v>
      </c>
      <c r="L58" s="51">
        <v>14</v>
      </c>
      <c r="M58" s="48" t="s">
        <v>72</v>
      </c>
      <c r="N58" s="67">
        <v>122905.59</v>
      </c>
      <c r="O58" s="67">
        <v>40552.21</v>
      </c>
      <c r="P58" s="53">
        <f t="shared" si="0"/>
        <v>163457.8</v>
      </c>
      <c r="Q58" s="68"/>
    </row>
    <row r="59" s="64" customFormat="1" ht="16" customHeight="1" spans="1:17">
      <c r="A59" s="48">
        <v>55</v>
      </c>
      <c r="B59" s="54" t="s">
        <v>554</v>
      </c>
      <c r="C59" s="54" t="s">
        <v>1870</v>
      </c>
      <c r="D59" s="48" t="s">
        <v>1860</v>
      </c>
      <c r="E59" s="54" t="s">
        <v>471</v>
      </c>
      <c r="F59" s="66">
        <v>44806</v>
      </c>
      <c r="G59" s="55" t="s">
        <v>1861</v>
      </c>
      <c r="H59" s="48" t="s">
        <v>1862</v>
      </c>
      <c r="I59" s="51">
        <v>3</v>
      </c>
      <c r="J59" s="51">
        <v>7005</v>
      </c>
      <c r="K59" s="51">
        <v>1</v>
      </c>
      <c r="L59" s="51">
        <v>14</v>
      </c>
      <c r="M59" s="48" t="s">
        <v>72</v>
      </c>
      <c r="N59" s="67">
        <v>97962.37</v>
      </c>
      <c r="O59" s="67">
        <v>43813.64</v>
      </c>
      <c r="P59" s="53">
        <f t="shared" si="0"/>
        <v>141776.01</v>
      </c>
      <c r="Q59" s="68"/>
    </row>
    <row r="60" s="64" customFormat="1" ht="16" customHeight="1" spans="1:17">
      <c r="A60" s="48">
        <v>56</v>
      </c>
      <c r="B60" s="54" t="s">
        <v>554</v>
      </c>
      <c r="C60" s="54" t="s">
        <v>1870</v>
      </c>
      <c r="D60" s="48" t="s">
        <v>1860</v>
      </c>
      <c r="E60" s="54" t="s">
        <v>324</v>
      </c>
      <c r="F60" s="66">
        <v>44806</v>
      </c>
      <c r="G60" s="55" t="s">
        <v>1861</v>
      </c>
      <c r="H60" s="48" t="s">
        <v>1862</v>
      </c>
      <c r="I60" s="51">
        <v>3</v>
      </c>
      <c r="J60" s="51">
        <v>7005</v>
      </c>
      <c r="K60" s="51">
        <v>1</v>
      </c>
      <c r="L60" s="51">
        <v>14</v>
      </c>
      <c r="M60" s="48" t="s">
        <v>72</v>
      </c>
      <c r="N60" s="67">
        <v>132963.53</v>
      </c>
      <c r="O60" s="67">
        <v>44786.36</v>
      </c>
      <c r="P60" s="53">
        <f t="shared" si="0"/>
        <v>177749.89</v>
      </c>
      <c r="Q60" s="68"/>
    </row>
    <row r="61" s="64" customFormat="1" ht="16" customHeight="1" spans="1:17">
      <c r="A61" s="48">
        <v>57</v>
      </c>
      <c r="B61" s="54" t="s">
        <v>554</v>
      </c>
      <c r="C61" s="54" t="s">
        <v>1870</v>
      </c>
      <c r="D61" s="48" t="s">
        <v>1860</v>
      </c>
      <c r="E61" s="54" t="s">
        <v>154</v>
      </c>
      <c r="F61" s="66">
        <v>44806</v>
      </c>
      <c r="G61" s="55" t="s">
        <v>1861</v>
      </c>
      <c r="H61" s="48" t="s">
        <v>1862</v>
      </c>
      <c r="I61" s="51">
        <v>3</v>
      </c>
      <c r="J61" s="51">
        <v>7005</v>
      </c>
      <c r="K61" s="51">
        <v>1</v>
      </c>
      <c r="L61" s="51">
        <v>14</v>
      </c>
      <c r="M61" s="48" t="s">
        <v>72</v>
      </c>
      <c r="N61" s="67">
        <v>141571.21</v>
      </c>
      <c r="O61" s="67">
        <v>48757.43</v>
      </c>
      <c r="P61" s="53">
        <f t="shared" si="0"/>
        <v>190328.64</v>
      </c>
      <c r="Q61" s="68"/>
    </row>
    <row r="62" s="64" customFormat="1" ht="16" customHeight="1" spans="1:17">
      <c r="A62" s="48">
        <v>58</v>
      </c>
      <c r="B62" s="54" t="s">
        <v>554</v>
      </c>
      <c r="C62" s="54" t="s">
        <v>1870</v>
      </c>
      <c r="D62" s="48" t="s">
        <v>1860</v>
      </c>
      <c r="E62" s="54" t="s">
        <v>86</v>
      </c>
      <c r="F62" s="66">
        <v>44806</v>
      </c>
      <c r="G62" s="55" t="s">
        <v>1861</v>
      </c>
      <c r="H62" s="48" t="s">
        <v>1862</v>
      </c>
      <c r="I62" s="51">
        <v>3</v>
      </c>
      <c r="J62" s="51">
        <v>7005</v>
      </c>
      <c r="K62" s="51">
        <v>1</v>
      </c>
      <c r="L62" s="51">
        <v>14</v>
      </c>
      <c r="M62" s="48" t="s">
        <v>72</v>
      </c>
      <c r="N62" s="67">
        <v>124510.76</v>
      </c>
      <c r="O62" s="67">
        <v>48327.01</v>
      </c>
      <c r="P62" s="53">
        <f t="shared" si="0"/>
        <v>172837.77</v>
      </c>
      <c r="Q62" s="68"/>
    </row>
    <row r="63" s="64" customFormat="1" ht="16" customHeight="1" spans="1:17">
      <c r="A63" s="48">
        <v>59</v>
      </c>
      <c r="B63" s="54" t="s">
        <v>554</v>
      </c>
      <c r="C63" s="54" t="s">
        <v>1870</v>
      </c>
      <c r="D63" s="48" t="s">
        <v>1860</v>
      </c>
      <c r="E63" s="54" t="s">
        <v>1256</v>
      </c>
      <c r="F63" s="66">
        <v>44806</v>
      </c>
      <c r="G63" s="55" t="s">
        <v>1861</v>
      </c>
      <c r="H63" s="48" t="s">
        <v>1862</v>
      </c>
      <c r="I63" s="51">
        <v>3</v>
      </c>
      <c r="J63" s="51">
        <v>7005</v>
      </c>
      <c r="K63" s="51">
        <v>1</v>
      </c>
      <c r="L63" s="51">
        <v>14</v>
      </c>
      <c r="M63" s="48" t="s">
        <v>72</v>
      </c>
      <c r="N63" s="67">
        <v>118902.01</v>
      </c>
      <c r="O63" s="67">
        <v>42742.61</v>
      </c>
      <c r="P63" s="53">
        <f t="shared" si="0"/>
        <v>161644.62</v>
      </c>
      <c r="Q63" s="68"/>
    </row>
    <row r="64" s="64" customFormat="1" ht="16" customHeight="1" spans="1:17">
      <c r="A64" s="48">
        <v>60</v>
      </c>
      <c r="B64" s="54" t="s">
        <v>554</v>
      </c>
      <c r="C64" s="54" t="s">
        <v>1870</v>
      </c>
      <c r="D64" s="48" t="s">
        <v>1860</v>
      </c>
      <c r="E64" s="54" t="s">
        <v>1576</v>
      </c>
      <c r="F64" s="66">
        <v>44859</v>
      </c>
      <c r="G64" s="55" t="s">
        <v>1864</v>
      </c>
      <c r="H64" s="48" t="s">
        <v>1862</v>
      </c>
      <c r="I64" s="51">
        <v>3</v>
      </c>
      <c r="J64" s="51">
        <v>6090</v>
      </c>
      <c r="K64" s="51">
        <v>0.7</v>
      </c>
      <c r="L64" s="51">
        <v>13</v>
      </c>
      <c r="M64" s="48" t="s">
        <v>72</v>
      </c>
      <c r="N64" s="67">
        <v>78534.32</v>
      </c>
      <c r="O64" s="67">
        <v>35082.7</v>
      </c>
      <c r="P64" s="53">
        <f t="shared" si="0"/>
        <v>113617.02</v>
      </c>
      <c r="Q64" s="68"/>
    </row>
    <row r="65" s="64" customFormat="1" ht="16" customHeight="1" spans="1:17">
      <c r="A65" s="48">
        <v>61</v>
      </c>
      <c r="B65" s="54" t="s">
        <v>494</v>
      </c>
      <c r="C65" s="54" t="s">
        <v>1871</v>
      </c>
      <c r="D65" s="48" t="s">
        <v>1860</v>
      </c>
      <c r="E65" s="54" t="s">
        <v>1768</v>
      </c>
      <c r="F65" s="66">
        <v>44195</v>
      </c>
      <c r="G65" s="55" t="s">
        <v>1872</v>
      </c>
      <c r="H65" s="48" t="s">
        <v>1862</v>
      </c>
      <c r="I65" s="51">
        <v>5</v>
      </c>
      <c r="J65" s="51">
        <v>10400</v>
      </c>
      <c r="K65" s="51">
        <v>1.3</v>
      </c>
      <c r="L65" s="51">
        <v>31</v>
      </c>
      <c r="M65" s="48" t="s">
        <v>72</v>
      </c>
      <c r="N65" s="67">
        <v>194756.81</v>
      </c>
      <c r="O65" s="67">
        <v>39925.71</v>
      </c>
      <c r="P65" s="53">
        <f t="shared" si="0"/>
        <v>234682.52</v>
      </c>
      <c r="Q65" s="68"/>
    </row>
    <row r="66" s="64" customFormat="1" ht="16" customHeight="1" spans="1:17">
      <c r="A66" s="48">
        <v>62</v>
      </c>
      <c r="B66" s="54" t="s">
        <v>494</v>
      </c>
      <c r="C66" s="54" t="s">
        <v>1871</v>
      </c>
      <c r="D66" s="48" t="s">
        <v>1860</v>
      </c>
      <c r="E66" s="54" t="s">
        <v>1752</v>
      </c>
      <c r="F66" s="66">
        <v>44194</v>
      </c>
      <c r="G66" s="55" t="s">
        <v>1872</v>
      </c>
      <c r="H66" s="48" t="s">
        <v>1862</v>
      </c>
      <c r="I66" s="51">
        <v>5</v>
      </c>
      <c r="J66" s="51">
        <v>10400</v>
      </c>
      <c r="K66" s="51">
        <v>1.3</v>
      </c>
      <c r="L66" s="51">
        <v>31</v>
      </c>
      <c r="M66" s="48" t="s">
        <v>72</v>
      </c>
      <c r="N66" s="67">
        <v>188819.97</v>
      </c>
      <c r="O66" s="67">
        <v>36420.32</v>
      </c>
      <c r="P66" s="53">
        <f t="shared" si="0"/>
        <v>225240.29</v>
      </c>
      <c r="Q66" s="68"/>
    </row>
    <row r="67" s="64" customFormat="1" ht="16" customHeight="1" spans="1:17">
      <c r="A67" s="48">
        <v>63</v>
      </c>
      <c r="B67" s="54" t="s">
        <v>494</v>
      </c>
      <c r="C67" s="54" t="s">
        <v>1871</v>
      </c>
      <c r="D67" s="48" t="s">
        <v>1860</v>
      </c>
      <c r="E67" s="54" t="s">
        <v>1616</v>
      </c>
      <c r="F67" s="66">
        <v>44195</v>
      </c>
      <c r="G67" s="55" t="s">
        <v>1872</v>
      </c>
      <c r="H67" s="48" t="s">
        <v>1862</v>
      </c>
      <c r="I67" s="51">
        <v>5</v>
      </c>
      <c r="J67" s="51">
        <v>10400</v>
      </c>
      <c r="K67" s="51">
        <v>1.3</v>
      </c>
      <c r="L67" s="51">
        <v>31</v>
      </c>
      <c r="M67" s="48" t="s">
        <v>72</v>
      </c>
      <c r="N67" s="67">
        <v>204101.15</v>
      </c>
      <c r="O67" s="67">
        <v>47020.17</v>
      </c>
      <c r="P67" s="53">
        <f t="shared" si="0"/>
        <v>251121.32</v>
      </c>
      <c r="Q67" s="68"/>
    </row>
    <row r="68" s="64" customFormat="1" ht="16" customHeight="1" spans="1:17">
      <c r="A68" s="48">
        <v>64</v>
      </c>
      <c r="B68" s="54" t="s">
        <v>494</v>
      </c>
      <c r="C68" s="54" t="s">
        <v>1871</v>
      </c>
      <c r="D68" s="48" t="s">
        <v>1860</v>
      </c>
      <c r="E68" s="54" t="s">
        <v>1596</v>
      </c>
      <c r="F68" s="66">
        <v>44195</v>
      </c>
      <c r="G68" s="55" t="s">
        <v>1872</v>
      </c>
      <c r="H68" s="48" t="s">
        <v>1862</v>
      </c>
      <c r="I68" s="48">
        <v>5</v>
      </c>
      <c r="J68" s="48">
        <v>10400</v>
      </c>
      <c r="K68" s="48">
        <v>1.3</v>
      </c>
      <c r="L68" s="48">
        <v>31</v>
      </c>
      <c r="M68" s="48" t="s">
        <v>72</v>
      </c>
      <c r="N68" s="67">
        <v>193583.67</v>
      </c>
      <c r="O68" s="67">
        <v>48345.52</v>
      </c>
      <c r="P68" s="53">
        <f t="shared" si="0"/>
        <v>241929.19</v>
      </c>
      <c r="Q68" s="68"/>
    </row>
    <row r="69" s="64" customFormat="1" ht="16" customHeight="1" spans="1:17">
      <c r="A69" s="48">
        <v>65</v>
      </c>
      <c r="B69" s="54" t="s">
        <v>494</v>
      </c>
      <c r="C69" s="54" t="s">
        <v>1871</v>
      </c>
      <c r="D69" s="48" t="s">
        <v>1860</v>
      </c>
      <c r="E69" s="54" t="s">
        <v>1588</v>
      </c>
      <c r="F69" s="66">
        <v>44194</v>
      </c>
      <c r="G69" s="58" t="s">
        <v>1872</v>
      </c>
      <c r="H69" s="48" t="s">
        <v>1862</v>
      </c>
      <c r="I69" s="59">
        <v>5</v>
      </c>
      <c r="J69" s="59">
        <v>10400</v>
      </c>
      <c r="K69" s="59">
        <v>1.3</v>
      </c>
      <c r="L69" s="59">
        <v>31</v>
      </c>
      <c r="M69" s="48" t="s">
        <v>72</v>
      </c>
      <c r="N69" s="67">
        <v>192010.12</v>
      </c>
      <c r="O69" s="67">
        <v>49891.65</v>
      </c>
      <c r="P69" s="53">
        <f t="shared" ref="P69:P132" si="1">N69+O69</f>
        <v>241901.77</v>
      </c>
      <c r="Q69" s="68"/>
    </row>
    <row r="70" s="64" customFormat="1" ht="16" customHeight="1" spans="1:17">
      <c r="A70" s="48">
        <v>66</v>
      </c>
      <c r="B70" s="54" t="s">
        <v>494</v>
      </c>
      <c r="C70" s="54" t="s">
        <v>1871</v>
      </c>
      <c r="D70" s="48" t="s">
        <v>1860</v>
      </c>
      <c r="E70" s="54" t="s">
        <v>1508</v>
      </c>
      <c r="F70" s="66">
        <v>44195</v>
      </c>
      <c r="G70" s="58" t="s">
        <v>1872</v>
      </c>
      <c r="H70" s="48" t="s">
        <v>1862</v>
      </c>
      <c r="I70" s="59">
        <v>5</v>
      </c>
      <c r="J70" s="59">
        <v>10400</v>
      </c>
      <c r="K70" s="59">
        <v>1.3</v>
      </c>
      <c r="L70" s="59">
        <v>31</v>
      </c>
      <c r="M70" s="48" t="s">
        <v>72</v>
      </c>
      <c r="N70" s="67">
        <v>197461.52</v>
      </c>
      <c r="O70" s="67">
        <v>46691.14</v>
      </c>
      <c r="P70" s="53">
        <f t="shared" si="1"/>
        <v>244152.66</v>
      </c>
      <c r="Q70" s="68"/>
    </row>
    <row r="71" s="64" customFormat="1" ht="16" customHeight="1" spans="1:17">
      <c r="A71" s="48">
        <v>67</v>
      </c>
      <c r="B71" s="54" t="s">
        <v>494</v>
      </c>
      <c r="C71" s="54" t="s">
        <v>1871</v>
      </c>
      <c r="D71" s="48" t="s">
        <v>1860</v>
      </c>
      <c r="E71" s="54" t="s">
        <v>1216</v>
      </c>
      <c r="F71" s="66">
        <v>44195</v>
      </c>
      <c r="G71" s="58" t="s">
        <v>1872</v>
      </c>
      <c r="H71" s="48" t="s">
        <v>1862</v>
      </c>
      <c r="I71" s="59">
        <v>5</v>
      </c>
      <c r="J71" s="59">
        <v>10400</v>
      </c>
      <c r="K71" s="59">
        <v>1.3</v>
      </c>
      <c r="L71" s="59">
        <v>31</v>
      </c>
      <c r="M71" s="48" t="s">
        <v>72</v>
      </c>
      <c r="N71" s="67">
        <v>173963.46</v>
      </c>
      <c r="O71" s="67">
        <v>51166.64</v>
      </c>
      <c r="P71" s="53">
        <f t="shared" si="1"/>
        <v>225130.1</v>
      </c>
      <c r="Q71" s="68"/>
    </row>
    <row r="72" s="64" customFormat="1" ht="16" customHeight="1" spans="1:17">
      <c r="A72" s="48">
        <v>68</v>
      </c>
      <c r="B72" s="54" t="s">
        <v>494</v>
      </c>
      <c r="C72" s="54" t="s">
        <v>1871</v>
      </c>
      <c r="D72" s="48" t="s">
        <v>1860</v>
      </c>
      <c r="E72" s="54" t="s">
        <v>1100</v>
      </c>
      <c r="F72" s="66">
        <v>44195</v>
      </c>
      <c r="G72" s="58" t="s">
        <v>1872</v>
      </c>
      <c r="H72" s="48" t="s">
        <v>1862</v>
      </c>
      <c r="I72" s="59">
        <v>5</v>
      </c>
      <c r="J72" s="59">
        <v>10400</v>
      </c>
      <c r="K72" s="59">
        <v>1.3</v>
      </c>
      <c r="L72" s="59">
        <v>31</v>
      </c>
      <c r="M72" s="48" t="s">
        <v>72</v>
      </c>
      <c r="N72" s="67">
        <v>196597.54</v>
      </c>
      <c r="O72" s="67">
        <v>51634.75</v>
      </c>
      <c r="P72" s="53">
        <f t="shared" si="1"/>
        <v>248232.29</v>
      </c>
      <c r="Q72" s="68"/>
    </row>
    <row r="73" s="64" customFormat="1" ht="16" customHeight="1" spans="1:17">
      <c r="A73" s="48">
        <v>69</v>
      </c>
      <c r="B73" s="54" t="s">
        <v>494</v>
      </c>
      <c r="C73" s="54" t="s">
        <v>1871</v>
      </c>
      <c r="D73" s="48" t="s">
        <v>1860</v>
      </c>
      <c r="E73" s="54" t="s">
        <v>944</v>
      </c>
      <c r="F73" s="66">
        <v>44194</v>
      </c>
      <c r="G73" s="58" t="s">
        <v>1872</v>
      </c>
      <c r="H73" s="48" t="s">
        <v>1862</v>
      </c>
      <c r="I73" s="59">
        <v>5</v>
      </c>
      <c r="J73" s="59">
        <v>10400</v>
      </c>
      <c r="K73" s="59">
        <v>1.3</v>
      </c>
      <c r="L73" s="59">
        <v>31</v>
      </c>
      <c r="M73" s="48" t="s">
        <v>72</v>
      </c>
      <c r="N73" s="67">
        <v>194060.77</v>
      </c>
      <c r="O73" s="67">
        <v>50444.97</v>
      </c>
      <c r="P73" s="53">
        <f t="shared" si="1"/>
        <v>244505.74</v>
      </c>
      <c r="Q73" s="68"/>
    </row>
    <row r="74" s="64" customFormat="1" ht="16" customHeight="1" spans="1:17">
      <c r="A74" s="48">
        <v>70</v>
      </c>
      <c r="B74" s="54" t="s">
        <v>494</v>
      </c>
      <c r="C74" s="54" t="s">
        <v>1871</v>
      </c>
      <c r="D74" s="48" t="s">
        <v>1860</v>
      </c>
      <c r="E74" s="54" t="s">
        <v>864</v>
      </c>
      <c r="F74" s="66">
        <v>44195</v>
      </c>
      <c r="G74" s="55" t="s">
        <v>1872</v>
      </c>
      <c r="H74" s="48" t="s">
        <v>1862</v>
      </c>
      <c r="I74" s="48">
        <v>5</v>
      </c>
      <c r="J74" s="48">
        <v>10400</v>
      </c>
      <c r="K74" s="48">
        <v>1.3</v>
      </c>
      <c r="L74" s="48">
        <v>31</v>
      </c>
      <c r="M74" s="48" t="s">
        <v>72</v>
      </c>
      <c r="N74" s="67">
        <v>194377.2</v>
      </c>
      <c r="O74" s="67">
        <v>50879.8</v>
      </c>
      <c r="P74" s="53">
        <f t="shared" si="1"/>
        <v>245257</v>
      </c>
      <c r="Q74" s="68"/>
    </row>
    <row r="75" s="64" customFormat="1" ht="16" customHeight="1" spans="1:17">
      <c r="A75" s="48">
        <v>71</v>
      </c>
      <c r="B75" s="54" t="s">
        <v>494</v>
      </c>
      <c r="C75" s="54" t="s">
        <v>1871</v>
      </c>
      <c r="D75" s="48" t="s">
        <v>1860</v>
      </c>
      <c r="E75" s="54" t="s">
        <v>753</v>
      </c>
      <c r="F75" s="66">
        <v>44194</v>
      </c>
      <c r="G75" s="55" t="s">
        <v>1872</v>
      </c>
      <c r="H75" s="48" t="s">
        <v>1862</v>
      </c>
      <c r="I75" s="48">
        <v>5</v>
      </c>
      <c r="J75" s="48">
        <v>10400</v>
      </c>
      <c r="K75" s="48">
        <v>1.3</v>
      </c>
      <c r="L75" s="48">
        <v>31</v>
      </c>
      <c r="M75" s="48" t="s">
        <v>72</v>
      </c>
      <c r="N75" s="67">
        <v>199989.64</v>
      </c>
      <c r="O75" s="67">
        <v>51786.06</v>
      </c>
      <c r="P75" s="53">
        <f t="shared" si="1"/>
        <v>251775.7</v>
      </c>
      <c r="Q75" s="68"/>
    </row>
    <row r="76" s="64" customFormat="1" ht="16" customHeight="1" spans="1:17">
      <c r="A76" s="48">
        <v>72</v>
      </c>
      <c r="B76" s="70" t="s">
        <v>494</v>
      </c>
      <c r="C76" s="70" t="s">
        <v>1871</v>
      </c>
      <c r="D76" s="48" t="s">
        <v>1860</v>
      </c>
      <c r="E76" s="70" t="s">
        <v>483</v>
      </c>
      <c r="F76" s="66">
        <v>44195</v>
      </c>
      <c r="G76" s="62" t="s">
        <v>1872</v>
      </c>
      <c r="H76" s="48" t="s">
        <v>1862</v>
      </c>
      <c r="I76" s="48">
        <v>5</v>
      </c>
      <c r="J76" s="48">
        <v>10400</v>
      </c>
      <c r="K76" s="48">
        <v>1.3</v>
      </c>
      <c r="L76" s="48">
        <v>31</v>
      </c>
      <c r="M76" s="48" t="s">
        <v>72</v>
      </c>
      <c r="N76" s="67">
        <v>185479.72</v>
      </c>
      <c r="O76" s="67">
        <v>48899.59</v>
      </c>
      <c r="P76" s="53">
        <f t="shared" si="1"/>
        <v>234379.31</v>
      </c>
      <c r="Q76" s="68"/>
    </row>
    <row r="77" s="64" customFormat="1" ht="16" customHeight="1" spans="1:17">
      <c r="A77" s="48">
        <v>73</v>
      </c>
      <c r="B77" s="54" t="s">
        <v>494</v>
      </c>
      <c r="C77" s="54" t="s">
        <v>1871</v>
      </c>
      <c r="D77" s="48" t="s">
        <v>1860</v>
      </c>
      <c r="E77" s="54" t="s">
        <v>467</v>
      </c>
      <c r="F77" s="66">
        <v>44194</v>
      </c>
      <c r="G77" s="55" t="s">
        <v>1872</v>
      </c>
      <c r="H77" s="48" t="s">
        <v>1862</v>
      </c>
      <c r="I77" s="48">
        <v>5</v>
      </c>
      <c r="J77" s="48">
        <v>10400</v>
      </c>
      <c r="K77" s="48">
        <v>1.3</v>
      </c>
      <c r="L77" s="48">
        <v>31</v>
      </c>
      <c r="M77" s="48" t="s">
        <v>72</v>
      </c>
      <c r="N77" s="67">
        <v>196385.47</v>
      </c>
      <c r="O77" s="67">
        <v>50353.41</v>
      </c>
      <c r="P77" s="53">
        <f t="shared" si="1"/>
        <v>246738.88</v>
      </c>
      <c r="Q77" s="68"/>
    </row>
    <row r="78" s="64" customFormat="1" ht="16" customHeight="1" spans="1:17">
      <c r="A78" s="48">
        <v>74</v>
      </c>
      <c r="B78" s="54" t="s">
        <v>494</v>
      </c>
      <c r="C78" s="54" t="s">
        <v>1871</v>
      </c>
      <c r="D78" s="48" t="s">
        <v>1860</v>
      </c>
      <c r="E78" s="54" t="s">
        <v>443</v>
      </c>
      <c r="F78" s="66">
        <v>44194</v>
      </c>
      <c r="G78" s="55" t="s">
        <v>1872</v>
      </c>
      <c r="H78" s="48" t="s">
        <v>1862</v>
      </c>
      <c r="I78" s="48">
        <v>5</v>
      </c>
      <c r="J78" s="48">
        <v>10400</v>
      </c>
      <c r="K78" s="48">
        <v>1.3</v>
      </c>
      <c r="L78" s="48">
        <v>31</v>
      </c>
      <c r="M78" s="48" t="s">
        <v>72</v>
      </c>
      <c r="N78" s="67">
        <v>186970.28</v>
      </c>
      <c r="O78" s="67">
        <v>51991.32</v>
      </c>
      <c r="P78" s="53">
        <f t="shared" si="1"/>
        <v>238961.6</v>
      </c>
      <c r="Q78" s="68"/>
    </row>
    <row r="79" s="64" customFormat="1" ht="16" customHeight="1" spans="1:17">
      <c r="A79" s="48">
        <v>75</v>
      </c>
      <c r="B79" s="54" t="s">
        <v>494</v>
      </c>
      <c r="C79" s="54" t="s">
        <v>1871</v>
      </c>
      <c r="D79" s="54" t="s">
        <v>1860</v>
      </c>
      <c r="E79" s="54" t="s">
        <v>256</v>
      </c>
      <c r="F79" s="66">
        <v>44194</v>
      </c>
      <c r="G79" s="55" t="s">
        <v>1872</v>
      </c>
      <c r="H79" s="48" t="s">
        <v>1862</v>
      </c>
      <c r="I79" s="51">
        <v>5</v>
      </c>
      <c r="J79" s="51">
        <v>10400</v>
      </c>
      <c r="K79" s="51">
        <v>1.3</v>
      </c>
      <c r="L79" s="51">
        <v>31</v>
      </c>
      <c r="M79" s="48" t="s">
        <v>72</v>
      </c>
      <c r="N79" s="67">
        <v>179119.96</v>
      </c>
      <c r="O79" s="67">
        <v>51994.03</v>
      </c>
      <c r="P79" s="53">
        <f t="shared" si="1"/>
        <v>231113.99</v>
      </c>
      <c r="Q79" s="68"/>
    </row>
    <row r="80" s="64" customFormat="1" ht="16" customHeight="1" spans="1:17">
      <c r="A80" s="48">
        <v>76</v>
      </c>
      <c r="B80" s="54" t="s">
        <v>494</v>
      </c>
      <c r="C80" s="54" t="s">
        <v>1871</v>
      </c>
      <c r="D80" s="54" t="s">
        <v>1860</v>
      </c>
      <c r="E80" s="54" t="s">
        <v>1556</v>
      </c>
      <c r="F80" s="66">
        <v>44806</v>
      </c>
      <c r="G80" s="58" t="s">
        <v>1861</v>
      </c>
      <c r="H80" s="48" t="s">
        <v>1862</v>
      </c>
      <c r="I80" s="59">
        <v>3</v>
      </c>
      <c r="J80" s="59">
        <v>7005</v>
      </c>
      <c r="K80" s="59">
        <v>1</v>
      </c>
      <c r="L80" s="59">
        <v>14</v>
      </c>
      <c r="M80" s="48" t="s">
        <v>72</v>
      </c>
      <c r="N80" s="67">
        <v>111790.41</v>
      </c>
      <c r="O80" s="67">
        <v>35092.32</v>
      </c>
      <c r="P80" s="53">
        <f t="shared" si="1"/>
        <v>146882.73</v>
      </c>
      <c r="Q80" s="68"/>
    </row>
    <row r="81" s="64" customFormat="1" ht="16" customHeight="1" spans="1:17">
      <c r="A81" s="48">
        <v>77</v>
      </c>
      <c r="B81" s="54" t="s">
        <v>1873</v>
      </c>
      <c r="C81" s="54" t="s">
        <v>1874</v>
      </c>
      <c r="D81" s="54" t="s">
        <v>1875</v>
      </c>
      <c r="E81" s="59" t="s">
        <v>1640</v>
      </c>
      <c r="F81" s="66">
        <v>43948</v>
      </c>
      <c r="G81" s="58" t="s">
        <v>1863</v>
      </c>
      <c r="H81" s="48" t="s">
        <v>1862</v>
      </c>
      <c r="I81" s="59">
        <v>5</v>
      </c>
      <c r="J81" s="59">
        <v>8490</v>
      </c>
      <c r="K81" s="59">
        <v>1</v>
      </c>
      <c r="L81" s="59">
        <v>21</v>
      </c>
      <c r="M81" s="48" t="s">
        <v>72</v>
      </c>
      <c r="N81" s="67">
        <v>264231.46</v>
      </c>
      <c r="O81" s="67">
        <v>70408.44</v>
      </c>
      <c r="P81" s="53">
        <f t="shared" si="1"/>
        <v>334639.9</v>
      </c>
      <c r="Q81" s="68"/>
    </row>
    <row r="82" s="64" customFormat="1" ht="16" customHeight="1" spans="1:17">
      <c r="A82" s="48">
        <v>78</v>
      </c>
      <c r="B82" s="54" t="s">
        <v>1873</v>
      </c>
      <c r="C82" s="54" t="s">
        <v>1874</v>
      </c>
      <c r="D82" s="54" t="s">
        <v>1875</v>
      </c>
      <c r="E82" s="54" t="s">
        <v>1528</v>
      </c>
      <c r="F82" s="66">
        <v>43948</v>
      </c>
      <c r="G82" s="58" t="s">
        <v>1863</v>
      </c>
      <c r="H82" s="48" t="s">
        <v>1862</v>
      </c>
      <c r="I82" s="59">
        <v>5</v>
      </c>
      <c r="J82" s="59">
        <v>8490</v>
      </c>
      <c r="K82" s="59">
        <v>1</v>
      </c>
      <c r="L82" s="59">
        <v>21</v>
      </c>
      <c r="M82" s="48" t="s">
        <v>72</v>
      </c>
      <c r="N82" s="67">
        <v>248755.71</v>
      </c>
      <c r="O82" s="67">
        <v>68188.1</v>
      </c>
      <c r="P82" s="53">
        <f t="shared" si="1"/>
        <v>316943.81</v>
      </c>
      <c r="Q82" s="68"/>
    </row>
    <row r="83" s="64" customFormat="1" ht="16" customHeight="1" spans="1:17">
      <c r="A83" s="48">
        <v>79</v>
      </c>
      <c r="B83" s="54" t="s">
        <v>1873</v>
      </c>
      <c r="C83" s="54" t="s">
        <v>1874</v>
      </c>
      <c r="D83" s="54" t="s">
        <v>1875</v>
      </c>
      <c r="E83" s="54" t="s">
        <v>1260</v>
      </c>
      <c r="F83" s="66">
        <v>43948</v>
      </c>
      <c r="G83" s="55" t="s">
        <v>1863</v>
      </c>
      <c r="H83" s="48" t="s">
        <v>1862</v>
      </c>
      <c r="I83" s="51">
        <v>5</v>
      </c>
      <c r="J83" s="51">
        <v>8490</v>
      </c>
      <c r="K83" s="51">
        <v>1</v>
      </c>
      <c r="L83" s="51">
        <v>21</v>
      </c>
      <c r="M83" s="48" t="s">
        <v>72</v>
      </c>
      <c r="N83" s="67">
        <v>261555.98</v>
      </c>
      <c r="O83" s="67">
        <v>73688.6</v>
      </c>
      <c r="P83" s="53">
        <f t="shared" si="1"/>
        <v>335244.58</v>
      </c>
      <c r="Q83" s="68"/>
    </row>
    <row r="84" s="64" customFormat="1" ht="16" customHeight="1" spans="1:17">
      <c r="A84" s="48">
        <v>80</v>
      </c>
      <c r="B84" s="54" t="s">
        <v>1873</v>
      </c>
      <c r="C84" s="54" t="s">
        <v>1874</v>
      </c>
      <c r="D84" s="54" t="s">
        <v>1875</v>
      </c>
      <c r="E84" s="54" t="s">
        <v>1080</v>
      </c>
      <c r="F84" s="66">
        <v>43948</v>
      </c>
      <c r="G84" s="55" t="s">
        <v>1863</v>
      </c>
      <c r="H84" s="48" t="s">
        <v>1862</v>
      </c>
      <c r="I84" s="51">
        <v>5</v>
      </c>
      <c r="J84" s="51">
        <v>8490</v>
      </c>
      <c r="K84" s="51">
        <v>1</v>
      </c>
      <c r="L84" s="51">
        <v>21</v>
      </c>
      <c r="M84" s="48" t="s">
        <v>72</v>
      </c>
      <c r="N84" s="67">
        <v>254720.16</v>
      </c>
      <c r="O84" s="67">
        <v>68446.6</v>
      </c>
      <c r="P84" s="53">
        <f t="shared" si="1"/>
        <v>323166.76</v>
      </c>
      <c r="Q84" s="68"/>
    </row>
    <row r="85" s="64" customFormat="1" ht="16" customHeight="1" spans="1:17">
      <c r="A85" s="48">
        <v>81</v>
      </c>
      <c r="B85" s="54" t="s">
        <v>1873</v>
      </c>
      <c r="C85" s="54" t="s">
        <v>1874</v>
      </c>
      <c r="D85" s="54" t="s">
        <v>1875</v>
      </c>
      <c r="E85" s="54" t="s">
        <v>1040</v>
      </c>
      <c r="F85" s="66">
        <v>43948</v>
      </c>
      <c r="G85" s="55" t="s">
        <v>1863</v>
      </c>
      <c r="H85" s="48" t="s">
        <v>1862</v>
      </c>
      <c r="I85" s="51">
        <v>5</v>
      </c>
      <c r="J85" s="51">
        <v>8490</v>
      </c>
      <c r="K85" s="51">
        <v>1</v>
      </c>
      <c r="L85" s="51">
        <v>21</v>
      </c>
      <c r="M85" s="48" t="s">
        <v>72</v>
      </c>
      <c r="N85" s="67">
        <v>274388.41</v>
      </c>
      <c r="O85" s="67">
        <v>70410.42</v>
      </c>
      <c r="P85" s="53">
        <f t="shared" si="1"/>
        <v>344798.83</v>
      </c>
      <c r="Q85" s="68"/>
    </row>
    <row r="86" s="64" customFormat="1" ht="16" customHeight="1" spans="1:17">
      <c r="A86" s="48">
        <v>82</v>
      </c>
      <c r="B86" s="54" t="s">
        <v>1873</v>
      </c>
      <c r="C86" s="54" t="s">
        <v>1874</v>
      </c>
      <c r="D86" s="54" t="s">
        <v>1875</v>
      </c>
      <c r="E86" s="54" t="s">
        <v>236</v>
      </c>
      <c r="F86" s="66">
        <v>44806</v>
      </c>
      <c r="G86" s="58" t="s">
        <v>1861</v>
      </c>
      <c r="H86" s="48" t="s">
        <v>1862</v>
      </c>
      <c r="I86" s="59">
        <v>3</v>
      </c>
      <c r="J86" s="59">
        <v>7005</v>
      </c>
      <c r="K86" s="59">
        <v>1</v>
      </c>
      <c r="L86" s="59">
        <v>14</v>
      </c>
      <c r="M86" s="48" t="s">
        <v>72</v>
      </c>
      <c r="N86" s="67">
        <v>137619.93</v>
      </c>
      <c r="O86" s="67">
        <v>51954.1</v>
      </c>
      <c r="P86" s="53">
        <f t="shared" si="1"/>
        <v>189574.03</v>
      </c>
      <c r="Q86" s="68"/>
    </row>
    <row r="87" s="64" customFormat="1" ht="16" customHeight="1" spans="1:17">
      <c r="A87" s="48">
        <v>83</v>
      </c>
      <c r="B87" s="54" t="s">
        <v>1873</v>
      </c>
      <c r="C87" s="54" t="s">
        <v>1874</v>
      </c>
      <c r="D87" s="54" t="s">
        <v>1875</v>
      </c>
      <c r="E87" s="54" t="s">
        <v>1248</v>
      </c>
      <c r="F87" s="66">
        <v>44806</v>
      </c>
      <c r="G87" s="55" t="s">
        <v>1861</v>
      </c>
      <c r="H87" s="48" t="s">
        <v>1862</v>
      </c>
      <c r="I87" s="48">
        <v>3</v>
      </c>
      <c r="J87" s="48">
        <v>7005</v>
      </c>
      <c r="K87" s="48">
        <v>1</v>
      </c>
      <c r="L87" s="48">
        <v>14</v>
      </c>
      <c r="M87" s="48" t="s">
        <v>72</v>
      </c>
      <c r="N87" s="67">
        <v>119758.52</v>
      </c>
      <c r="O87" s="67">
        <v>57255.46</v>
      </c>
      <c r="P87" s="53">
        <f t="shared" si="1"/>
        <v>177013.98</v>
      </c>
      <c r="Q87" s="68"/>
    </row>
    <row r="88" s="64" customFormat="1" ht="16" customHeight="1" spans="1:17">
      <c r="A88" s="48">
        <v>84</v>
      </c>
      <c r="B88" s="54" t="s">
        <v>1876</v>
      </c>
      <c r="C88" s="54" t="s">
        <v>1877</v>
      </c>
      <c r="D88" s="54" t="s">
        <v>1875</v>
      </c>
      <c r="E88" s="54" t="s">
        <v>98</v>
      </c>
      <c r="F88" s="66">
        <v>44806</v>
      </c>
      <c r="G88" s="58" t="s">
        <v>1861</v>
      </c>
      <c r="H88" s="48" t="s">
        <v>1862</v>
      </c>
      <c r="I88" s="59">
        <v>3</v>
      </c>
      <c r="J88" s="59">
        <v>7005</v>
      </c>
      <c r="K88" s="59">
        <v>1</v>
      </c>
      <c r="L88" s="59">
        <v>14</v>
      </c>
      <c r="M88" s="48" t="s">
        <v>72</v>
      </c>
      <c r="N88" s="67">
        <v>118686.66</v>
      </c>
      <c r="O88" s="67">
        <v>48534.22</v>
      </c>
      <c r="P88" s="53">
        <f t="shared" si="1"/>
        <v>167220.88</v>
      </c>
      <c r="Q88" s="68"/>
    </row>
    <row r="89" s="64" customFormat="1" ht="16" customHeight="1" spans="1:17">
      <c r="A89" s="48">
        <v>85</v>
      </c>
      <c r="B89" s="54" t="s">
        <v>1878</v>
      </c>
      <c r="C89" s="54" t="s">
        <v>1879</v>
      </c>
      <c r="D89" s="54" t="s">
        <v>1875</v>
      </c>
      <c r="E89" s="54" t="s">
        <v>1420</v>
      </c>
      <c r="F89" s="66">
        <v>44806</v>
      </c>
      <c r="G89" s="55" t="s">
        <v>1861</v>
      </c>
      <c r="H89" s="48" t="s">
        <v>1862</v>
      </c>
      <c r="I89" s="51">
        <v>3</v>
      </c>
      <c r="J89" s="51">
        <v>7005</v>
      </c>
      <c r="K89" s="51">
        <v>1</v>
      </c>
      <c r="L89" s="51">
        <v>14</v>
      </c>
      <c r="M89" s="48" t="s">
        <v>72</v>
      </c>
      <c r="N89" s="67">
        <v>117103.08</v>
      </c>
      <c r="O89" s="67">
        <v>48260.98</v>
      </c>
      <c r="P89" s="53">
        <f t="shared" si="1"/>
        <v>165364.06</v>
      </c>
      <c r="Q89" s="68"/>
    </row>
    <row r="90" s="64" customFormat="1" ht="16" customHeight="1" spans="1:17">
      <c r="A90" s="48">
        <v>86</v>
      </c>
      <c r="B90" s="54" t="s">
        <v>1880</v>
      </c>
      <c r="C90" s="54" t="s">
        <v>1881</v>
      </c>
      <c r="D90" s="54" t="s">
        <v>1875</v>
      </c>
      <c r="E90" s="54" t="s">
        <v>106</v>
      </c>
      <c r="F90" s="66">
        <v>44806</v>
      </c>
      <c r="G90" s="55" t="s">
        <v>1861</v>
      </c>
      <c r="H90" s="48" t="s">
        <v>1862</v>
      </c>
      <c r="I90" s="51">
        <v>3</v>
      </c>
      <c r="J90" s="51">
        <v>7005</v>
      </c>
      <c r="K90" s="51">
        <v>1</v>
      </c>
      <c r="L90" s="51">
        <v>14</v>
      </c>
      <c r="M90" s="48" t="s">
        <v>72</v>
      </c>
      <c r="N90" s="67">
        <v>117745.82</v>
      </c>
      <c r="O90" s="67">
        <v>43547.45</v>
      </c>
      <c r="P90" s="53">
        <f t="shared" si="1"/>
        <v>161293.27</v>
      </c>
      <c r="Q90" s="68"/>
    </row>
    <row r="91" s="64" customFormat="1" ht="16" customHeight="1" spans="1:17">
      <c r="A91" s="48">
        <v>87</v>
      </c>
      <c r="B91" s="54" t="s">
        <v>1878</v>
      </c>
      <c r="C91" s="54" t="s">
        <v>1879</v>
      </c>
      <c r="D91" s="54" t="s">
        <v>1875</v>
      </c>
      <c r="E91" s="54" t="s">
        <v>1168</v>
      </c>
      <c r="F91" s="66">
        <v>44859</v>
      </c>
      <c r="G91" s="55" t="s">
        <v>1864</v>
      </c>
      <c r="H91" s="48" t="s">
        <v>1862</v>
      </c>
      <c r="I91" s="51">
        <v>3</v>
      </c>
      <c r="J91" s="51">
        <v>6090</v>
      </c>
      <c r="K91" s="51">
        <v>0.7</v>
      </c>
      <c r="L91" s="51">
        <v>13</v>
      </c>
      <c r="M91" s="48" t="s">
        <v>72</v>
      </c>
      <c r="N91" s="67">
        <v>92640.25</v>
      </c>
      <c r="O91" s="67">
        <v>38042.98</v>
      </c>
      <c r="P91" s="53">
        <f t="shared" si="1"/>
        <v>130683.23</v>
      </c>
      <c r="Q91" s="68"/>
    </row>
    <row r="92" s="64" customFormat="1" ht="16" customHeight="1" spans="1:17">
      <c r="A92" s="48">
        <v>88</v>
      </c>
      <c r="B92" s="54" t="s">
        <v>1878</v>
      </c>
      <c r="C92" s="54" t="s">
        <v>1879</v>
      </c>
      <c r="D92" s="54" t="s">
        <v>1875</v>
      </c>
      <c r="E92" s="54" t="s">
        <v>1708</v>
      </c>
      <c r="F92" s="66">
        <v>44859</v>
      </c>
      <c r="G92" s="55" t="s">
        <v>1864</v>
      </c>
      <c r="H92" s="48" t="s">
        <v>1862</v>
      </c>
      <c r="I92" s="51">
        <v>3</v>
      </c>
      <c r="J92" s="51">
        <v>6090</v>
      </c>
      <c r="K92" s="51">
        <v>0.7</v>
      </c>
      <c r="L92" s="51">
        <v>13</v>
      </c>
      <c r="M92" s="48" t="s">
        <v>72</v>
      </c>
      <c r="N92" s="67">
        <v>91850.9</v>
      </c>
      <c r="O92" s="67">
        <v>34880.77</v>
      </c>
      <c r="P92" s="53">
        <f t="shared" si="1"/>
        <v>126731.67</v>
      </c>
      <c r="Q92" s="68"/>
    </row>
    <row r="93" s="64" customFormat="1" ht="16" customHeight="1" spans="1:17">
      <c r="A93" s="48">
        <v>89</v>
      </c>
      <c r="B93" s="54" t="s">
        <v>1878</v>
      </c>
      <c r="C93" s="54" t="s">
        <v>1879</v>
      </c>
      <c r="D93" s="54" t="s">
        <v>1875</v>
      </c>
      <c r="E93" s="54" t="s">
        <v>590</v>
      </c>
      <c r="F93" s="66">
        <v>44859</v>
      </c>
      <c r="G93" s="58" t="s">
        <v>1864</v>
      </c>
      <c r="H93" s="48" t="s">
        <v>1862</v>
      </c>
      <c r="I93" s="59">
        <v>3</v>
      </c>
      <c r="J93" s="59">
        <v>6090</v>
      </c>
      <c r="K93" s="59">
        <v>0.7</v>
      </c>
      <c r="L93" s="59">
        <v>13</v>
      </c>
      <c r="M93" s="48" t="s">
        <v>72</v>
      </c>
      <c r="N93" s="67">
        <v>79805.43</v>
      </c>
      <c r="O93" s="67">
        <v>35364.01</v>
      </c>
      <c r="P93" s="53">
        <f t="shared" si="1"/>
        <v>115169.44</v>
      </c>
      <c r="Q93" s="68"/>
    </row>
    <row r="94" s="64" customFormat="1" ht="16" customHeight="1" spans="1:17">
      <c r="A94" s="48">
        <v>90</v>
      </c>
      <c r="B94" s="54" t="s">
        <v>1878</v>
      </c>
      <c r="C94" s="54" t="s">
        <v>1879</v>
      </c>
      <c r="D94" s="54" t="s">
        <v>1875</v>
      </c>
      <c r="E94" s="54" t="s">
        <v>1628</v>
      </c>
      <c r="F94" s="66">
        <v>44859</v>
      </c>
      <c r="G94" s="58" t="s">
        <v>1864</v>
      </c>
      <c r="H94" s="48" t="s">
        <v>1862</v>
      </c>
      <c r="I94" s="59">
        <v>3</v>
      </c>
      <c r="J94" s="59">
        <v>6090</v>
      </c>
      <c r="K94" s="59">
        <v>0.7</v>
      </c>
      <c r="L94" s="59">
        <v>13</v>
      </c>
      <c r="M94" s="48" t="s">
        <v>72</v>
      </c>
      <c r="N94" s="67">
        <v>95919.56</v>
      </c>
      <c r="O94" s="67">
        <v>32738.53</v>
      </c>
      <c r="P94" s="53">
        <f t="shared" si="1"/>
        <v>128658.09</v>
      </c>
      <c r="Q94" s="68"/>
    </row>
    <row r="95" s="64" customFormat="1" ht="16" customHeight="1" spans="1:17">
      <c r="A95" s="48">
        <v>91</v>
      </c>
      <c r="B95" s="54" t="s">
        <v>1878</v>
      </c>
      <c r="C95" s="54" t="s">
        <v>1879</v>
      </c>
      <c r="D95" s="54" t="s">
        <v>1875</v>
      </c>
      <c r="E95" s="54" t="s">
        <v>1152</v>
      </c>
      <c r="F95" s="66">
        <v>44859</v>
      </c>
      <c r="G95" s="55" t="s">
        <v>1864</v>
      </c>
      <c r="H95" s="48" t="s">
        <v>1862</v>
      </c>
      <c r="I95" s="51">
        <v>3</v>
      </c>
      <c r="J95" s="51">
        <v>6090</v>
      </c>
      <c r="K95" s="51">
        <v>0.7</v>
      </c>
      <c r="L95" s="51">
        <v>13</v>
      </c>
      <c r="M95" s="48" t="s">
        <v>72</v>
      </c>
      <c r="N95" s="67">
        <v>100009.2</v>
      </c>
      <c r="O95" s="67">
        <v>39094.03</v>
      </c>
      <c r="P95" s="53">
        <f t="shared" si="1"/>
        <v>139103.23</v>
      </c>
      <c r="Q95" s="68"/>
    </row>
    <row r="96" s="64" customFormat="1" ht="16" customHeight="1" spans="1:17">
      <c r="A96" s="48">
        <v>92</v>
      </c>
      <c r="B96" s="54">
        <v>211</v>
      </c>
      <c r="C96" s="54" t="s">
        <v>1882</v>
      </c>
      <c r="D96" s="54" t="s">
        <v>1875</v>
      </c>
      <c r="E96" s="54" t="s">
        <v>952</v>
      </c>
      <c r="F96" s="66">
        <v>44195</v>
      </c>
      <c r="G96" s="58" t="s">
        <v>1872</v>
      </c>
      <c r="H96" s="48" t="s">
        <v>1862</v>
      </c>
      <c r="I96" s="59">
        <v>5</v>
      </c>
      <c r="J96" s="59">
        <v>8545</v>
      </c>
      <c r="K96" s="59">
        <v>1</v>
      </c>
      <c r="L96" s="59">
        <v>21</v>
      </c>
      <c r="M96" s="48" t="s">
        <v>72</v>
      </c>
      <c r="N96" s="67">
        <v>188914.42</v>
      </c>
      <c r="O96" s="67">
        <v>48458.66</v>
      </c>
      <c r="P96" s="53">
        <f t="shared" si="1"/>
        <v>237373.08</v>
      </c>
      <c r="Q96" s="68"/>
    </row>
    <row r="97" s="64" customFormat="1" ht="16" customHeight="1" spans="1:17">
      <c r="A97" s="48">
        <v>93</v>
      </c>
      <c r="B97" s="61">
        <v>211</v>
      </c>
      <c r="C97" s="54" t="s">
        <v>1882</v>
      </c>
      <c r="D97" s="54" t="s">
        <v>1875</v>
      </c>
      <c r="E97" s="54" t="s">
        <v>1760</v>
      </c>
      <c r="F97" s="66">
        <v>43948</v>
      </c>
      <c r="G97" s="55" t="s">
        <v>1863</v>
      </c>
      <c r="H97" s="48" t="s">
        <v>1862</v>
      </c>
      <c r="I97" s="48">
        <v>5</v>
      </c>
      <c r="J97" s="48">
        <v>8490</v>
      </c>
      <c r="K97" s="48">
        <v>1</v>
      </c>
      <c r="L97" s="48">
        <v>21</v>
      </c>
      <c r="M97" s="48" t="s">
        <v>72</v>
      </c>
      <c r="N97" s="67">
        <v>231991.95</v>
      </c>
      <c r="O97" s="67">
        <v>44520.81</v>
      </c>
      <c r="P97" s="53">
        <f t="shared" si="1"/>
        <v>276512.76</v>
      </c>
      <c r="Q97" s="68"/>
    </row>
    <row r="98" s="64" customFormat="1" ht="16" customHeight="1" spans="1:17">
      <c r="A98" s="48">
        <v>94</v>
      </c>
      <c r="B98" s="61">
        <v>211</v>
      </c>
      <c r="C98" s="54" t="s">
        <v>1882</v>
      </c>
      <c r="D98" s="54" t="s">
        <v>1875</v>
      </c>
      <c r="E98" s="54" t="s">
        <v>621</v>
      </c>
      <c r="F98" s="66">
        <v>43948</v>
      </c>
      <c r="G98" s="55" t="s">
        <v>1863</v>
      </c>
      <c r="H98" s="48" t="s">
        <v>1862</v>
      </c>
      <c r="I98" s="48">
        <v>5</v>
      </c>
      <c r="J98" s="48">
        <v>8490</v>
      </c>
      <c r="K98" s="48">
        <v>1</v>
      </c>
      <c r="L98" s="48">
        <v>21</v>
      </c>
      <c r="M98" s="48" t="s">
        <v>72</v>
      </c>
      <c r="N98" s="67">
        <v>253702.69</v>
      </c>
      <c r="O98" s="67">
        <v>55757.9</v>
      </c>
      <c r="P98" s="53">
        <f t="shared" si="1"/>
        <v>309460.59</v>
      </c>
      <c r="Q98" s="68"/>
    </row>
    <row r="99" s="64" customFormat="1" ht="16" customHeight="1" spans="1:17">
      <c r="A99" s="48">
        <v>95</v>
      </c>
      <c r="B99" s="54">
        <v>211</v>
      </c>
      <c r="C99" s="54" t="s">
        <v>1882</v>
      </c>
      <c r="D99" s="54" t="s">
        <v>1875</v>
      </c>
      <c r="E99" s="54" t="s">
        <v>1204</v>
      </c>
      <c r="F99" s="66">
        <v>43948</v>
      </c>
      <c r="G99" s="58" t="s">
        <v>1863</v>
      </c>
      <c r="H99" s="48" t="s">
        <v>1862</v>
      </c>
      <c r="I99" s="59">
        <v>5</v>
      </c>
      <c r="J99" s="59">
        <v>8490</v>
      </c>
      <c r="K99" s="59">
        <v>1</v>
      </c>
      <c r="L99" s="59">
        <v>21</v>
      </c>
      <c r="M99" s="48" t="s">
        <v>72</v>
      </c>
      <c r="N99" s="67">
        <v>232262.43</v>
      </c>
      <c r="O99" s="67">
        <v>61019.02</v>
      </c>
      <c r="P99" s="53">
        <f t="shared" si="1"/>
        <v>293281.45</v>
      </c>
      <c r="Q99" s="68"/>
    </row>
    <row r="100" s="64" customFormat="1" ht="16" customHeight="1" spans="1:17">
      <c r="A100" s="48">
        <v>96</v>
      </c>
      <c r="B100" s="54">
        <v>211</v>
      </c>
      <c r="C100" s="54" t="s">
        <v>1882</v>
      </c>
      <c r="D100" s="54" t="s">
        <v>1875</v>
      </c>
      <c r="E100" s="54" t="s">
        <v>178</v>
      </c>
      <c r="F100" s="66">
        <v>44196</v>
      </c>
      <c r="G100" s="58" t="s">
        <v>1872</v>
      </c>
      <c r="H100" s="48" t="s">
        <v>1862</v>
      </c>
      <c r="I100" s="59">
        <v>5</v>
      </c>
      <c r="J100" s="59">
        <v>10400</v>
      </c>
      <c r="K100" s="59">
        <v>1.3</v>
      </c>
      <c r="L100" s="59">
        <v>31</v>
      </c>
      <c r="M100" s="48" t="s">
        <v>72</v>
      </c>
      <c r="N100" s="67">
        <v>193333.75</v>
      </c>
      <c r="O100" s="67">
        <v>53246.89</v>
      </c>
      <c r="P100" s="53">
        <f t="shared" si="1"/>
        <v>246580.64</v>
      </c>
      <c r="Q100" s="68"/>
    </row>
    <row r="101" s="64" customFormat="1" ht="16" customHeight="1" spans="1:17">
      <c r="A101" s="48">
        <v>97</v>
      </c>
      <c r="B101" s="54">
        <v>211</v>
      </c>
      <c r="C101" s="54" t="s">
        <v>1882</v>
      </c>
      <c r="D101" s="54" t="s">
        <v>1875</v>
      </c>
      <c r="E101" s="54" t="s">
        <v>170</v>
      </c>
      <c r="F101" s="66">
        <v>44194</v>
      </c>
      <c r="G101" s="58" t="s">
        <v>1872</v>
      </c>
      <c r="H101" s="48" t="s">
        <v>1862</v>
      </c>
      <c r="I101" s="59">
        <v>5</v>
      </c>
      <c r="J101" s="59">
        <v>10400</v>
      </c>
      <c r="K101" s="59">
        <v>1.3</v>
      </c>
      <c r="L101" s="59">
        <v>31</v>
      </c>
      <c r="M101" s="48" t="s">
        <v>72</v>
      </c>
      <c r="N101" s="67">
        <v>186283.78</v>
      </c>
      <c r="O101" s="67">
        <v>49957.79</v>
      </c>
      <c r="P101" s="53">
        <f t="shared" si="1"/>
        <v>236241.57</v>
      </c>
      <c r="Q101" s="68"/>
    </row>
    <row r="102" s="64" customFormat="1" ht="16" customHeight="1" spans="1:17">
      <c r="A102" s="48">
        <v>98</v>
      </c>
      <c r="B102" s="54">
        <v>211</v>
      </c>
      <c r="C102" s="54" t="s">
        <v>1882</v>
      </c>
      <c r="D102" s="54" t="s">
        <v>1875</v>
      </c>
      <c r="E102" s="54" t="s">
        <v>166</v>
      </c>
      <c r="F102" s="66">
        <v>44194</v>
      </c>
      <c r="G102" s="58" t="s">
        <v>1872</v>
      </c>
      <c r="H102" s="48" t="s">
        <v>1862</v>
      </c>
      <c r="I102" s="59">
        <v>5</v>
      </c>
      <c r="J102" s="59">
        <v>10400</v>
      </c>
      <c r="K102" s="59">
        <v>1.3</v>
      </c>
      <c r="L102" s="59">
        <v>31</v>
      </c>
      <c r="M102" s="48" t="s">
        <v>72</v>
      </c>
      <c r="N102" s="67">
        <v>196151.67</v>
      </c>
      <c r="O102" s="67">
        <v>46518.3</v>
      </c>
      <c r="P102" s="53">
        <f t="shared" si="1"/>
        <v>242669.97</v>
      </c>
      <c r="Q102" s="68"/>
    </row>
    <row r="103" s="64" customFormat="1" ht="16" customHeight="1" spans="1:17">
      <c r="A103" s="48">
        <v>99</v>
      </c>
      <c r="B103" s="54">
        <v>211</v>
      </c>
      <c r="C103" s="54" t="s">
        <v>1882</v>
      </c>
      <c r="D103" s="54" t="s">
        <v>1875</v>
      </c>
      <c r="E103" s="54" t="s">
        <v>721</v>
      </c>
      <c r="F103" s="66">
        <v>43948</v>
      </c>
      <c r="G103" s="62" t="s">
        <v>1863</v>
      </c>
      <c r="H103" s="48" t="s">
        <v>1862</v>
      </c>
      <c r="I103" s="51">
        <v>5</v>
      </c>
      <c r="J103" s="51">
        <v>8490</v>
      </c>
      <c r="K103" s="51">
        <v>1</v>
      </c>
      <c r="L103" s="51">
        <v>21</v>
      </c>
      <c r="M103" s="48" t="s">
        <v>72</v>
      </c>
      <c r="N103" s="67">
        <v>272851.92</v>
      </c>
      <c r="O103" s="67">
        <v>66381.89</v>
      </c>
      <c r="P103" s="53">
        <f t="shared" si="1"/>
        <v>339233.81</v>
      </c>
      <c r="Q103" s="68"/>
    </row>
    <row r="104" s="64" customFormat="1" ht="16" customHeight="1" spans="1:17">
      <c r="A104" s="48">
        <v>100</v>
      </c>
      <c r="B104" s="54">
        <v>211</v>
      </c>
      <c r="C104" s="54" t="s">
        <v>1882</v>
      </c>
      <c r="D104" s="54" t="s">
        <v>1875</v>
      </c>
      <c r="E104" s="54" t="s">
        <v>741</v>
      </c>
      <c r="F104" s="66">
        <v>43948</v>
      </c>
      <c r="G104" s="55" t="s">
        <v>1863</v>
      </c>
      <c r="H104" s="48" t="s">
        <v>1862</v>
      </c>
      <c r="I104" s="51">
        <v>5</v>
      </c>
      <c r="J104" s="51">
        <v>8490</v>
      </c>
      <c r="K104" s="51">
        <v>1</v>
      </c>
      <c r="L104" s="51">
        <v>21</v>
      </c>
      <c r="M104" s="48" t="s">
        <v>72</v>
      </c>
      <c r="N104" s="67">
        <v>278827.13</v>
      </c>
      <c r="O104" s="67">
        <v>71534.74</v>
      </c>
      <c r="P104" s="53">
        <f t="shared" si="1"/>
        <v>350361.87</v>
      </c>
      <c r="Q104" s="68"/>
    </row>
    <row r="105" s="64" customFormat="1" ht="16" customHeight="1" spans="1:17">
      <c r="A105" s="48">
        <v>101</v>
      </c>
      <c r="B105" s="54">
        <v>211</v>
      </c>
      <c r="C105" s="54" t="s">
        <v>1882</v>
      </c>
      <c r="D105" s="54" t="s">
        <v>1875</v>
      </c>
      <c r="E105" s="54" t="s">
        <v>1332</v>
      </c>
      <c r="F105" s="66">
        <v>44194</v>
      </c>
      <c r="G105" s="55" t="s">
        <v>1872</v>
      </c>
      <c r="H105" s="48" t="s">
        <v>1862</v>
      </c>
      <c r="I105" s="51">
        <v>5</v>
      </c>
      <c r="J105" s="51">
        <v>10400</v>
      </c>
      <c r="K105" s="51">
        <v>1.3</v>
      </c>
      <c r="L105" s="51">
        <v>31</v>
      </c>
      <c r="M105" s="48" t="s">
        <v>72</v>
      </c>
      <c r="N105" s="67">
        <v>173537.26</v>
      </c>
      <c r="O105" s="67">
        <v>43017.7</v>
      </c>
      <c r="P105" s="53">
        <f t="shared" si="1"/>
        <v>216554.96</v>
      </c>
      <c r="Q105" s="68"/>
    </row>
    <row r="106" s="64" customFormat="1" ht="16" customHeight="1" spans="1:17">
      <c r="A106" s="48">
        <v>102</v>
      </c>
      <c r="B106" s="61">
        <v>218</v>
      </c>
      <c r="C106" s="54" t="s">
        <v>1883</v>
      </c>
      <c r="D106" s="72" t="s">
        <v>1875</v>
      </c>
      <c r="E106" s="72" t="s">
        <v>812</v>
      </c>
      <c r="F106" s="66">
        <v>44194</v>
      </c>
      <c r="G106" s="55" t="s">
        <v>1872</v>
      </c>
      <c r="H106" s="48" t="s">
        <v>1862</v>
      </c>
      <c r="I106" s="51">
        <v>5</v>
      </c>
      <c r="J106" s="51">
        <v>10400</v>
      </c>
      <c r="K106" s="51">
        <v>1.3</v>
      </c>
      <c r="L106" s="51">
        <v>31</v>
      </c>
      <c r="M106" s="48" t="s">
        <v>72</v>
      </c>
      <c r="N106" s="67">
        <v>188001.09</v>
      </c>
      <c r="O106" s="67">
        <v>44240.07</v>
      </c>
      <c r="P106" s="53">
        <f t="shared" si="1"/>
        <v>232241.16</v>
      </c>
      <c r="Q106" s="68"/>
    </row>
    <row r="107" s="64" customFormat="1" ht="16" customHeight="1" spans="1:17">
      <c r="A107" s="48">
        <v>103</v>
      </c>
      <c r="B107" s="54">
        <v>218</v>
      </c>
      <c r="C107" s="54" t="s">
        <v>1883</v>
      </c>
      <c r="D107" s="54" t="s">
        <v>1875</v>
      </c>
      <c r="E107" s="54" t="s">
        <v>264</v>
      </c>
      <c r="F107" s="66">
        <v>44194</v>
      </c>
      <c r="G107" s="55" t="s">
        <v>1872</v>
      </c>
      <c r="H107" s="48" t="s">
        <v>1862</v>
      </c>
      <c r="I107" s="51">
        <v>5</v>
      </c>
      <c r="J107" s="51">
        <v>10400</v>
      </c>
      <c r="K107" s="51">
        <v>1.3</v>
      </c>
      <c r="L107" s="51">
        <v>31</v>
      </c>
      <c r="M107" s="48" t="s">
        <v>72</v>
      </c>
      <c r="N107" s="67">
        <v>195335.75</v>
      </c>
      <c r="O107" s="67">
        <v>61533.15</v>
      </c>
      <c r="P107" s="53">
        <f t="shared" si="1"/>
        <v>256868.9</v>
      </c>
      <c r="Q107" s="68"/>
    </row>
    <row r="108" s="64" customFormat="1" ht="16" customHeight="1" spans="1:17">
      <c r="A108" s="48">
        <v>104</v>
      </c>
      <c r="B108" s="54">
        <v>218</v>
      </c>
      <c r="C108" s="54" t="s">
        <v>1883</v>
      </c>
      <c r="D108" s="54" t="s">
        <v>1875</v>
      </c>
      <c r="E108" s="54" t="s">
        <v>932</v>
      </c>
      <c r="F108" s="66">
        <v>44195</v>
      </c>
      <c r="G108" s="55" t="s">
        <v>1872</v>
      </c>
      <c r="H108" s="48" t="s">
        <v>1862</v>
      </c>
      <c r="I108" s="51">
        <v>5</v>
      </c>
      <c r="J108" s="51">
        <v>8545</v>
      </c>
      <c r="K108" s="51">
        <v>1</v>
      </c>
      <c r="L108" s="51">
        <v>21</v>
      </c>
      <c r="M108" s="48" t="s">
        <v>72</v>
      </c>
      <c r="N108" s="67">
        <v>191630.93</v>
      </c>
      <c r="O108" s="67">
        <v>50878.97</v>
      </c>
      <c r="P108" s="53">
        <f t="shared" si="1"/>
        <v>242509.9</v>
      </c>
      <c r="Q108" s="68"/>
    </row>
    <row r="109" s="64" customFormat="1" ht="16" customHeight="1" spans="1:17">
      <c r="A109" s="48">
        <v>105</v>
      </c>
      <c r="B109" s="61">
        <v>218</v>
      </c>
      <c r="C109" s="54" t="s">
        <v>1883</v>
      </c>
      <c r="D109" s="54" t="s">
        <v>1875</v>
      </c>
      <c r="E109" s="54" t="s">
        <v>491</v>
      </c>
      <c r="F109" s="66">
        <v>43948</v>
      </c>
      <c r="G109" s="55" t="s">
        <v>1863</v>
      </c>
      <c r="H109" s="48" t="s">
        <v>1862</v>
      </c>
      <c r="I109" s="51">
        <v>5</v>
      </c>
      <c r="J109" s="51">
        <v>8490</v>
      </c>
      <c r="K109" s="51">
        <v>1</v>
      </c>
      <c r="L109" s="51">
        <v>21</v>
      </c>
      <c r="M109" s="48" t="s">
        <v>72</v>
      </c>
      <c r="N109" s="67">
        <v>194247.86</v>
      </c>
      <c r="O109" s="67">
        <v>35161.05</v>
      </c>
      <c r="P109" s="53">
        <f t="shared" si="1"/>
        <v>229408.91</v>
      </c>
      <c r="Q109" s="68"/>
    </row>
    <row r="110" s="64" customFormat="1" ht="16" customHeight="1" spans="1:17">
      <c r="A110" s="48">
        <v>106</v>
      </c>
      <c r="B110" s="54">
        <v>218</v>
      </c>
      <c r="C110" s="54" t="s">
        <v>1883</v>
      </c>
      <c r="D110" s="54" t="s">
        <v>1875</v>
      </c>
      <c r="E110" s="54" t="s">
        <v>475</v>
      </c>
      <c r="F110" s="66">
        <v>43948</v>
      </c>
      <c r="G110" s="55" t="s">
        <v>1863</v>
      </c>
      <c r="H110" s="48" t="s">
        <v>1862</v>
      </c>
      <c r="I110" s="51">
        <v>5</v>
      </c>
      <c r="J110" s="51">
        <v>8490</v>
      </c>
      <c r="K110" s="51">
        <v>1</v>
      </c>
      <c r="L110" s="51">
        <v>21</v>
      </c>
      <c r="M110" s="48" t="s">
        <v>72</v>
      </c>
      <c r="N110" s="67">
        <v>241032.74</v>
      </c>
      <c r="O110" s="67">
        <v>36887.01</v>
      </c>
      <c r="P110" s="53">
        <f t="shared" si="1"/>
        <v>277919.75</v>
      </c>
      <c r="Q110" s="68"/>
    </row>
    <row r="111" s="64" customFormat="1" ht="16" customHeight="1" spans="1:17">
      <c r="A111" s="48">
        <v>107</v>
      </c>
      <c r="B111" s="54">
        <v>218</v>
      </c>
      <c r="C111" s="54" t="s">
        <v>1883</v>
      </c>
      <c r="D111" s="54" t="s">
        <v>1875</v>
      </c>
      <c r="E111" s="54" t="s">
        <v>188</v>
      </c>
      <c r="F111" s="66">
        <v>44195</v>
      </c>
      <c r="G111" s="55" t="s">
        <v>1872</v>
      </c>
      <c r="H111" s="48" t="s">
        <v>1862</v>
      </c>
      <c r="I111" s="51">
        <v>5</v>
      </c>
      <c r="J111" s="51">
        <v>10400</v>
      </c>
      <c r="K111" s="51">
        <v>1.3</v>
      </c>
      <c r="L111" s="51">
        <v>31</v>
      </c>
      <c r="M111" s="48" t="s">
        <v>72</v>
      </c>
      <c r="N111" s="67">
        <v>195017.9</v>
      </c>
      <c r="O111" s="67">
        <v>50427.12</v>
      </c>
      <c r="P111" s="53">
        <f t="shared" si="1"/>
        <v>245445.02</v>
      </c>
      <c r="Q111" s="68"/>
    </row>
    <row r="112" s="64" customFormat="1" ht="16" customHeight="1" spans="1:17">
      <c r="A112" s="48">
        <v>108</v>
      </c>
      <c r="B112" s="54">
        <v>218</v>
      </c>
      <c r="C112" s="54" t="s">
        <v>1883</v>
      </c>
      <c r="D112" s="54" t="s">
        <v>1875</v>
      </c>
      <c r="E112" s="54" t="s">
        <v>1780</v>
      </c>
      <c r="F112" s="66">
        <v>43948</v>
      </c>
      <c r="G112" s="55" t="s">
        <v>1863</v>
      </c>
      <c r="H112" s="48" t="s">
        <v>1862</v>
      </c>
      <c r="I112" s="51">
        <v>5</v>
      </c>
      <c r="J112" s="51">
        <v>8490</v>
      </c>
      <c r="K112" s="51">
        <v>1</v>
      </c>
      <c r="L112" s="51">
        <v>21</v>
      </c>
      <c r="M112" s="48" t="s">
        <v>72</v>
      </c>
      <c r="N112" s="67">
        <v>265771.52</v>
      </c>
      <c r="O112" s="67">
        <v>42927.73</v>
      </c>
      <c r="P112" s="53">
        <f t="shared" si="1"/>
        <v>308699.25</v>
      </c>
      <c r="Q112" s="68"/>
    </row>
    <row r="113" s="64" customFormat="1" ht="16" customHeight="1" spans="1:17">
      <c r="A113" s="48">
        <v>109</v>
      </c>
      <c r="B113" s="54">
        <v>325</v>
      </c>
      <c r="C113" s="54" t="s">
        <v>1884</v>
      </c>
      <c r="D113" s="72" t="s">
        <v>1885</v>
      </c>
      <c r="E113" s="72" t="s">
        <v>138</v>
      </c>
      <c r="F113" s="66">
        <v>44806</v>
      </c>
      <c r="G113" s="55" t="s">
        <v>1861</v>
      </c>
      <c r="H113" s="48" t="s">
        <v>1862</v>
      </c>
      <c r="I113" s="51">
        <v>3</v>
      </c>
      <c r="J113" s="51">
        <v>7005</v>
      </c>
      <c r="K113" s="51">
        <v>1</v>
      </c>
      <c r="L113" s="51">
        <v>14</v>
      </c>
      <c r="M113" s="48" t="s">
        <v>72</v>
      </c>
      <c r="N113" s="67">
        <v>143231.39</v>
      </c>
      <c r="O113" s="67">
        <v>38598.87</v>
      </c>
      <c r="P113" s="53">
        <f t="shared" si="1"/>
        <v>181830.26</v>
      </c>
      <c r="Q113" s="68"/>
    </row>
    <row r="114" s="64" customFormat="1" ht="16" customHeight="1" spans="1:17">
      <c r="A114" s="48">
        <v>110</v>
      </c>
      <c r="B114" s="54">
        <v>216</v>
      </c>
      <c r="C114" s="54" t="s">
        <v>1886</v>
      </c>
      <c r="D114" s="54" t="s">
        <v>1875</v>
      </c>
      <c r="E114" s="54" t="s">
        <v>900</v>
      </c>
      <c r="F114" s="66">
        <v>43948</v>
      </c>
      <c r="G114" s="58" t="s">
        <v>1863</v>
      </c>
      <c r="H114" s="48" t="s">
        <v>1862</v>
      </c>
      <c r="I114" s="59">
        <v>5</v>
      </c>
      <c r="J114" s="59">
        <v>8490</v>
      </c>
      <c r="K114" s="59">
        <v>1</v>
      </c>
      <c r="L114" s="59">
        <v>21</v>
      </c>
      <c r="M114" s="48" t="s">
        <v>72</v>
      </c>
      <c r="N114" s="67">
        <v>271737.1</v>
      </c>
      <c r="O114" s="67">
        <v>56995.91</v>
      </c>
      <c r="P114" s="53">
        <f t="shared" si="1"/>
        <v>328733.01</v>
      </c>
      <c r="Q114" s="68"/>
    </row>
    <row r="115" s="64" customFormat="1" ht="16" customHeight="1" spans="1:17">
      <c r="A115" s="48">
        <v>111</v>
      </c>
      <c r="B115" s="54">
        <v>216</v>
      </c>
      <c r="C115" s="54" t="s">
        <v>1886</v>
      </c>
      <c r="D115" s="54" t="s">
        <v>1875</v>
      </c>
      <c r="E115" s="54" t="s">
        <v>300</v>
      </c>
      <c r="F115" s="66">
        <v>43948</v>
      </c>
      <c r="G115" s="55" t="s">
        <v>1863</v>
      </c>
      <c r="H115" s="48" t="s">
        <v>1862</v>
      </c>
      <c r="I115" s="51">
        <v>5</v>
      </c>
      <c r="J115" s="51">
        <v>8490</v>
      </c>
      <c r="K115" s="51">
        <v>1</v>
      </c>
      <c r="L115" s="51">
        <v>21</v>
      </c>
      <c r="M115" s="48" t="s">
        <v>72</v>
      </c>
      <c r="N115" s="67">
        <v>272309.57</v>
      </c>
      <c r="O115" s="67">
        <v>58773.68</v>
      </c>
      <c r="P115" s="53">
        <f t="shared" si="1"/>
        <v>331083.25</v>
      </c>
      <c r="Q115" s="68"/>
    </row>
    <row r="116" s="64" customFormat="1" ht="16" customHeight="1" spans="1:17">
      <c r="A116" s="48">
        <v>112</v>
      </c>
      <c r="B116" s="54">
        <v>216</v>
      </c>
      <c r="C116" s="54" t="s">
        <v>1886</v>
      </c>
      <c r="D116" s="54" t="s">
        <v>1875</v>
      </c>
      <c r="E116" s="54" t="s">
        <v>336</v>
      </c>
      <c r="F116" s="66">
        <v>43948</v>
      </c>
      <c r="G116" s="55" t="s">
        <v>1863</v>
      </c>
      <c r="H116" s="48" t="s">
        <v>1862</v>
      </c>
      <c r="I116" s="51">
        <v>5</v>
      </c>
      <c r="J116" s="51">
        <v>8490</v>
      </c>
      <c r="K116" s="51">
        <v>1</v>
      </c>
      <c r="L116" s="51">
        <v>21</v>
      </c>
      <c r="M116" s="48" t="s">
        <v>72</v>
      </c>
      <c r="N116" s="67">
        <v>243173.08</v>
      </c>
      <c r="O116" s="67">
        <v>56173.68</v>
      </c>
      <c r="P116" s="53">
        <f t="shared" si="1"/>
        <v>299346.76</v>
      </c>
      <c r="Q116" s="68"/>
    </row>
    <row r="117" s="64" customFormat="1" ht="16" customHeight="1" spans="1:17">
      <c r="A117" s="48">
        <v>113</v>
      </c>
      <c r="B117" s="61">
        <v>216</v>
      </c>
      <c r="C117" s="54" t="s">
        <v>1886</v>
      </c>
      <c r="D117" s="54" t="s">
        <v>1875</v>
      </c>
      <c r="E117" s="54" t="s">
        <v>836</v>
      </c>
      <c r="F117" s="66">
        <v>43948</v>
      </c>
      <c r="G117" s="55" t="s">
        <v>1863</v>
      </c>
      <c r="H117" s="48" t="s">
        <v>1862</v>
      </c>
      <c r="I117" s="51">
        <v>5</v>
      </c>
      <c r="J117" s="51">
        <v>8490</v>
      </c>
      <c r="K117" s="51">
        <v>1</v>
      </c>
      <c r="L117" s="51">
        <v>21</v>
      </c>
      <c r="M117" s="48" t="s">
        <v>72</v>
      </c>
      <c r="N117" s="67">
        <v>260939.6</v>
      </c>
      <c r="O117" s="67">
        <v>60382.88</v>
      </c>
      <c r="P117" s="53">
        <f t="shared" si="1"/>
        <v>321322.48</v>
      </c>
      <c r="Q117" s="68"/>
    </row>
    <row r="118" s="64" customFormat="1" ht="16" customHeight="1" spans="1:17">
      <c r="A118" s="48">
        <v>114</v>
      </c>
      <c r="B118" s="54">
        <v>405</v>
      </c>
      <c r="C118" s="54" t="s">
        <v>1887</v>
      </c>
      <c r="D118" s="54" t="s">
        <v>1888</v>
      </c>
      <c r="E118" s="54" t="s">
        <v>428</v>
      </c>
      <c r="F118" s="66">
        <v>44859</v>
      </c>
      <c r="G118" s="58" t="s">
        <v>1864</v>
      </c>
      <c r="H118" s="48" t="s">
        <v>1862</v>
      </c>
      <c r="I118" s="59">
        <v>3</v>
      </c>
      <c r="J118" s="59">
        <v>6090</v>
      </c>
      <c r="K118" s="59">
        <v>0.7</v>
      </c>
      <c r="L118" s="59">
        <v>13</v>
      </c>
      <c r="M118" s="48" t="s">
        <v>72</v>
      </c>
      <c r="N118" s="67">
        <v>80184.11</v>
      </c>
      <c r="O118" s="67">
        <v>40436.11</v>
      </c>
      <c r="P118" s="53">
        <f t="shared" si="1"/>
        <v>120620.22</v>
      </c>
      <c r="Q118" s="68"/>
    </row>
    <row r="119" s="64" customFormat="1" ht="16" customHeight="1" spans="1:17">
      <c r="A119" s="48">
        <v>115</v>
      </c>
      <c r="B119" s="54">
        <v>206</v>
      </c>
      <c r="C119" s="54" t="s">
        <v>1889</v>
      </c>
      <c r="D119" s="54" t="s">
        <v>1875</v>
      </c>
      <c r="E119" s="54" t="s">
        <v>1444</v>
      </c>
      <c r="F119" s="66">
        <v>44194</v>
      </c>
      <c r="G119" s="58" t="s">
        <v>1872</v>
      </c>
      <c r="H119" s="48" t="s">
        <v>1862</v>
      </c>
      <c r="I119" s="59">
        <v>5</v>
      </c>
      <c r="J119" s="59">
        <v>8545</v>
      </c>
      <c r="K119" s="59">
        <v>1</v>
      </c>
      <c r="L119" s="59">
        <v>21</v>
      </c>
      <c r="M119" s="48" t="s">
        <v>72</v>
      </c>
      <c r="N119" s="67">
        <v>183180.87</v>
      </c>
      <c r="O119" s="67">
        <v>43960.72</v>
      </c>
      <c r="P119" s="53">
        <f t="shared" si="1"/>
        <v>227141.59</v>
      </c>
      <c r="Q119" s="68"/>
    </row>
    <row r="120" s="64" customFormat="1" ht="16" customHeight="1" spans="1:17">
      <c r="A120" s="48">
        <v>116</v>
      </c>
      <c r="B120" s="54">
        <v>206</v>
      </c>
      <c r="C120" s="54" t="s">
        <v>1889</v>
      </c>
      <c r="D120" s="54" t="s">
        <v>1875</v>
      </c>
      <c r="E120" s="54" t="s">
        <v>531</v>
      </c>
      <c r="F120" s="66">
        <v>44195</v>
      </c>
      <c r="G120" s="58" t="s">
        <v>1872</v>
      </c>
      <c r="H120" s="48" t="s">
        <v>1862</v>
      </c>
      <c r="I120" s="59">
        <v>5</v>
      </c>
      <c r="J120" s="59">
        <v>8545</v>
      </c>
      <c r="K120" s="59">
        <v>1</v>
      </c>
      <c r="L120" s="59">
        <v>21</v>
      </c>
      <c r="M120" s="48" t="s">
        <v>72</v>
      </c>
      <c r="N120" s="67">
        <v>193705.23</v>
      </c>
      <c r="O120" s="67">
        <v>36398.2</v>
      </c>
      <c r="P120" s="53">
        <f t="shared" si="1"/>
        <v>230103.43</v>
      </c>
      <c r="Q120" s="68"/>
    </row>
    <row r="121" s="64" customFormat="1" ht="16" customHeight="1" spans="1:17">
      <c r="A121" s="48">
        <v>117</v>
      </c>
      <c r="B121" s="54">
        <v>206</v>
      </c>
      <c r="C121" s="54" t="s">
        <v>1889</v>
      </c>
      <c r="D121" s="54" t="s">
        <v>1875</v>
      </c>
      <c r="E121" s="54" t="s">
        <v>1340</v>
      </c>
      <c r="F121" s="66">
        <v>44859</v>
      </c>
      <c r="G121" s="55" t="s">
        <v>1864</v>
      </c>
      <c r="H121" s="48" t="s">
        <v>1862</v>
      </c>
      <c r="I121" s="59">
        <v>3</v>
      </c>
      <c r="J121" s="51">
        <v>6090</v>
      </c>
      <c r="K121" s="51">
        <v>0.7</v>
      </c>
      <c r="L121" s="51">
        <v>13</v>
      </c>
      <c r="M121" s="48" t="s">
        <v>72</v>
      </c>
      <c r="N121" s="67">
        <v>71952.21</v>
      </c>
      <c r="O121" s="67">
        <v>34693.24</v>
      </c>
      <c r="P121" s="53">
        <f t="shared" si="1"/>
        <v>106645.45</v>
      </c>
      <c r="Q121" s="68"/>
    </row>
    <row r="122" s="64" customFormat="1" ht="16" customHeight="1" spans="1:17">
      <c r="A122" s="48">
        <v>118</v>
      </c>
      <c r="B122" s="54">
        <v>418</v>
      </c>
      <c r="C122" s="54" t="s">
        <v>1890</v>
      </c>
      <c r="D122" s="54" t="s">
        <v>1888</v>
      </c>
      <c r="E122" s="54" t="s">
        <v>1648</v>
      </c>
      <c r="F122" s="66">
        <v>44859</v>
      </c>
      <c r="G122" s="55" t="s">
        <v>1864</v>
      </c>
      <c r="H122" s="48" t="s">
        <v>1862</v>
      </c>
      <c r="I122" s="59">
        <v>3</v>
      </c>
      <c r="J122" s="51">
        <v>6090</v>
      </c>
      <c r="K122" s="51">
        <v>0.7</v>
      </c>
      <c r="L122" s="51">
        <v>13</v>
      </c>
      <c r="M122" s="48" t="s">
        <v>72</v>
      </c>
      <c r="N122" s="67">
        <v>102769.8</v>
      </c>
      <c r="O122" s="67">
        <v>40952.74</v>
      </c>
      <c r="P122" s="53">
        <f t="shared" si="1"/>
        <v>143722.54</v>
      </c>
      <c r="Q122" s="68"/>
    </row>
    <row r="123" s="64" customFormat="1" ht="16" customHeight="1" spans="1:17">
      <c r="A123" s="48">
        <v>119</v>
      </c>
      <c r="B123" s="61">
        <v>324</v>
      </c>
      <c r="C123" s="54" t="s">
        <v>1891</v>
      </c>
      <c r="D123" s="54" t="s">
        <v>1885</v>
      </c>
      <c r="E123" s="54" t="s">
        <v>110</v>
      </c>
      <c r="F123" s="66">
        <v>44859</v>
      </c>
      <c r="G123" s="55" t="s">
        <v>1864</v>
      </c>
      <c r="H123" s="48" t="s">
        <v>1862</v>
      </c>
      <c r="I123" s="51">
        <v>3</v>
      </c>
      <c r="J123" s="51">
        <v>6090</v>
      </c>
      <c r="K123" s="51">
        <v>0.7</v>
      </c>
      <c r="L123" s="51">
        <v>13</v>
      </c>
      <c r="M123" s="48" t="s">
        <v>72</v>
      </c>
      <c r="N123" s="67">
        <v>81522.99</v>
      </c>
      <c r="O123" s="67">
        <v>39467.22</v>
      </c>
      <c r="P123" s="53">
        <f t="shared" si="1"/>
        <v>120990.21</v>
      </c>
      <c r="Q123" s="68"/>
    </row>
    <row r="124" s="64" customFormat="1" ht="16" customHeight="1" spans="1:17">
      <c r="A124" s="48">
        <v>120</v>
      </c>
      <c r="B124" s="61">
        <v>205</v>
      </c>
      <c r="C124" s="54" t="s">
        <v>1892</v>
      </c>
      <c r="D124" s="54" t="s">
        <v>1875</v>
      </c>
      <c r="E124" s="54" t="s">
        <v>1788</v>
      </c>
      <c r="F124" s="66">
        <v>44195</v>
      </c>
      <c r="G124" s="55" t="s">
        <v>1872</v>
      </c>
      <c r="H124" s="48" t="s">
        <v>1862</v>
      </c>
      <c r="I124" s="51">
        <v>5</v>
      </c>
      <c r="J124" s="51">
        <v>10400</v>
      </c>
      <c r="K124" s="51">
        <v>1.3</v>
      </c>
      <c r="L124" s="51">
        <v>31</v>
      </c>
      <c r="M124" s="48" t="s">
        <v>72</v>
      </c>
      <c r="N124" s="67">
        <v>245166.85</v>
      </c>
      <c r="O124" s="67">
        <v>66614.43</v>
      </c>
      <c r="P124" s="53">
        <f t="shared" si="1"/>
        <v>311781.28</v>
      </c>
      <c r="Q124" s="68"/>
    </row>
    <row r="125" s="64" customFormat="1" ht="16" customHeight="1" spans="1:17">
      <c r="A125" s="48">
        <v>121</v>
      </c>
      <c r="B125" s="54">
        <v>205</v>
      </c>
      <c r="C125" s="54" t="s">
        <v>1892</v>
      </c>
      <c r="D125" s="48" t="s">
        <v>1875</v>
      </c>
      <c r="E125" s="54" t="s">
        <v>384</v>
      </c>
      <c r="F125" s="66">
        <v>44195</v>
      </c>
      <c r="G125" s="55" t="s">
        <v>1872</v>
      </c>
      <c r="H125" s="48" t="s">
        <v>1862</v>
      </c>
      <c r="I125" s="48">
        <v>5</v>
      </c>
      <c r="J125" s="48">
        <v>10400</v>
      </c>
      <c r="K125" s="48">
        <v>1.3</v>
      </c>
      <c r="L125" s="48">
        <v>31</v>
      </c>
      <c r="M125" s="48" t="s">
        <v>72</v>
      </c>
      <c r="N125" s="67">
        <v>238058.36</v>
      </c>
      <c r="O125" s="67">
        <v>65897.89</v>
      </c>
      <c r="P125" s="53">
        <f t="shared" si="1"/>
        <v>303956.25</v>
      </c>
      <c r="Q125" s="68"/>
    </row>
    <row r="126" s="64" customFormat="1" ht="16" customHeight="1" spans="1:17">
      <c r="A126" s="48">
        <v>122</v>
      </c>
      <c r="B126" s="54">
        <v>212</v>
      </c>
      <c r="C126" s="54" t="s">
        <v>1893</v>
      </c>
      <c r="D126" s="54" t="s">
        <v>1875</v>
      </c>
      <c r="E126" s="54" t="s">
        <v>1572</v>
      </c>
      <c r="F126" s="66">
        <v>44195</v>
      </c>
      <c r="G126" s="55" t="s">
        <v>1872</v>
      </c>
      <c r="H126" s="48" t="s">
        <v>1862</v>
      </c>
      <c r="I126" s="48">
        <v>5</v>
      </c>
      <c r="J126" s="48">
        <v>10400</v>
      </c>
      <c r="K126" s="48">
        <v>1.3</v>
      </c>
      <c r="L126" s="48">
        <v>31</v>
      </c>
      <c r="M126" s="48" t="s">
        <v>72</v>
      </c>
      <c r="N126" s="67">
        <v>203553.49</v>
      </c>
      <c r="O126" s="67">
        <v>68968.99</v>
      </c>
      <c r="P126" s="53">
        <f t="shared" si="1"/>
        <v>272522.48</v>
      </c>
      <c r="Q126" s="68"/>
    </row>
    <row r="127" s="64" customFormat="1" ht="16" customHeight="1" spans="1:17">
      <c r="A127" s="48">
        <v>123</v>
      </c>
      <c r="B127" s="54">
        <v>216</v>
      </c>
      <c r="C127" s="54" t="s">
        <v>1886</v>
      </c>
      <c r="D127" s="54" t="s">
        <v>1875</v>
      </c>
      <c r="E127" s="54" t="s">
        <v>400</v>
      </c>
      <c r="F127" s="66">
        <v>43948</v>
      </c>
      <c r="G127" s="55" t="s">
        <v>1863</v>
      </c>
      <c r="H127" s="48" t="s">
        <v>1862</v>
      </c>
      <c r="I127" s="51">
        <v>5</v>
      </c>
      <c r="J127" s="51">
        <v>8490</v>
      </c>
      <c r="K127" s="51">
        <v>1</v>
      </c>
      <c r="L127" s="51">
        <v>21</v>
      </c>
      <c r="M127" s="48" t="s">
        <v>72</v>
      </c>
      <c r="N127" s="67">
        <v>244943.89</v>
      </c>
      <c r="O127" s="67">
        <v>73464.2</v>
      </c>
      <c r="P127" s="53">
        <f t="shared" si="1"/>
        <v>318408.09</v>
      </c>
      <c r="Q127" s="68"/>
    </row>
    <row r="128" s="64" customFormat="1" ht="16" customHeight="1" spans="1:17">
      <c r="A128" s="48">
        <v>124</v>
      </c>
      <c r="B128" s="54">
        <v>216</v>
      </c>
      <c r="C128" s="54" t="s">
        <v>1886</v>
      </c>
      <c r="D128" s="54" t="s">
        <v>1875</v>
      </c>
      <c r="E128" s="54" t="s">
        <v>1592</v>
      </c>
      <c r="F128" s="66">
        <v>43948</v>
      </c>
      <c r="G128" s="55" t="s">
        <v>1863</v>
      </c>
      <c r="H128" s="48" t="s">
        <v>1862</v>
      </c>
      <c r="I128" s="48">
        <v>5</v>
      </c>
      <c r="J128" s="48">
        <v>8490</v>
      </c>
      <c r="K128" s="48">
        <v>1</v>
      </c>
      <c r="L128" s="48">
        <v>21</v>
      </c>
      <c r="M128" s="48" t="s">
        <v>72</v>
      </c>
      <c r="N128" s="67">
        <v>286878.13</v>
      </c>
      <c r="O128" s="67">
        <v>71209.54</v>
      </c>
      <c r="P128" s="53">
        <f t="shared" si="1"/>
        <v>358087.67</v>
      </c>
      <c r="Q128" s="68"/>
    </row>
    <row r="129" s="64" customFormat="1" ht="16" customHeight="1" spans="1:17">
      <c r="A129" s="48">
        <v>125</v>
      </c>
      <c r="B129" s="54">
        <v>216</v>
      </c>
      <c r="C129" s="54" t="s">
        <v>1886</v>
      </c>
      <c r="D129" s="54" t="s">
        <v>1875</v>
      </c>
      <c r="E129" s="54" t="s">
        <v>1116</v>
      </c>
      <c r="F129" s="66">
        <v>43948</v>
      </c>
      <c r="G129" s="55" t="s">
        <v>1863</v>
      </c>
      <c r="H129" s="48" t="s">
        <v>1862</v>
      </c>
      <c r="I129" s="48">
        <v>5</v>
      </c>
      <c r="J129" s="48">
        <v>8490</v>
      </c>
      <c r="K129" s="48">
        <v>1</v>
      </c>
      <c r="L129" s="48">
        <v>21</v>
      </c>
      <c r="M129" s="48" t="s">
        <v>72</v>
      </c>
      <c r="N129" s="67">
        <v>296437.72</v>
      </c>
      <c r="O129" s="67">
        <v>73267.57</v>
      </c>
      <c r="P129" s="53">
        <f t="shared" si="1"/>
        <v>369705.29</v>
      </c>
      <c r="Q129" s="68"/>
    </row>
    <row r="130" s="64" customFormat="1" ht="16" customHeight="1" spans="1:17">
      <c r="A130" s="48">
        <v>126</v>
      </c>
      <c r="B130" s="54">
        <v>216</v>
      </c>
      <c r="C130" s="54" t="s">
        <v>1886</v>
      </c>
      <c r="D130" s="54" t="s">
        <v>1875</v>
      </c>
      <c r="E130" s="54" t="s">
        <v>571</v>
      </c>
      <c r="F130" s="66">
        <v>43948</v>
      </c>
      <c r="G130" s="55" t="s">
        <v>1863</v>
      </c>
      <c r="H130" s="48" t="s">
        <v>1862</v>
      </c>
      <c r="I130" s="48">
        <v>5</v>
      </c>
      <c r="J130" s="48">
        <v>10500</v>
      </c>
      <c r="K130" s="48">
        <v>1.3</v>
      </c>
      <c r="L130" s="48">
        <v>31</v>
      </c>
      <c r="M130" s="48" t="s">
        <v>72</v>
      </c>
      <c r="N130" s="67">
        <v>297091.9</v>
      </c>
      <c r="O130" s="67">
        <v>68342.23</v>
      </c>
      <c r="P130" s="53">
        <f t="shared" si="1"/>
        <v>365434.13</v>
      </c>
      <c r="Q130" s="68"/>
    </row>
    <row r="131" s="64" customFormat="1" ht="16" customHeight="1" spans="1:17">
      <c r="A131" s="48">
        <v>127</v>
      </c>
      <c r="B131" s="54">
        <v>216</v>
      </c>
      <c r="C131" s="54" t="s">
        <v>1886</v>
      </c>
      <c r="D131" s="54" t="s">
        <v>1875</v>
      </c>
      <c r="E131" s="54" t="s">
        <v>408</v>
      </c>
      <c r="F131" s="66">
        <v>43948</v>
      </c>
      <c r="G131" s="55" t="s">
        <v>1863</v>
      </c>
      <c r="H131" s="48" t="s">
        <v>1862</v>
      </c>
      <c r="I131" s="48">
        <v>5</v>
      </c>
      <c r="J131" s="48">
        <v>10500</v>
      </c>
      <c r="K131" s="48">
        <v>1.3</v>
      </c>
      <c r="L131" s="48">
        <v>31</v>
      </c>
      <c r="M131" s="48" t="s">
        <v>72</v>
      </c>
      <c r="N131" s="67">
        <v>299774.43</v>
      </c>
      <c r="O131" s="67">
        <v>65323.4</v>
      </c>
      <c r="P131" s="53">
        <f t="shared" si="1"/>
        <v>365097.83</v>
      </c>
      <c r="Q131" s="68"/>
    </row>
    <row r="132" s="64" customFormat="1" ht="16" customHeight="1" spans="1:17">
      <c r="A132" s="48">
        <v>128</v>
      </c>
      <c r="B132" s="54">
        <v>215</v>
      </c>
      <c r="C132" s="54" t="s">
        <v>1894</v>
      </c>
      <c r="D132" s="54" t="s">
        <v>1875</v>
      </c>
      <c r="E132" s="54" t="s">
        <v>455</v>
      </c>
      <c r="F132" s="66">
        <v>44194</v>
      </c>
      <c r="G132" s="58" t="s">
        <v>1872</v>
      </c>
      <c r="H132" s="48" t="s">
        <v>1862</v>
      </c>
      <c r="I132" s="59">
        <v>5</v>
      </c>
      <c r="J132" s="59">
        <v>10400</v>
      </c>
      <c r="K132" s="59">
        <v>1.3</v>
      </c>
      <c r="L132" s="59">
        <v>31</v>
      </c>
      <c r="M132" s="48" t="s">
        <v>72</v>
      </c>
      <c r="N132" s="67">
        <v>202522.62</v>
      </c>
      <c r="O132" s="67">
        <v>56738.02</v>
      </c>
      <c r="P132" s="53">
        <f t="shared" si="1"/>
        <v>259260.64</v>
      </c>
      <c r="Q132" s="68"/>
    </row>
    <row r="133" s="64" customFormat="1" ht="16" customHeight="1" spans="1:17">
      <c r="A133" s="48">
        <v>129</v>
      </c>
      <c r="B133" s="54">
        <v>215</v>
      </c>
      <c r="C133" s="54" t="s">
        <v>1894</v>
      </c>
      <c r="D133" s="54" t="s">
        <v>1875</v>
      </c>
      <c r="E133" s="54" t="s">
        <v>1196</v>
      </c>
      <c r="F133" s="66">
        <v>44875</v>
      </c>
      <c r="G133" s="55" t="s">
        <v>1864</v>
      </c>
      <c r="H133" s="48" t="s">
        <v>1862</v>
      </c>
      <c r="I133" s="51">
        <v>3</v>
      </c>
      <c r="J133" s="51">
        <v>12495</v>
      </c>
      <c r="K133" s="51">
        <v>1.9</v>
      </c>
      <c r="L133" s="51">
        <v>56</v>
      </c>
      <c r="M133" s="48" t="s">
        <v>72</v>
      </c>
      <c r="N133" s="67">
        <v>97869.38</v>
      </c>
      <c r="O133" s="67">
        <v>45490.48</v>
      </c>
      <c r="P133" s="53">
        <f t="shared" ref="P133:P196" si="2">N133+O133</f>
        <v>143359.86</v>
      </c>
      <c r="Q133" s="68"/>
    </row>
    <row r="134" s="64" customFormat="1" ht="16" customHeight="1" spans="1:17">
      <c r="A134" s="48">
        <v>130</v>
      </c>
      <c r="B134" s="73">
        <v>313</v>
      </c>
      <c r="C134" s="54" t="s">
        <v>1895</v>
      </c>
      <c r="D134" s="54" t="s">
        <v>1885</v>
      </c>
      <c r="E134" s="54" t="s">
        <v>1656</v>
      </c>
      <c r="F134" s="66">
        <v>44194</v>
      </c>
      <c r="G134" s="55" t="s">
        <v>1872</v>
      </c>
      <c r="H134" s="48" t="s">
        <v>1862</v>
      </c>
      <c r="I134" s="48">
        <v>5</v>
      </c>
      <c r="J134" s="48">
        <v>8545</v>
      </c>
      <c r="K134" s="48">
        <v>1</v>
      </c>
      <c r="L134" s="48">
        <v>21</v>
      </c>
      <c r="M134" s="48" t="s">
        <v>72</v>
      </c>
      <c r="N134" s="67">
        <v>198161.77</v>
      </c>
      <c r="O134" s="67">
        <v>60821.16</v>
      </c>
      <c r="P134" s="53">
        <f t="shared" si="2"/>
        <v>258982.93</v>
      </c>
      <c r="Q134" s="68"/>
    </row>
    <row r="135" s="64" customFormat="1" ht="16" customHeight="1" spans="1:17">
      <c r="A135" s="48">
        <v>131</v>
      </c>
      <c r="B135" s="74">
        <v>313</v>
      </c>
      <c r="C135" s="54" t="s">
        <v>1895</v>
      </c>
      <c r="D135" s="54" t="s">
        <v>1885</v>
      </c>
      <c r="E135" s="54" t="s">
        <v>617</v>
      </c>
      <c r="F135" s="66">
        <v>44806</v>
      </c>
      <c r="G135" s="55" t="s">
        <v>1861</v>
      </c>
      <c r="H135" s="48" t="s">
        <v>1862</v>
      </c>
      <c r="I135" s="48">
        <v>3</v>
      </c>
      <c r="J135" s="48">
        <v>7005</v>
      </c>
      <c r="K135" s="48">
        <v>1</v>
      </c>
      <c r="L135" s="48">
        <v>14</v>
      </c>
      <c r="M135" s="48" t="s">
        <v>72</v>
      </c>
      <c r="N135" s="67">
        <v>130330.73</v>
      </c>
      <c r="O135" s="67">
        <v>38943.01</v>
      </c>
      <c r="P135" s="53">
        <f t="shared" si="2"/>
        <v>169273.74</v>
      </c>
      <c r="Q135" s="68"/>
    </row>
    <row r="136" s="64" customFormat="1" ht="16" customHeight="1" spans="1:17">
      <c r="A136" s="48">
        <v>132</v>
      </c>
      <c r="B136" s="73">
        <v>305</v>
      </c>
      <c r="C136" s="54" t="s">
        <v>1896</v>
      </c>
      <c r="D136" s="54" t="s">
        <v>1885</v>
      </c>
      <c r="E136" s="54" t="s">
        <v>575</v>
      </c>
      <c r="F136" s="66">
        <v>43948</v>
      </c>
      <c r="G136" s="55" t="s">
        <v>1863</v>
      </c>
      <c r="H136" s="48" t="s">
        <v>1862</v>
      </c>
      <c r="I136" s="59">
        <v>5</v>
      </c>
      <c r="J136" s="51">
        <v>8490</v>
      </c>
      <c r="K136" s="51">
        <v>1</v>
      </c>
      <c r="L136" s="51">
        <v>21</v>
      </c>
      <c r="M136" s="48" t="s">
        <v>72</v>
      </c>
      <c r="N136" s="67">
        <v>260786.89</v>
      </c>
      <c r="O136" s="67">
        <v>34649.47</v>
      </c>
      <c r="P136" s="53">
        <f t="shared" si="2"/>
        <v>295436.36</v>
      </c>
      <c r="Q136" s="68"/>
    </row>
    <row r="137" s="64" customFormat="1" ht="16" customHeight="1" spans="1:17">
      <c r="A137" s="48">
        <v>133</v>
      </c>
      <c r="B137" s="73">
        <v>305</v>
      </c>
      <c r="C137" s="54" t="s">
        <v>1896</v>
      </c>
      <c r="D137" s="54" t="s">
        <v>1885</v>
      </c>
      <c r="E137" s="54" t="s">
        <v>984</v>
      </c>
      <c r="F137" s="66">
        <v>44195</v>
      </c>
      <c r="G137" s="55" t="s">
        <v>1872</v>
      </c>
      <c r="H137" s="48" t="s">
        <v>1862</v>
      </c>
      <c r="I137" s="48">
        <v>5</v>
      </c>
      <c r="J137" s="48">
        <v>8545</v>
      </c>
      <c r="K137" s="48">
        <v>1</v>
      </c>
      <c r="L137" s="48">
        <v>21</v>
      </c>
      <c r="M137" s="48" t="s">
        <v>72</v>
      </c>
      <c r="N137" s="67">
        <v>203954.77</v>
      </c>
      <c r="O137" s="67">
        <v>45231.81</v>
      </c>
      <c r="P137" s="53">
        <f t="shared" si="2"/>
        <v>249186.58</v>
      </c>
      <c r="Q137" s="68"/>
    </row>
    <row r="138" s="64" customFormat="1" ht="16" customHeight="1" spans="1:17">
      <c r="A138" s="48">
        <v>134</v>
      </c>
      <c r="B138" s="54">
        <v>203</v>
      </c>
      <c r="C138" s="54" t="s">
        <v>1897</v>
      </c>
      <c r="D138" s="54" t="s">
        <v>1875</v>
      </c>
      <c r="E138" s="54" t="s">
        <v>1240</v>
      </c>
      <c r="F138" s="66">
        <v>44806</v>
      </c>
      <c r="G138" s="55" t="s">
        <v>1861</v>
      </c>
      <c r="H138" s="48" t="s">
        <v>1862</v>
      </c>
      <c r="I138" s="59">
        <v>3</v>
      </c>
      <c r="J138" s="51">
        <v>7005</v>
      </c>
      <c r="K138" s="51">
        <v>1</v>
      </c>
      <c r="L138" s="51">
        <v>14</v>
      </c>
      <c r="M138" s="48" t="s">
        <v>72</v>
      </c>
      <c r="N138" s="67">
        <v>129668.5</v>
      </c>
      <c r="O138" s="67">
        <v>58494.26</v>
      </c>
      <c r="P138" s="53">
        <f t="shared" si="2"/>
        <v>188162.76</v>
      </c>
      <c r="Q138" s="68"/>
    </row>
    <row r="139" s="64" customFormat="1" ht="16" customHeight="1" spans="1:17">
      <c r="A139" s="48">
        <v>135</v>
      </c>
      <c r="B139" s="54">
        <v>203</v>
      </c>
      <c r="C139" s="54" t="s">
        <v>1897</v>
      </c>
      <c r="D139" s="54" t="s">
        <v>1875</v>
      </c>
      <c r="E139" s="54" t="s">
        <v>1272</v>
      </c>
      <c r="F139" s="66">
        <v>44806</v>
      </c>
      <c r="G139" s="55" t="s">
        <v>1861</v>
      </c>
      <c r="H139" s="48" t="s">
        <v>1862</v>
      </c>
      <c r="I139" s="59">
        <v>3</v>
      </c>
      <c r="J139" s="51">
        <v>7005</v>
      </c>
      <c r="K139" s="51">
        <v>1</v>
      </c>
      <c r="L139" s="51">
        <v>14</v>
      </c>
      <c r="M139" s="48" t="s">
        <v>72</v>
      </c>
      <c r="N139" s="67">
        <v>123851.48</v>
      </c>
      <c r="O139" s="67">
        <v>46978.04</v>
      </c>
      <c r="P139" s="53">
        <f t="shared" si="2"/>
        <v>170829.52</v>
      </c>
      <c r="Q139" s="68"/>
    </row>
    <row r="140" s="64" customFormat="1" ht="16" customHeight="1" spans="1:17">
      <c r="A140" s="48">
        <v>136</v>
      </c>
      <c r="B140" s="54">
        <v>203</v>
      </c>
      <c r="C140" s="54" t="s">
        <v>1897</v>
      </c>
      <c r="D140" s="54" t="s">
        <v>1875</v>
      </c>
      <c r="E140" s="54" t="s">
        <v>780</v>
      </c>
      <c r="F140" s="66">
        <v>43948</v>
      </c>
      <c r="G140" s="55" t="s">
        <v>1863</v>
      </c>
      <c r="H140" s="48" t="s">
        <v>1862</v>
      </c>
      <c r="I140" s="59">
        <v>5</v>
      </c>
      <c r="J140" s="51">
        <v>10500</v>
      </c>
      <c r="K140" s="51">
        <v>1.3</v>
      </c>
      <c r="L140" s="51">
        <v>31</v>
      </c>
      <c r="M140" s="48" t="s">
        <v>72</v>
      </c>
      <c r="N140" s="67">
        <v>307288.44</v>
      </c>
      <c r="O140" s="67">
        <v>74082.25</v>
      </c>
      <c r="P140" s="53">
        <f t="shared" si="2"/>
        <v>381370.69</v>
      </c>
      <c r="Q140" s="68"/>
    </row>
    <row r="141" s="64" customFormat="1" ht="16" customHeight="1" spans="1:17">
      <c r="A141" s="48">
        <v>137</v>
      </c>
      <c r="B141" s="54">
        <v>204</v>
      </c>
      <c r="C141" s="54" t="s">
        <v>1898</v>
      </c>
      <c r="D141" s="54" t="s">
        <v>1875</v>
      </c>
      <c r="E141" s="54" t="s">
        <v>212</v>
      </c>
      <c r="F141" s="66">
        <v>44806</v>
      </c>
      <c r="G141" s="55" t="s">
        <v>1861</v>
      </c>
      <c r="H141" s="48" t="s">
        <v>1862</v>
      </c>
      <c r="I141" s="59">
        <v>3</v>
      </c>
      <c r="J141" s="51">
        <v>7005</v>
      </c>
      <c r="K141" s="51">
        <v>1</v>
      </c>
      <c r="L141" s="51">
        <v>14</v>
      </c>
      <c r="M141" s="48" t="s">
        <v>72</v>
      </c>
      <c r="N141" s="67">
        <v>130210.67</v>
      </c>
      <c r="O141" s="67">
        <v>50425.05</v>
      </c>
      <c r="P141" s="53">
        <f t="shared" si="2"/>
        <v>180635.72</v>
      </c>
      <c r="Q141" s="68"/>
    </row>
    <row r="142" s="64" customFormat="1" ht="16" customHeight="1" spans="1:17">
      <c r="A142" s="48">
        <v>138</v>
      </c>
      <c r="B142" s="54" t="s">
        <v>891</v>
      </c>
      <c r="C142" s="54" t="s">
        <v>1899</v>
      </c>
      <c r="D142" s="54" t="s">
        <v>1875</v>
      </c>
      <c r="E142" s="54" t="s">
        <v>1704</v>
      </c>
      <c r="F142" s="66">
        <v>43948</v>
      </c>
      <c r="G142" s="55" t="s">
        <v>1863</v>
      </c>
      <c r="H142" s="48" t="s">
        <v>1862</v>
      </c>
      <c r="I142" s="59">
        <v>5</v>
      </c>
      <c r="J142" s="51">
        <v>10500</v>
      </c>
      <c r="K142" s="51">
        <v>1.3</v>
      </c>
      <c r="L142" s="51">
        <v>31</v>
      </c>
      <c r="M142" s="48" t="s">
        <v>72</v>
      </c>
      <c r="N142" s="67">
        <v>296633.96</v>
      </c>
      <c r="O142" s="67">
        <v>69254.09</v>
      </c>
      <c r="P142" s="53">
        <f t="shared" si="2"/>
        <v>365888.05</v>
      </c>
      <c r="Q142" s="68"/>
    </row>
    <row r="143" s="64" customFormat="1" ht="16" customHeight="1" spans="1:17">
      <c r="A143" s="48">
        <v>139</v>
      </c>
      <c r="B143" s="54" t="s">
        <v>891</v>
      </c>
      <c r="C143" s="54" t="s">
        <v>1899</v>
      </c>
      <c r="D143" s="54" t="s">
        <v>1875</v>
      </c>
      <c r="E143" s="54" t="s">
        <v>1472</v>
      </c>
      <c r="F143" s="66">
        <v>43948</v>
      </c>
      <c r="G143" s="55" t="s">
        <v>1863</v>
      </c>
      <c r="H143" s="48" t="s">
        <v>1862</v>
      </c>
      <c r="I143" s="59">
        <v>5</v>
      </c>
      <c r="J143" s="51">
        <v>10500</v>
      </c>
      <c r="K143" s="51">
        <v>1.3</v>
      </c>
      <c r="L143" s="51">
        <v>31</v>
      </c>
      <c r="M143" s="48" t="s">
        <v>72</v>
      </c>
      <c r="N143" s="67">
        <v>296836.94</v>
      </c>
      <c r="O143" s="67">
        <v>65115.8</v>
      </c>
      <c r="P143" s="53">
        <f t="shared" si="2"/>
        <v>361952.74</v>
      </c>
      <c r="Q143" s="68"/>
    </row>
    <row r="144" s="64" customFormat="1" ht="16" customHeight="1" spans="1:17">
      <c r="A144" s="48">
        <v>140</v>
      </c>
      <c r="B144" s="54" t="s">
        <v>891</v>
      </c>
      <c r="C144" s="54" t="s">
        <v>1899</v>
      </c>
      <c r="D144" s="54" t="s">
        <v>1875</v>
      </c>
      <c r="E144" s="54" t="s">
        <v>1304</v>
      </c>
      <c r="F144" s="66">
        <v>43948</v>
      </c>
      <c r="G144" s="55" t="s">
        <v>1863</v>
      </c>
      <c r="H144" s="48" t="s">
        <v>1862</v>
      </c>
      <c r="I144" s="59">
        <v>5</v>
      </c>
      <c r="J144" s="51">
        <v>10500</v>
      </c>
      <c r="K144" s="51">
        <v>1.3</v>
      </c>
      <c r="L144" s="51">
        <v>31</v>
      </c>
      <c r="M144" s="48" t="s">
        <v>72</v>
      </c>
      <c r="N144" s="67">
        <v>272954.23</v>
      </c>
      <c r="O144" s="67">
        <v>64751.59</v>
      </c>
      <c r="P144" s="53">
        <f t="shared" si="2"/>
        <v>337705.82</v>
      </c>
      <c r="Q144" s="68"/>
    </row>
    <row r="145" s="64" customFormat="1" ht="16" customHeight="1" spans="1:17">
      <c r="A145" s="48">
        <v>141</v>
      </c>
      <c r="B145" s="54" t="s">
        <v>891</v>
      </c>
      <c r="C145" s="54" t="s">
        <v>1899</v>
      </c>
      <c r="D145" s="54" t="s">
        <v>1875</v>
      </c>
      <c r="E145" s="54" t="s">
        <v>1292</v>
      </c>
      <c r="F145" s="66">
        <v>43948</v>
      </c>
      <c r="G145" s="55" t="s">
        <v>1863</v>
      </c>
      <c r="H145" s="48" t="s">
        <v>1862</v>
      </c>
      <c r="I145" s="59">
        <v>5</v>
      </c>
      <c r="J145" s="51">
        <v>10500</v>
      </c>
      <c r="K145" s="51">
        <v>1.3</v>
      </c>
      <c r="L145" s="51">
        <v>31</v>
      </c>
      <c r="M145" s="48" t="s">
        <v>72</v>
      </c>
      <c r="N145" s="67">
        <v>322060.09</v>
      </c>
      <c r="O145" s="67">
        <v>67381.77</v>
      </c>
      <c r="P145" s="53">
        <f t="shared" si="2"/>
        <v>389441.86</v>
      </c>
      <c r="Q145" s="68"/>
    </row>
    <row r="146" s="64" customFormat="1" ht="16" customHeight="1" spans="1:17">
      <c r="A146" s="48">
        <v>142</v>
      </c>
      <c r="B146" s="54" t="s">
        <v>891</v>
      </c>
      <c r="C146" s="54" t="s">
        <v>1899</v>
      </c>
      <c r="D146" s="54" t="s">
        <v>1875</v>
      </c>
      <c r="E146" s="54" t="s">
        <v>1288</v>
      </c>
      <c r="F146" s="66">
        <v>43948</v>
      </c>
      <c r="G146" s="55" t="s">
        <v>1863</v>
      </c>
      <c r="H146" s="48" t="s">
        <v>1862</v>
      </c>
      <c r="I146" s="59">
        <v>5</v>
      </c>
      <c r="J146" s="51">
        <v>10500</v>
      </c>
      <c r="K146" s="51">
        <v>1.3</v>
      </c>
      <c r="L146" s="51">
        <v>31</v>
      </c>
      <c r="M146" s="48" t="s">
        <v>72</v>
      </c>
      <c r="N146" s="67">
        <v>299479.49</v>
      </c>
      <c r="O146" s="67">
        <v>68993.02</v>
      </c>
      <c r="P146" s="53">
        <f t="shared" si="2"/>
        <v>368472.51</v>
      </c>
      <c r="Q146" s="68"/>
    </row>
    <row r="147" s="64" customFormat="1" ht="16" customHeight="1" spans="1:17">
      <c r="A147" s="48">
        <v>143</v>
      </c>
      <c r="B147" s="54" t="s">
        <v>891</v>
      </c>
      <c r="C147" s="54" t="s">
        <v>1899</v>
      </c>
      <c r="D147" s="54" t="s">
        <v>1875</v>
      </c>
      <c r="E147" s="54" t="s">
        <v>1056</v>
      </c>
      <c r="F147" s="66">
        <v>43948</v>
      </c>
      <c r="G147" s="55" t="s">
        <v>1863</v>
      </c>
      <c r="H147" s="48" t="s">
        <v>1862</v>
      </c>
      <c r="I147" s="59">
        <v>5</v>
      </c>
      <c r="J147" s="51">
        <v>10500</v>
      </c>
      <c r="K147" s="51">
        <v>1.3</v>
      </c>
      <c r="L147" s="51">
        <v>31</v>
      </c>
      <c r="M147" s="48" t="s">
        <v>72</v>
      </c>
      <c r="N147" s="67">
        <v>293329.26</v>
      </c>
      <c r="O147" s="67">
        <v>45297.38</v>
      </c>
      <c r="P147" s="53">
        <f t="shared" si="2"/>
        <v>338626.64</v>
      </c>
      <c r="Q147" s="68"/>
    </row>
    <row r="148" s="64" customFormat="1" ht="16" customHeight="1" spans="1:17">
      <c r="A148" s="48">
        <v>144</v>
      </c>
      <c r="B148" s="54" t="s">
        <v>891</v>
      </c>
      <c r="C148" s="54" t="s">
        <v>1899</v>
      </c>
      <c r="D148" s="54" t="s">
        <v>1875</v>
      </c>
      <c r="E148" s="54" t="s">
        <v>928</v>
      </c>
      <c r="F148" s="66">
        <v>43948</v>
      </c>
      <c r="G148" s="55" t="s">
        <v>1863</v>
      </c>
      <c r="H148" s="48" t="s">
        <v>1862</v>
      </c>
      <c r="I148" s="59">
        <v>5</v>
      </c>
      <c r="J148" s="51">
        <v>10500</v>
      </c>
      <c r="K148" s="51">
        <v>1.3</v>
      </c>
      <c r="L148" s="51">
        <v>31</v>
      </c>
      <c r="M148" s="48" t="s">
        <v>72</v>
      </c>
      <c r="N148" s="67">
        <v>313767.9</v>
      </c>
      <c r="O148" s="67">
        <v>67656.92</v>
      </c>
      <c r="P148" s="53">
        <f t="shared" si="2"/>
        <v>381424.82</v>
      </c>
      <c r="Q148" s="68"/>
    </row>
    <row r="149" s="64" customFormat="1" ht="16" customHeight="1" spans="1:17">
      <c r="A149" s="48">
        <v>145</v>
      </c>
      <c r="B149" s="54" t="s">
        <v>891</v>
      </c>
      <c r="C149" s="54" t="s">
        <v>1899</v>
      </c>
      <c r="D149" s="54" t="s">
        <v>1875</v>
      </c>
      <c r="E149" s="54" t="s">
        <v>860</v>
      </c>
      <c r="F149" s="66">
        <v>43948</v>
      </c>
      <c r="G149" s="55" t="s">
        <v>1863</v>
      </c>
      <c r="H149" s="48" t="s">
        <v>1862</v>
      </c>
      <c r="I149" s="59">
        <v>5</v>
      </c>
      <c r="J149" s="51">
        <v>10500</v>
      </c>
      <c r="K149" s="51">
        <v>1.3</v>
      </c>
      <c r="L149" s="51">
        <v>31</v>
      </c>
      <c r="M149" s="48" t="s">
        <v>72</v>
      </c>
      <c r="N149" s="67">
        <v>289928.88</v>
      </c>
      <c r="O149" s="67">
        <v>65365.07</v>
      </c>
      <c r="P149" s="53">
        <f t="shared" si="2"/>
        <v>355293.95</v>
      </c>
      <c r="Q149" s="68"/>
    </row>
    <row r="150" s="64" customFormat="1" ht="16" customHeight="1" spans="1:17">
      <c r="A150" s="48">
        <v>146</v>
      </c>
      <c r="B150" s="54" t="s">
        <v>891</v>
      </c>
      <c r="C150" s="54" t="s">
        <v>1899</v>
      </c>
      <c r="D150" s="54" t="s">
        <v>1875</v>
      </c>
      <c r="E150" s="54" t="s">
        <v>768</v>
      </c>
      <c r="F150" s="66">
        <v>43948</v>
      </c>
      <c r="G150" s="55" t="s">
        <v>1863</v>
      </c>
      <c r="H150" s="48" t="s">
        <v>1862</v>
      </c>
      <c r="I150" s="59">
        <v>5</v>
      </c>
      <c r="J150" s="51">
        <v>10500</v>
      </c>
      <c r="K150" s="51">
        <v>1.3</v>
      </c>
      <c r="L150" s="51">
        <v>31</v>
      </c>
      <c r="M150" s="48" t="s">
        <v>72</v>
      </c>
      <c r="N150" s="67">
        <v>306927.38</v>
      </c>
      <c r="O150" s="67">
        <v>67065.47</v>
      </c>
      <c r="P150" s="53">
        <f t="shared" si="2"/>
        <v>373992.85</v>
      </c>
      <c r="Q150" s="68"/>
    </row>
    <row r="151" s="64" customFormat="1" ht="16" customHeight="1" spans="1:17">
      <c r="A151" s="48">
        <v>147</v>
      </c>
      <c r="B151" s="54" t="s">
        <v>891</v>
      </c>
      <c r="C151" s="54" t="s">
        <v>1899</v>
      </c>
      <c r="D151" s="54" t="s">
        <v>1875</v>
      </c>
      <c r="E151" s="54" t="s">
        <v>689</v>
      </c>
      <c r="F151" s="66">
        <v>43948</v>
      </c>
      <c r="G151" s="55" t="s">
        <v>1863</v>
      </c>
      <c r="H151" s="48" t="s">
        <v>1862</v>
      </c>
      <c r="I151" s="59">
        <v>5</v>
      </c>
      <c r="J151" s="51">
        <v>10500</v>
      </c>
      <c r="K151" s="51">
        <v>1.3</v>
      </c>
      <c r="L151" s="51">
        <v>31</v>
      </c>
      <c r="M151" s="48" t="s">
        <v>72</v>
      </c>
      <c r="N151" s="67">
        <v>303799.13</v>
      </c>
      <c r="O151" s="67">
        <v>64732.79</v>
      </c>
      <c r="P151" s="53">
        <f t="shared" si="2"/>
        <v>368531.92</v>
      </c>
      <c r="Q151" s="68"/>
    </row>
    <row r="152" s="64" customFormat="1" ht="16" customHeight="1" spans="1:17">
      <c r="A152" s="48">
        <v>148</v>
      </c>
      <c r="B152" s="54" t="s">
        <v>891</v>
      </c>
      <c r="C152" s="54" t="s">
        <v>1899</v>
      </c>
      <c r="D152" s="54" t="s">
        <v>1875</v>
      </c>
      <c r="E152" s="54" t="s">
        <v>641</v>
      </c>
      <c r="F152" s="66">
        <v>43948</v>
      </c>
      <c r="G152" s="55" t="s">
        <v>1863</v>
      </c>
      <c r="H152" s="48" t="s">
        <v>1862</v>
      </c>
      <c r="I152" s="59">
        <v>5</v>
      </c>
      <c r="J152" s="51">
        <v>10500</v>
      </c>
      <c r="K152" s="51">
        <v>1.3</v>
      </c>
      <c r="L152" s="51">
        <v>31</v>
      </c>
      <c r="M152" s="48" t="s">
        <v>72</v>
      </c>
      <c r="N152" s="67">
        <v>247942.28</v>
      </c>
      <c r="O152" s="67">
        <v>66329.08</v>
      </c>
      <c r="P152" s="53">
        <f t="shared" si="2"/>
        <v>314271.36</v>
      </c>
      <c r="Q152" s="68"/>
    </row>
    <row r="153" s="64" customFormat="1" ht="16" customHeight="1" spans="1:17">
      <c r="A153" s="48">
        <v>149</v>
      </c>
      <c r="B153" s="54" t="s">
        <v>891</v>
      </c>
      <c r="C153" s="54" t="s">
        <v>1899</v>
      </c>
      <c r="D153" s="54" t="s">
        <v>1875</v>
      </c>
      <c r="E153" s="54" t="s">
        <v>567</v>
      </c>
      <c r="F153" s="66">
        <v>43948</v>
      </c>
      <c r="G153" s="55" t="s">
        <v>1863</v>
      </c>
      <c r="H153" s="48" t="s">
        <v>1862</v>
      </c>
      <c r="I153" s="59">
        <v>5</v>
      </c>
      <c r="J153" s="51">
        <v>10500</v>
      </c>
      <c r="K153" s="51">
        <v>1.3</v>
      </c>
      <c r="L153" s="51">
        <v>31</v>
      </c>
      <c r="M153" s="48" t="s">
        <v>72</v>
      </c>
      <c r="N153" s="67">
        <v>302206.89</v>
      </c>
      <c r="O153" s="67">
        <v>56450.56</v>
      </c>
      <c r="P153" s="53">
        <f t="shared" si="2"/>
        <v>358657.45</v>
      </c>
      <c r="Q153" s="68"/>
    </row>
    <row r="154" s="64" customFormat="1" ht="16" customHeight="1" spans="1:17">
      <c r="A154" s="48">
        <v>150</v>
      </c>
      <c r="B154" s="74" t="s">
        <v>891</v>
      </c>
      <c r="C154" s="54" t="s">
        <v>1899</v>
      </c>
      <c r="D154" s="54" t="s">
        <v>1875</v>
      </c>
      <c r="E154" s="54" t="s">
        <v>372</v>
      </c>
      <c r="F154" s="66">
        <v>43948</v>
      </c>
      <c r="G154" s="55" t="s">
        <v>1863</v>
      </c>
      <c r="H154" s="48" t="s">
        <v>1862</v>
      </c>
      <c r="I154" s="59">
        <v>5</v>
      </c>
      <c r="J154" s="51">
        <v>10500</v>
      </c>
      <c r="K154" s="51">
        <v>1.3</v>
      </c>
      <c r="L154" s="51">
        <v>31</v>
      </c>
      <c r="M154" s="48" t="s">
        <v>72</v>
      </c>
      <c r="N154" s="67">
        <v>314396.2</v>
      </c>
      <c r="O154" s="67">
        <v>65110.88</v>
      </c>
      <c r="P154" s="53">
        <f t="shared" si="2"/>
        <v>379507.08</v>
      </c>
      <c r="Q154" s="68"/>
    </row>
    <row r="155" s="64" customFormat="1" ht="16" customHeight="1" spans="1:17">
      <c r="A155" s="48">
        <v>151</v>
      </c>
      <c r="B155" s="74" t="s">
        <v>891</v>
      </c>
      <c r="C155" s="54" t="s">
        <v>1899</v>
      </c>
      <c r="D155" s="54" t="s">
        <v>1875</v>
      </c>
      <c r="E155" s="54" t="s">
        <v>316</v>
      </c>
      <c r="F155" s="66">
        <v>43948</v>
      </c>
      <c r="G155" s="55" t="s">
        <v>1863</v>
      </c>
      <c r="H155" s="48" t="s">
        <v>1862</v>
      </c>
      <c r="I155" s="59">
        <v>5</v>
      </c>
      <c r="J155" s="51">
        <v>10500</v>
      </c>
      <c r="K155" s="51">
        <v>1.3</v>
      </c>
      <c r="L155" s="51">
        <v>31</v>
      </c>
      <c r="M155" s="48" t="s">
        <v>72</v>
      </c>
      <c r="N155" s="67">
        <v>311678.76</v>
      </c>
      <c r="O155" s="67">
        <v>70837.93</v>
      </c>
      <c r="P155" s="53">
        <f t="shared" si="2"/>
        <v>382516.69</v>
      </c>
      <c r="Q155" s="68"/>
    </row>
    <row r="156" s="64" customFormat="1" ht="16" customHeight="1" spans="1:17">
      <c r="A156" s="48">
        <v>152</v>
      </c>
      <c r="B156" s="54" t="s">
        <v>891</v>
      </c>
      <c r="C156" s="54" t="s">
        <v>1899</v>
      </c>
      <c r="D156" s="54" t="s">
        <v>1875</v>
      </c>
      <c r="E156" s="54" t="s">
        <v>244</v>
      </c>
      <c r="F156" s="66">
        <v>43948</v>
      </c>
      <c r="G156" s="55" t="s">
        <v>1863</v>
      </c>
      <c r="H156" s="48" t="s">
        <v>1862</v>
      </c>
      <c r="I156" s="48">
        <v>5</v>
      </c>
      <c r="J156" s="48">
        <v>10500</v>
      </c>
      <c r="K156" s="48">
        <v>1.3</v>
      </c>
      <c r="L156" s="48">
        <v>31</v>
      </c>
      <c r="M156" s="48" t="s">
        <v>72</v>
      </c>
      <c r="N156" s="67">
        <v>326357.24</v>
      </c>
      <c r="O156" s="67">
        <v>64436.6</v>
      </c>
      <c r="P156" s="53">
        <f t="shared" si="2"/>
        <v>390793.84</v>
      </c>
      <c r="Q156" s="68"/>
    </row>
    <row r="157" s="64" customFormat="1" ht="16" customHeight="1" spans="1:17">
      <c r="A157" s="48">
        <v>153</v>
      </c>
      <c r="B157" s="54" t="s">
        <v>891</v>
      </c>
      <c r="C157" s="54" t="s">
        <v>1899</v>
      </c>
      <c r="D157" s="54" t="s">
        <v>1875</v>
      </c>
      <c r="E157" s="54" t="s">
        <v>208</v>
      </c>
      <c r="F157" s="66">
        <v>43948</v>
      </c>
      <c r="G157" s="55" t="s">
        <v>1863</v>
      </c>
      <c r="H157" s="48" t="s">
        <v>1862</v>
      </c>
      <c r="I157" s="48">
        <v>5</v>
      </c>
      <c r="J157" s="48">
        <v>10500</v>
      </c>
      <c r="K157" s="48">
        <v>1.3</v>
      </c>
      <c r="L157" s="48">
        <v>31</v>
      </c>
      <c r="M157" s="48" t="s">
        <v>72</v>
      </c>
      <c r="N157" s="67">
        <v>309356.51</v>
      </c>
      <c r="O157" s="67">
        <v>67612.96</v>
      </c>
      <c r="P157" s="53">
        <f t="shared" si="2"/>
        <v>376969.47</v>
      </c>
      <c r="Q157" s="68"/>
    </row>
    <row r="158" s="64" customFormat="1" ht="16" customHeight="1" spans="1:17">
      <c r="A158" s="48">
        <v>154</v>
      </c>
      <c r="B158" s="54" t="s">
        <v>891</v>
      </c>
      <c r="C158" s="54" t="s">
        <v>1899</v>
      </c>
      <c r="D158" s="54" t="s">
        <v>1875</v>
      </c>
      <c r="E158" s="54" t="s">
        <v>788</v>
      </c>
      <c r="F158" s="66">
        <v>43948</v>
      </c>
      <c r="G158" s="55" t="s">
        <v>1863</v>
      </c>
      <c r="H158" s="48" t="s">
        <v>1862</v>
      </c>
      <c r="I158" s="59">
        <v>5</v>
      </c>
      <c r="J158" s="51">
        <v>10500</v>
      </c>
      <c r="K158" s="51">
        <v>1.3</v>
      </c>
      <c r="L158" s="51">
        <v>31</v>
      </c>
      <c r="M158" s="48" t="s">
        <v>72</v>
      </c>
      <c r="N158" s="67">
        <v>329668.58</v>
      </c>
      <c r="O158" s="67">
        <v>65913.25</v>
      </c>
      <c r="P158" s="53">
        <f t="shared" si="2"/>
        <v>395581.83</v>
      </c>
      <c r="Q158" s="68"/>
    </row>
    <row r="159" s="64" customFormat="1" ht="16" customHeight="1" spans="1:17">
      <c r="A159" s="48">
        <v>155</v>
      </c>
      <c r="B159" s="54" t="s">
        <v>891</v>
      </c>
      <c r="C159" s="54" t="s">
        <v>1899</v>
      </c>
      <c r="D159" s="54" t="s">
        <v>1875</v>
      </c>
      <c r="E159" s="54" t="s">
        <v>559</v>
      </c>
      <c r="F159" s="66">
        <v>43948</v>
      </c>
      <c r="G159" s="55" t="s">
        <v>1863</v>
      </c>
      <c r="H159" s="48" t="s">
        <v>1862</v>
      </c>
      <c r="I159" s="59">
        <v>5</v>
      </c>
      <c r="J159" s="51">
        <v>10500</v>
      </c>
      <c r="K159" s="51">
        <v>1.3</v>
      </c>
      <c r="L159" s="51">
        <v>31</v>
      </c>
      <c r="M159" s="48" t="s">
        <v>72</v>
      </c>
      <c r="N159" s="67">
        <v>238630.08</v>
      </c>
      <c r="O159" s="67">
        <v>49140.31</v>
      </c>
      <c r="P159" s="53">
        <f t="shared" si="2"/>
        <v>287770.39</v>
      </c>
      <c r="Q159" s="68"/>
    </row>
    <row r="160" s="64" customFormat="1" ht="16" customHeight="1" spans="1:17">
      <c r="A160" s="48">
        <v>156</v>
      </c>
      <c r="B160" s="54">
        <v>202</v>
      </c>
      <c r="C160" s="54" t="s">
        <v>1899</v>
      </c>
      <c r="D160" s="54" t="s">
        <v>1875</v>
      </c>
      <c r="E160" s="54" t="s">
        <v>364</v>
      </c>
      <c r="F160" s="66">
        <v>44806</v>
      </c>
      <c r="G160" s="55" t="s">
        <v>1861</v>
      </c>
      <c r="H160" s="48" t="s">
        <v>1862</v>
      </c>
      <c r="I160" s="59">
        <v>3</v>
      </c>
      <c r="J160" s="51">
        <v>7005</v>
      </c>
      <c r="K160" s="51">
        <v>1</v>
      </c>
      <c r="L160" s="51">
        <v>14</v>
      </c>
      <c r="M160" s="48" t="s">
        <v>72</v>
      </c>
      <c r="N160" s="67">
        <v>125168.84</v>
      </c>
      <c r="O160" s="67">
        <v>44736.91</v>
      </c>
      <c r="P160" s="53">
        <f t="shared" si="2"/>
        <v>169905.75</v>
      </c>
      <c r="Q160" s="68"/>
    </row>
    <row r="161" s="64" customFormat="1" ht="16" customHeight="1" spans="1:17">
      <c r="A161" s="48">
        <v>157</v>
      </c>
      <c r="B161" s="54" t="s">
        <v>895</v>
      </c>
      <c r="C161" s="54" t="s">
        <v>1900</v>
      </c>
      <c r="D161" s="54" t="s">
        <v>1875</v>
      </c>
      <c r="E161" s="54" t="s">
        <v>1492</v>
      </c>
      <c r="F161" s="66">
        <v>44806</v>
      </c>
      <c r="G161" s="55" t="s">
        <v>1861</v>
      </c>
      <c r="H161" s="48" t="s">
        <v>1862</v>
      </c>
      <c r="I161" s="59">
        <v>3</v>
      </c>
      <c r="J161" s="51">
        <v>7005</v>
      </c>
      <c r="K161" s="51">
        <v>1</v>
      </c>
      <c r="L161" s="51">
        <v>14</v>
      </c>
      <c r="M161" s="48" t="s">
        <v>72</v>
      </c>
      <c r="N161" s="67">
        <v>116332.83</v>
      </c>
      <c r="O161" s="67">
        <v>46609.63</v>
      </c>
      <c r="P161" s="53">
        <f t="shared" si="2"/>
        <v>162942.46</v>
      </c>
      <c r="Q161" s="68"/>
    </row>
    <row r="162" s="64" customFormat="1" ht="16" customHeight="1" spans="1:17">
      <c r="A162" s="48">
        <v>158</v>
      </c>
      <c r="B162" s="54" t="s">
        <v>895</v>
      </c>
      <c r="C162" s="54" t="s">
        <v>1900</v>
      </c>
      <c r="D162" s="54" t="s">
        <v>1875</v>
      </c>
      <c r="E162" s="54" t="s">
        <v>1296</v>
      </c>
      <c r="F162" s="66">
        <v>43948</v>
      </c>
      <c r="G162" s="55" t="s">
        <v>1863</v>
      </c>
      <c r="H162" s="48" t="s">
        <v>1862</v>
      </c>
      <c r="I162" s="59">
        <v>5</v>
      </c>
      <c r="J162" s="51">
        <v>10500</v>
      </c>
      <c r="K162" s="51">
        <v>1.3</v>
      </c>
      <c r="L162" s="51">
        <v>31</v>
      </c>
      <c r="M162" s="48" t="s">
        <v>72</v>
      </c>
      <c r="N162" s="67">
        <v>285544.68</v>
      </c>
      <c r="O162" s="67">
        <v>66673.55</v>
      </c>
      <c r="P162" s="53">
        <f t="shared" si="2"/>
        <v>352218.23</v>
      </c>
      <c r="Q162" s="68"/>
    </row>
    <row r="163" s="64" customFormat="1" ht="16" customHeight="1" spans="1:17">
      <c r="A163" s="48">
        <v>159</v>
      </c>
      <c r="B163" s="54" t="s">
        <v>895</v>
      </c>
      <c r="C163" s="54" t="s">
        <v>1900</v>
      </c>
      <c r="D163" s="54" t="s">
        <v>1875</v>
      </c>
      <c r="E163" s="54" t="s">
        <v>1232</v>
      </c>
      <c r="F163" s="66">
        <v>43948</v>
      </c>
      <c r="G163" s="55" t="s">
        <v>1863</v>
      </c>
      <c r="H163" s="48" t="s">
        <v>1862</v>
      </c>
      <c r="I163" s="51">
        <v>5</v>
      </c>
      <c r="J163" s="51">
        <v>10500</v>
      </c>
      <c r="K163" s="51">
        <v>1.3</v>
      </c>
      <c r="L163" s="51">
        <v>31</v>
      </c>
      <c r="M163" s="48" t="s">
        <v>72</v>
      </c>
      <c r="N163" s="67">
        <v>274885.8</v>
      </c>
      <c r="O163" s="67">
        <v>60885.5</v>
      </c>
      <c r="P163" s="53">
        <f t="shared" si="2"/>
        <v>335771.3</v>
      </c>
      <c r="Q163" s="68"/>
    </row>
    <row r="164" s="64" customFormat="1" ht="16" customHeight="1" spans="1:17">
      <c r="A164" s="48">
        <v>160</v>
      </c>
      <c r="B164" s="54" t="s">
        <v>895</v>
      </c>
      <c r="C164" s="54" t="s">
        <v>1900</v>
      </c>
      <c r="D164" s="54" t="s">
        <v>1875</v>
      </c>
      <c r="E164" s="54" t="s">
        <v>1212</v>
      </c>
      <c r="F164" s="66">
        <v>43948</v>
      </c>
      <c r="G164" s="55" t="s">
        <v>1863</v>
      </c>
      <c r="H164" s="48" t="s">
        <v>1862</v>
      </c>
      <c r="I164" s="59">
        <v>5</v>
      </c>
      <c r="J164" s="51">
        <v>10500</v>
      </c>
      <c r="K164" s="51">
        <v>1.3</v>
      </c>
      <c r="L164" s="51">
        <v>31</v>
      </c>
      <c r="M164" s="48" t="s">
        <v>72</v>
      </c>
      <c r="N164" s="67">
        <v>329335.88</v>
      </c>
      <c r="O164" s="67">
        <v>64498.31</v>
      </c>
      <c r="P164" s="53">
        <f t="shared" si="2"/>
        <v>393834.19</v>
      </c>
      <c r="Q164" s="68"/>
    </row>
    <row r="165" s="64" customFormat="1" ht="16" customHeight="1" spans="1:17">
      <c r="A165" s="48">
        <v>161</v>
      </c>
      <c r="B165" s="54" t="s">
        <v>895</v>
      </c>
      <c r="C165" s="54" t="s">
        <v>1900</v>
      </c>
      <c r="D165" s="54" t="s">
        <v>1875</v>
      </c>
      <c r="E165" s="54" t="s">
        <v>1148</v>
      </c>
      <c r="F165" s="66">
        <v>43948</v>
      </c>
      <c r="G165" s="55" t="s">
        <v>1863</v>
      </c>
      <c r="H165" s="48" t="s">
        <v>1862</v>
      </c>
      <c r="I165" s="59">
        <v>5</v>
      </c>
      <c r="J165" s="51">
        <v>10500</v>
      </c>
      <c r="K165" s="51">
        <v>1.3</v>
      </c>
      <c r="L165" s="51">
        <v>31</v>
      </c>
      <c r="M165" s="48" t="s">
        <v>72</v>
      </c>
      <c r="N165" s="67">
        <v>305823.67</v>
      </c>
      <c r="O165" s="67">
        <v>69397.69</v>
      </c>
      <c r="P165" s="53">
        <f t="shared" si="2"/>
        <v>375221.36</v>
      </c>
      <c r="Q165" s="68"/>
    </row>
    <row r="166" s="64" customFormat="1" ht="16" customHeight="1" spans="1:17">
      <c r="A166" s="48">
        <v>162</v>
      </c>
      <c r="B166" s="54" t="s">
        <v>895</v>
      </c>
      <c r="C166" s="54" t="s">
        <v>1900</v>
      </c>
      <c r="D166" s="54" t="s">
        <v>1875</v>
      </c>
      <c r="E166" s="54" t="s">
        <v>1076</v>
      </c>
      <c r="F166" s="66">
        <v>43948</v>
      </c>
      <c r="G166" s="55" t="s">
        <v>1863</v>
      </c>
      <c r="H166" s="48" t="s">
        <v>1862</v>
      </c>
      <c r="I166" s="59">
        <v>5</v>
      </c>
      <c r="J166" s="51">
        <v>10500</v>
      </c>
      <c r="K166" s="51">
        <v>1.3</v>
      </c>
      <c r="L166" s="51">
        <v>31</v>
      </c>
      <c r="M166" s="48" t="s">
        <v>72</v>
      </c>
      <c r="N166" s="67">
        <v>304879.03</v>
      </c>
      <c r="O166" s="67">
        <v>72759.89</v>
      </c>
      <c r="P166" s="53">
        <f t="shared" si="2"/>
        <v>377638.92</v>
      </c>
      <c r="Q166" s="68"/>
    </row>
    <row r="167" s="64" customFormat="1" ht="16" customHeight="1" spans="1:17">
      <c r="A167" s="48">
        <v>163</v>
      </c>
      <c r="B167" s="54" t="s">
        <v>895</v>
      </c>
      <c r="C167" s="54" t="s">
        <v>1900</v>
      </c>
      <c r="D167" s="54" t="s">
        <v>1875</v>
      </c>
      <c r="E167" s="54" t="s">
        <v>1012</v>
      </c>
      <c r="F167" s="66">
        <v>44195</v>
      </c>
      <c r="G167" s="55" t="s">
        <v>1872</v>
      </c>
      <c r="H167" s="48" t="s">
        <v>1862</v>
      </c>
      <c r="I167" s="59">
        <v>5</v>
      </c>
      <c r="J167" s="51">
        <v>10400</v>
      </c>
      <c r="K167" s="51">
        <v>1.3</v>
      </c>
      <c r="L167" s="51">
        <v>31</v>
      </c>
      <c r="M167" s="48" t="s">
        <v>72</v>
      </c>
      <c r="N167" s="67">
        <v>304552.62</v>
      </c>
      <c r="O167" s="67">
        <v>62475.01</v>
      </c>
      <c r="P167" s="53">
        <f t="shared" si="2"/>
        <v>367027.63</v>
      </c>
      <c r="Q167" s="68"/>
    </row>
    <row r="168" s="64" customFormat="1" ht="16" customHeight="1" spans="1:17">
      <c r="A168" s="48">
        <v>164</v>
      </c>
      <c r="B168" s="54" t="s">
        <v>895</v>
      </c>
      <c r="C168" s="54" t="s">
        <v>1900</v>
      </c>
      <c r="D168" s="54" t="s">
        <v>1875</v>
      </c>
      <c r="E168" s="54" t="s">
        <v>968</v>
      </c>
      <c r="F168" s="66">
        <v>43948</v>
      </c>
      <c r="G168" s="55" t="s">
        <v>1863</v>
      </c>
      <c r="H168" s="48" t="s">
        <v>1862</v>
      </c>
      <c r="I168" s="59">
        <v>5</v>
      </c>
      <c r="J168" s="51">
        <v>10500</v>
      </c>
      <c r="K168" s="51">
        <v>1.3</v>
      </c>
      <c r="L168" s="51">
        <v>31</v>
      </c>
      <c r="M168" s="48" t="s">
        <v>72</v>
      </c>
      <c r="N168" s="67">
        <v>289100.17</v>
      </c>
      <c r="O168" s="67">
        <v>67286.46</v>
      </c>
      <c r="P168" s="53">
        <f t="shared" si="2"/>
        <v>356386.63</v>
      </c>
      <c r="Q168" s="68"/>
    </row>
    <row r="169" s="64" customFormat="1" ht="16" customHeight="1" spans="1:17">
      <c r="A169" s="48">
        <v>165</v>
      </c>
      <c r="B169" s="54" t="s">
        <v>895</v>
      </c>
      <c r="C169" s="54" t="s">
        <v>1900</v>
      </c>
      <c r="D169" s="54" t="s">
        <v>1875</v>
      </c>
      <c r="E169" s="54" t="s">
        <v>884</v>
      </c>
      <c r="F169" s="66">
        <v>43948</v>
      </c>
      <c r="G169" s="55" t="s">
        <v>1863</v>
      </c>
      <c r="H169" s="48" t="s">
        <v>1862</v>
      </c>
      <c r="I169" s="59">
        <v>5</v>
      </c>
      <c r="J169" s="51">
        <v>10500</v>
      </c>
      <c r="K169" s="51">
        <v>1.3</v>
      </c>
      <c r="L169" s="51">
        <v>31</v>
      </c>
      <c r="M169" s="48" t="s">
        <v>72</v>
      </c>
      <c r="N169" s="67">
        <v>295878.43</v>
      </c>
      <c r="O169" s="67">
        <v>72222.15</v>
      </c>
      <c r="P169" s="53">
        <f t="shared" si="2"/>
        <v>368100.58</v>
      </c>
      <c r="Q169" s="68"/>
    </row>
    <row r="170" s="64" customFormat="1" ht="16" customHeight="1" spans="1:17">
      <c r="A170" s="48">
        <v>166</v>
      </c>
      <c r="B170" s="54" t="s">
        <v>895</v>
      </c>
      <c r="C170" s="54" t="s">
        <v>1900</v>
      </c>
      <c r="D170" s="54" t="s">
        <v>1875</v>
      </c>
      <c r="E170" s="54" t="s">
        <v>725</v>
      </c>
      <c r="F170" s="66">
        <v>43948</v>
      </c>
      <c r="G170" s="55" t="s">
        <v>1863</v>
      </c>
      <c r="H170" s="48" t="s">
        <v>1862</v>
      </c>
      <c r="I170" s="59">
        <v>5</v>
      </c>
      <c r="J170" s="51">
        <v>10500</v>
      </c>
      <c r="K170" s="51">
        <v>1.3</v>
      </c>
      <c r="L170" s="51">
        <v>31</v>
      </c>
      <c r="M170" s="48" t="s">
        <v>72</v>
      </c>
      <c r="N170" s="67">
        <v>330335.69</v>
      </c>
      <c r="O170" s="67">
        <v>74124.55</v>
      </c>
      <c r="P170" s="53">
        <f t="shared" si="2"/>
        <v>404460.24</v>
      </c>
      <c r="Q170" s="68"/>
    </row>
    <row r="171" s="64" customFormat="1" ht="16" customHeight="1" spans="1:17">
      <c r="A171" s="48">
        <v>167</v>
      </c>
      <c r="B171" s="54" t="s">
        <v>895</v>
      </c>
      <c r="C171" s="54" t="s">
        <v>1900</v>
      </c>
      <c r="D171" s="54" t="s">
        <v>1875</v>
      </c>
      <c r="E171" s="54" t="s">
        <v>717</v>
      </c>
      <c r="F171" s="66">
        <v>43948</v>
      </c>
      <c r="G171" s="55" t="s">
        <v>1863</v>
      </c>
      <c r="H171" s="48" t="s">
        <v>1862</v>
      </c>
      <c r="I171" s="59">
        <v>5</v>
      </c>
      <c r="J171" s="51">
        <v>10500</v>
      </c>
      <c r="K171" s="51">
        <v>1.3</v>
      </c>
      <c r="L171" s="51">
        <v>31</v>
      </c>
      <c r="M171" s="48" t="s">
        <v>72</v>
      </c>
      <c r="N171" s="67">
        <v>264851.99</v>
      </c>
      <c r="O171" s="67">
        <v>56862</v>
      </c>
      <c r="P171" s="53">
        <f t="shared" si="2"/>
        <v>321713.99</v>
      </c>
      <c r="Q171" s="68"/>
    </row>
    <row r="172" s="64" customFormat="1" ht="16" customHeight="1" spans="1:17">
      <c r="A172" s="48">
        <v>168</v>
      </c>
      <c r="B172" s="54" t="s">
        <v>895</v>
      </c>
      <c r="C172" s="54" t="s">
        <v>1900</v>
      </c>
      <c r="D172" s="54" t="s">
        <v>1875</v>
      </c>
      <c r="E172" s="54" t="s">
        <v>701</v>
      </c>
      <c r="F172" s="66">
        <v>43948</v>
      </c>
      <c r="G172" s="55" t="s">
        <v>1863</v>
      </c>
      <c r="H172" s="48" t="s">
        <v>1862</v>
      </c>
      <c r="I172" s="59">
        <v>5</v>
      </c>
      <c r="J172" s="51">
        <v>10500</v>
      </c>
      <c r="K172" s="51">
        <v>1.3</v>
      </c>
      <c r="L172" s="51">
        <v>31</v>
      </c>
      <c r="M172" s="48" t="s">
        <v>72</v>
      </c>
      <c r="N172" s="67">
        <v>290850.45</v>
      </c>
      <c r="O172" s="67">
        <v>66435.46</v>
      </c>
      <c r="P172" s="53">
        <f t="shared" si="2"/>
        <v>357285.91</v>
      </c>
      <c r="Q172" s="68"/>
    </row>
    <row r="173" s="64" customFormat="1" ht="16" customHeight="1" spans="1:17">
      <c r="A173" s="48">
        <v>169</v>
      </c>
      <c r="B173" s="54" t="s">
        <v>895</v>
      </c>
      <c r="C173" s="54" t="s">
        <v>1900</v>
      </c>
      <c r="D173" s="54" t="s">
        <v>1875</v>
      </c>
      <c r="E173" s="54" t="s">
        <v>677</v>
      </c>
      <c r="F173" s="66">
        <v>43948</v>
      </c>
      <c r="G173" s="55" t="s">
        <v>1863</v>
      </c>
      <c r="H173" s="48" t="s">
        <v>1862</v>
      </c>
      <c r="I173" s="48">
        <v>5</v>
      </c>
      <c r="J173" s="48">
        <v>10500</v>
      </c>
      <c r="K173" s="48">
        <v>1.3</v>
      </c>
      <c r="L173" s="48">
        <v>31</v>
      </c>
      <c r="M173" s="48" t="s">
        <v>72</v>
      </c>
      <c r="N173" s="67">
        <v>283370.28</v>
      </c>
      <c r="O173" s="67">
        <v>70363.59</v>
      </c>
      <c r="P173" s="53">
        <f t="shared" si="2"/>
        <v>353733.87</v>
      </c>
      <c r="Q173" s="68"/>
    </row>
    <row r="174" s="64" customFormat="1" ht="16" customHeight="1" spans="1:17">
      <c r="A174" s="48">
        <v>170</v>
      </c>
      <c r="B174" s="54" t="s">
        <v>895</v>
      </c>
      <c r="C174" s="54" t="s">
        <v>1900</v>
      </c>
      <c r="D174" s="54" t="s">
        <v>1875</v>
      </c>
      <c r="E174" s="54" t="s">
        <v>586</v>
      </c>
      <c r="F174" s="66">
        <v>43948</v>
      </c>
      <c r="G174" s="58" t="s">
        <v>1863</v>
      </c>
      <c r="H174" s="48" t="s">
        <v>1862</v>
      </c>
      <c r="I174" s="59">
        <v>5</v>
      </c>
      <c r="J174" s="59">
        <v>10500</v>
      </c>
      <c r="K174" s="59">
        <v>1.3</v>
      </c>
      <c r="L174" s="59">
        <v>31</v>
      </c>
      <c r="M174" s="48" t="s">
        <v>72</v>
      </c>
      <c r="N174" s="67">
        <v>323045.06</v>
      </c>
      <c r="O174" s="67">
        <v>73641.92</v>
      </c>
      <c r="P174" s="53">
        <f t="shared" si="2"/>
        <v>396686.98</v>
      </c>
      <c r="Q174" s="68"/>
    </row>
    <row r="175" s="64" customFormat="1" ht="16" customHeight="1" spans="1:17">
      <c r="A175" s="48">
        <v>171</v>
      </c>
      <c r="B175" s="54" t="s">
        <v>895</v>
      </c>
      <c r="C175" s="54" t="s">
        <v>1900</v>
      </c>
      <c r="D175" s="54" t="s">
        <v>1875</v>
      </c>
      <c r="E175" s="54" t="s">
        <v>547</v>
      </c>
      <c r="F175" s="66">
        <v>43948</v>
      </c>
      <c r="G175" s="55" t="s">
        <v>1863</v>
      </c>
      <c r="H175" s="48" t="s">
        <v>1862</v>
      </c>
      <c r="I175" s="59">
        <v>5</v>
      </c>
      <c r="J175" s="51">
        <v>10500</v>
      </c>
      <c r="K175" s="51">
        <v>1.3</v>
      </c>
      <c r="L175" s="51">
        <v>31</v>
      </c>
      <c r="M175" s="48" t="s">
        <v>72</v>
      </c>
      <c r="N175" s="67">
        <v>321582.1</v>
      </c>
      <c r="O175" s="67">
        <v>57407.47</v>
      </c>
      <c r="P175" s="53">
        <f t="shared" si="2"/>
        <v>378989.57</v>
      </c>
      <c r="Q175" s="68"/>
    </row>
    <row r="176" s="64" customFormat="1" ht="16" customHeight="1" spans="1:17">
      <c r="A176" s="48">
        <v>172</v>
      </c>
      <c r="B176" s="54">
        <v>203</v>
      </c>
      <c r="C176" s="54" t="s">
        <v>1900</v>
      </c>
      <c r="D176" s="54" t="s">
        <v>1875</v>
      </c>
      <c r="E176" s="54" t="s">
        <v>1480</v>
      </c>
      <c r="F176" s="66">
        <v>43948</v>
      </c>
      <c r="G176" s="55" t="s">
        <v>1863</v>
      </c>
      <c r="H176" s="48" t="s">
        <v>1862</v>
      </c>
      <c r="I176" s="59">
        <v>5</v>
      </c>
      <c r="J176" s="51">
        <v>10500</v>
      </c>
      <c r="K176" s="51">
        <v>1.3</v>
      </c>
      <c r="L176" s="51">
        <v>31</v>
      </c>
      <c r="M176" s="48" t="s">
        <v>72</v>
      </c>
      <c r="N176" s="67">
        <v>307629.74</v>
      </c>
      <c r="O176" s="67">
        <v>65041.09</v>
      </c>
      <c r="P176" s="53">
        <f t="shared" si="2"/>
        <v>372670.83</v>
      </c>
      <c r="Q176" s="68"/>
    </row>
    <row r="177" s="64" customFormat="1" ht="16" customHeight="1" spans="1:17">
      <c r="A177" s="48">
        <v>173</v>
      </c>
      <c r="B177" s="54">
        <v>203</v>
      </c>
      <c r="C177" s="54" t="s">
        <v>1900</v>
      </c>
      <c r="D177" s="54" t="s">
        <v>1875</v>
      </c>
      <c r="E177" s="54" t="s">
        <v>280</v>
      </c>
      <c r="F177" s="66">
        <v>44806</v>
      </c>
      <c r="G177" s="58" t="s">
        <v>1861</v>
      </c>
      <c r="H177" s="48" t="s">
        <v>1862</v>
      </c>
      <c r="I177" s="59">
        <v>3</v>
      </c>
      <c r="J177" s="59">
        <v>7005</v>
      </c>
      <c r="K177" s="59">
        <v>1</v>
      </c>
      <c r="L177" s="59">
        <v>14</v>
      </c>
      <c r="M177" s="48" t="s">
        <v>72</v>
      </c>
      <c r="N177" s="67">
        <v>112888.5</v>
      </c>
      <c r="O177" s="67">
        <v>51240.77</v>
      </c>
      <c r="P177" s="53">
        <f t="shared" si="2"/>
        <v>164129.27</v>
      </c>
      <c r="Q177" s="68"/>
    </row>
    <row r="178" s="64" customFormat="1" ht="16" customHeight="1" spans="1:17">
      <c r="A178" s="48">
        <v>174</v>
      </c>
      <c r="B178" s="54" t="s">
        <v>899</v>
      </c>
      <c r="C178" s="54" t="s">
        <v>1898</v>
      </c>
      <c r="D178" s="54" t="s">
        <v>1875</v>
      </c>
      <c r="E178" s="54" t="s">
        <v>1716</v>
      </c>
      <c r="F178" s="66">
        <v>43948</v>
      </c>
      <c r="G178" s="55" t="s">
        <v>1863</v>
      </c>
      <c r="H178" s="48" t="s">
        <v>1862</v>
      </c>
      <c r="I178" s="51">
        <v>5</v>
      </c>
      <c r="J178" s="51">
        <v>8490</v>
      </c>
      <c r="K178" s="51">
        <v>1</v>
      </c>
      <c r="L178" s="51">
        <v>21</v>
      </c>
      <c r="M178" s="48" t="s">
        <v>72</v>
      </c>
      <c r="N178" s="67">
        <v>301510.34</v>
      </c>
      <c r="O178" s="67">
        <v>70972.97</v>
      </c>
      <c r="P178" s="53">
        <f t="shared" si="2"/>
        <v>372483.31</v>
      </c>
      <c r="Q178" s="68"/>
    </row>
    <row r="179" s="64" customFormat="1" ht="16" customHeight="1" spans="1:17">
      <c r="A179" s="48">
        <v>175</v>
      </c>
      <c r="B179" s="54" t="s">
        <v>899</v>
      </c>
      <c r="C179" s="54" t="s">
        <v>1898</v>
      </c>
      <c r="D179" s="54" t="s">
        <v>1875</v>
      </c>
      <c r="E179" s="54" t="s">
        <v>1552</v>
      </c>
      <c r="F179" s="66">
        <v>43948</v>
      </c>
      <c r="G179" s="58" t="s">
        <v>1863</v>
      </c>
      <c r="H179" s="48" t="s">
        <v>1862</v>
      </c>
      <c r="I179" s="59">
        <v>5</v>
      </c>
      <c r="J179" s="59">
        <v>10500</v>
      </c>
      <c r="K179" s="59">
        <v>1.3</v>
      </c>
      <c r="L179" s="59">
        <v>31</v>
      </c>
      <c r="M179" s="48" t="s">
        <v>72</v>
      </c>
      <c r="N179" s="67">
        <v>326526.07</v>
      </c>
      <c r="O179" s="67">
        <v>77151.11</v>
      </c>
      <c r="P179" s="53">
        <f t="shared" si="2"/>
        <v>403677.18</v>
      </c>
      <c r="Q179" s="68"/>
    </row>
    <row r="180" s="64" customFormat="1" ht="16" customHeight="1" spans="1:17">
      <c r="A180" s="48">
        <v>176</v>
      </c>
      <c r="B180" s="54" t="s">
        <v>899</v>
      </c>
      <c r="C180" s="54" t="s">
        <v>1898</v>
      </c>
      <c r="D180" s="54" t="s">
        <v>1875</v>
      </c>
      <c r="E180" s="54" t="s">
        <v>1484</v>
      </c>
      <c r="F180" s="66">
        <v>43948</v>
      </c>
      <c r="G180" s="55" t="s">
        <v>1863</v>
      </c>
      <c r="H180" s="48" t="s">
        <v>1862</v>
      </c>
      <c r="I180" s="59">
        <v>5</v>
      </c>
      <c r="J180" s="51">
        <v>10500</v>
      </c>
      <c r="K180" s="51">
        <v>1.3</v>
      </c>
      <c r="L180" s="51">
        <v>31</v>
      </c>
      <c r="M180" s="48" t="s">
        <v>72</v>
      </c>
      <c r="N180" s="67">
        <v>313901.16</v>
      </c>
      <c r="O180" s="67">
        <v>71628.04</v>
      </c>
      <c r="P180" s="53">
        <f t="shared" si="2"/>
        <v>385529.2</v>
      </c>
      <c r="Q180" s="68"/>
    </row>
    <row r="181" s="64" customFormat="1" ht="16" customHeight="1" spans="1:17">
      <c r="A181" s="48">
        <v>177</v>
      </c>
      <c r="B181" s="54" t="s">
        <v>899</v>
      </c>
      <c r="C181" s="54" t="s">
        <v>1898</v>
      </c>
      <c r="D181" s="54" t="s">
        <v>1875</v>
      </c>
      <c r="E181" s="54" t="s">
        <v>1464</v>
      </c>
      <c r="F181" s="66">
        <v>43948</v>
      </c>
      <c r="G181" s="55" t="s">
        <v>1863</v>
      </c>
      <c r="H181" s="48" t="s">
        <v>1862</v>
      </c>
      <c r="I181" s="59">
        <v>5</v>
      </c>
      <c r="J181" s="51">
        <v>8490</v>
      </c>
      <c r="K181" s="51">
        <v>1</v>
      </c>
      <c r="L181" s="51">
        <v>21</v>
      </c>
      <c r="M181" s="48" t="s">
        <v>72</v>
      </c>
      <c r="N181" s="67">
        <v>275566.95</v>
      </c>
      <c r="O181" s="67">
        <v>72669.04</v>
      </c>
      <c r="P181" s="53">
        <f t="shared" si="2"/>
        <v>348235.99</v>
      </c>
      <c r="Q181" s="68"/>
    </row>
    <row r="182" s="64" customFormat="1" ht="16" customHeight="1" spans="1:17">
      <c r="A182" s="48">
        <v>178</v>
      </c>
      <c r="B182" s="54" t="s">
        <v>899</v>
      </c>
      <c r="C182" s="54" t="s">
        <v>1898</v>
      </c>
      <c r="D182" s="54" t="s">
        <v>1875</v>
      </c>
      <c r="E182" s="54" t="s">
        <v>1244</v>
      </c>
      <c r="F182" s="66">
        <v>44195</v>
      </c>
      <c r="G182" s="55" t="s">
        <v>1872</v>
      </c>
      <c r="H182" s="48" t="s">
        <v>1862</v>
      </c>
      <c r="I182" s="51">
        <v>5</v>
      </c>
      <c r="J182" s="51">
        <v>8545</v>
      </c>
      <c r="K182" s="51">
        <v>1</v>
      </c>
      <c r="L182" s="51">
        <v>21</v>
      </c>
      <c r="M182" s="48" t="s">
        <v>72</v>
      </c>
      <c r="N182" s="67">
        <v>245191.74</v>
      </c>
      <c r="O182" s="67">
        <v>73503.64</v>
      </c>
      <c r="P182" s="53">
        <f t="shared" si="2"/>
        <v>318695.38</v>
      </c>
      <c r="Q182" s="68"/>
    </row>
    <row r="183" s="64" customFormat="1" ht="16" customHeight="1" spans="1:17">
      <c r="A183" s="48">
        <v>179</v>
      </c>
      <c r="B183" s="54" t="s">
        <v>899</v>
      </c>
      <c r="C183" s="54" t="s">
        <v>1898</v>
      </c>
      <c r="D183" s="54" t="s">
        <v>1875</v>
      </c>
      <c r="E183" s="54" t="s">
        <v>1096</v>
      </c>
      <c r="F183" s="66">
        <v>43948</v>
      </c>
      <c r="G183" s="58" t="s">
        <v>1863</v>
      </c>
      <c r="H183" s="48" t="s">
        <v>1862</v>
      </c>
      <c r="I183" s="59">
        <v>5</v>
      </c>
      <c r="J183" s="59">
        <v>8490</v>
      </c>
      <c r="K183" s="59">
        <v>1</v>
      </c>
      <c r="L183" s="59">
        <v>21</v>
      </c>
      <c r="M183" s="48" t="s">
        <v>72</v>
      </c>
      <c r="N183" s="67">
        <v>297280.81</v>
      </c>
      <c r="O183" s="67">
        <v>75046.65</v>
      </c>
      <c r="P183" s="53">
        <f t="shared" si="2"/>
        <v>372327.46</v>
      </c>
      <c r="Q183" s="68"/>
    </row>
    <row r="184" s="64" customFormat="1" ht="16" customHeight="1" spans="1:17">
      <c r="A184" s="48">
        <v>180</v>
      </c>
      <c r="B184" s="54" t="s">
        <v>899</v>
      </c>
      <c r="C184" s="54" t="s">
        <v>1898</v>
      </c>
      <c r="D184" s="54" t="s">
        <v>1875</v>
      </c>
      <c r="E184" s="54" t="s">
        <v>924</v>
      </c>
      <c r="F184" s="66">
        <v>43948</v>
      </c>
      <c r="G184" s="55" t="s">
        <v>1863</v>
      </c>
      <c r="H184" s="48" t="s">
        <v>1862</v>
      </c>
      <c r="I184" s="51">
        <v>5</v>
      </c>
      <c r="J184" s="51">
        <v>10500</v>
      </c>
      <c r="K184" s="51">
        <v>1.3</v>
      </c>
      <c r="L184" s="51">
        <v>31</v>
      </c>
      <c r="M184" s="48" t="s">
        <v>72</v>
      </c>
      <c r="N184" s="67">
        <v>285320.87</v>
      </c>
      <c r="O184" s="67">
        <v>78642.55</v>
      </c>
      <c r="P184" s="53">
        <f t="shared" si="2"/>
        <v>363963.42</v>
      </c>
      <c r="Q184" s="68"/>
    </row>
    <row r="185" s="64" customFormat="1" ht="16" customHeight="1" spans="1:17">
      <c r="A185" s="48">
        <v>181</v>
      </c>
      <c r="B185" s="54" t="s">
        <v>899</v>
      </c>
      <c r="C185" s="54" t="s">
        <v>1898</v>
      </c>
      <c r="D185" s="54" t="s">
        <v>1875</v>
      </c>
      <c r="E185" s="54" t="s">
        <v>745</v>
      </c>
      <c r="F185" s="66">
        <v>43948</v>
      </c>
      <c r="G185" s="55" t="s">
        <v>1863</v>
      </c>
      <c r="H185" s="48" t="s">
        <v>1862</v>
      </c>
      <c r="I185" s="59">
        <v>5</v>
      </c>
      <c r="J185" s="51">
        <v>10500</v>
      </c>
      <c r="K185" s="51">
        <v>1.3</v>
      </c>
      <c r="L185" s="51">
        <v>31</v>
      </c>
      <c r="M185" s="48" t="s">
        <v>72</v>
      </c>
      <c r="N185" s="67">
        <v>302056.36</v>
      </c>
      <c r="O185" s="67">
        <v>76229.53</v>
      </c>
      <c r="P185" s="53">
        <f t="shared" si="2"/>
        <v>378285.89</v>
      </c>
      <c r="Q185" s="68"/>
    </row>
    <row r="186" s="64" customFormat="1" ht="16" customHeight="1" spans="1:17">
      <c r="A186" s="48">
        <v>182</v>
      </c>
      <c r="B186" s="54" t="s">
        <v>899</v>
      </c>
      <c r="C186" s="54" t="s">
        <v>1898</v>
      </c>
      <c r="D186" s="54" t="s">
        <v>1875</v>
      </c>
      <c r="E186" s="54" t="s">
        <v>579</v>
      </c>
      <c r="F186" s="66">
        <v>44195</v>
      </c>
      <c r="G186" s="55" t="s">
        <v>1872</v>
      </c>
      <c r="H186" s="48" t="s">
        <v>1862</v>
      </c>
      <c r="I186" s="48">
        <v>5</v>
      </c>
      <c r="J186" s="48">
        <v>8545</v>
      </c>
      <c r="K186" s="48">
        <v>1</v>
      </c>
      <c r="L186" s="48">
        <v>21</v>
      </c>
      <c r="M186" s="48" t="s">
        <v>72</v>
      </c>
      <c r="N186" s="67">
        <v>247795.77</v>
      </c>
      <c r="O186" s="67">
        <v>72279.83</v>
      </c>
      <c r="P186" s="53">
        <f t="shared" si="2"/>
        <v>320075.6</v>
      </c>
      <c r="Q186" s="68"/>
    </row>
    <row r="187" s="64" customFormat="1" ht="16" customHeight="1" spans="1:17">
      <c r="A187" s="48">
        <v>183</v>
      </c>
      <c r="B187" s="54" t="s">
        <v>899</v>
      </c>
      <c r="C187" s="54" t="s">
        <v>1898</v>
      </c>
      <c r="D187" s="54" t="s">
        <v>1875</v>
      </c>
      <c r="E187" s="54" t="s">
        <v>507</v>
      </c>
      <c r="F187" s="66">
        <v>43948</v>
      </c>
      <c r="G187" s="55" t="s">
        <v>1863</v>
      </c>
      <c r="H187" s="48" t="s">
        <v>1862</v>
      </c>
      <c r="I187" s="51">
        <v>5</v>
      </c>
      <c r="J187" s="51">
        <v>8490</v>
      </c>
      <c r="K187" s="51">
        <v>1</v>
      </c>
      <c r="L187" s="51">
        <v>21</v>
      </c>
      <c r="M187" s="48" t="s">
        <v>72</v>
      </c>
      <c r="N187" s="67">
        <v>303643.6</v>
      </c>
      <c r="O187" s="67">
        <v>71953.54</v>
      </c>
      <c r="P187" s="53">
        <f t="shared" si="2"/>
        <v>375597.14</v>
      </c>
      <c r="Q187" s="68"/>
    </row>
    <row r="188" s="64" customFormat="1" ht="16" customHeight="1" spans="1:17">
      <c r="A188" s="48">
        <v>184</v>
      </c>
      <c r="B188" s="54" t="s">
        <v>899</v>
      </c>
      <c r="C188" s="54" t="s">
        <v>1898</v>
      </c>
      <c r="D188" s="54" t="s">
        <v>1875</v>
      </c>
      <c r="E188" s="54" t="s">
        <v>304</v>
      </c>
      <c r="F188" s="66">
        <v>44195</v>
      </c>
      <c r="G188" s="55" t="s">
        <v>1872</v>
      </c>
      <c r="H188" s="48" t="s">
        <v>1862</v>
      </c>
      <c r="I188" s="48">
        <v>5</v>
      </c>
      <c r="J188" s="48">
        <v>8545</v>
      </c>
      <c r="K188" s="48">
        <v>1</v>
      </c>
      <c r="L188" s="48">
        <v>21</v>
      </c>
      <c r="M188" s="48" t="s">
        <v>72</v>
      </c>
      <c r="N188" s="67">
        <v>277675.84</v>
      </c>
      <c r="O188" s="67">
        <v>69668.87</v>
      </c>
      <c r="P188" s="53">
        <f t="shared" si="2"/>
        <v>347344.71</v>
      </c>
      <c r="Q188" s="68"/>
    </row>
    <row r="189" s="64" customFormat="1" ht="16" customHeight="1" spans="1:17">
      <c r="A189" s="48">
        <v>185</v>
      </c>
      <c r="B189" s="54" t="s">
        <v>899</v>
      </c>
      <c r="C189" s="54" t="s">
        <v>1898</v>
      </c>
      <c r="D189" s="54" t="s">
        <v>1875</v>
      </c>
      <c r="E189" s="54" t="s">
        <v>248</v>
      </c>
      <c r="F189" s="66">
        <v>43948</v>
      </c>
      <c r="G189" s="55" t="s">
        <v>1863</v>
      </c>
      <c r="H189" s="48" t="s">
        <v>1862</v>
      </c>
      <c r="I189" s="48">
        <v>5</v>
      </c>
      <c r="J189" s="48">
        <v>10500</v>
      </c>
      <c r="K189" s="48">
        <v>1.3</v>
      </c>
      <c r="L189" s="48">
        <v>31</v>
      </c>
      <c r="M189" s="48" t="s">
        <v>72</v>
      </c>
      <c r="N189" s="67">
        <v>294219.41</v>
      </c>
      <c r="O189" s="67">
        <v>48091.07</v>
      </c>
      <c r="P189" s="53">
        <f t="shared" si="2"/>
        <v>342310.48</v>
      </c>
      <c r="Q189" s="68"/>
    </row>
    <row r="190" s="64" customFormat="1" ht="16" customHeight="1" spans="1:17">
      <c r="A190" s="48">
        <v>186</v>
      </c>
      <c r="B190" s="54" t="s">
        <v>899</v>
      </c>
      <c r="C190" s="54" t="s">
        <v>1898</v>
      </c>
      <c r="D190" s="54" t="s">
        <v>1875</v>
      </c>
      <c r="E190" s="54" t="s">
        <v>200</v>
      </c>
      <c r="F190" s="66">
        <v>44806</v>
      </c>
      <c r="G190" s="55" t="s">
        <v>1861</v>
      </c>
      <c r="H190" s="48" t="s">
        <v>1862</v>
      </c>
      <c r="I190" s="48">
        <v>3</v>
      </c>
      <c r="J190" s="48">
        <v>7005</v>
      </c>
      <c r="K190" s="48">
        <v>1</v>
      </c>
      <c r="L190" s="48">
        <v>14</v>
      </c>
      <c r="M190" s="48" t="s">
        <v>72</v>
      </c>
      <c r="N190" s="67">
        <v>129419.74</v>
      </c>
      <c r="O190" s="67">
        <v>72619.95</v>
      </c>
      <c r="P190" s="53">
        <f t="shared" si="2"/>
        <v>202039.69</v>
      </c>
      <c r="Q190" s="68"/>
    </row>
    <row r="191" s="64" customFormat="1" ht="16" customHeight="1" spans="1:17">
      <c r="A191" s="48">
        <v>187</v>
      </c>
      <c r="B191" s="54">
        <v>204</v>
      </c>
      <c r="C191" s="54" t="s">
        <v>1898</v>
      </c>
      <c r="D191" s="54" t="s">
        <v>1875</v>
      </c>
      <c r="E191" s="54" t="s">
        <v>733</v>
      </c>
      <c r="F191" s="66">
        <v>44195</v>
      </c>
      <c r="G191" s="55" t="s">
        <v>1872</v>
      </c>
      <c r="H191" s="48" t="s">
        <v>1862</v>
      </c>
      <c r="I191" s="51">
        <v>5</v>
      </c>
      <c r="J191" s="51">
        <v>8545</v>
      </c>
      <c r="K191" s="51">
        <v>1</v>
      </c>
      <c r="L191" s="51">
        <v>21</v>
      </c>
      <c r="M191" s="48" t="s">
        <v>72</v>
      </c>
      <c r="N191" s="67">
        <v>238977.27</v>
      </c>
      <c r="O191" s="67">
        <v>74043.14</v>
      </c>
      <c r="P191" s="53">
        <f t="shared" si="2"/>
        <v>313020.41</v>
      </c>
      <c r="Q191" s="68"/>
    </row>
    <row r="192" s="64" customFormat="1" ht="16" customHeight="1" spans="1:17">
      <c r="A192" s="48">
        <v>188</v>
      </c>
      <c r="B192" s="54">
        <v>204</v>
      </c>
      <c r="C192" s="54" t="s">
        <v>1898</v>
      </c>
      <c r="D192" s="54" t="s">
        <v>1875</v>
      </c>
      <c r="E192" s="54" t="s">
        <v>90</v>
      </c>
      <c r="F192" s="66">
        <v>44806</v>
      </c>
      <c r="G192" s="55" t="s">
        <v>1861</v>
      </c>
      <c r="H192" s="48" t="s">
        <v>1862</v>
      </c>
      <c r="I192" s="51">
        <v>3</v>
      </c>
      <c r="J192" s="51">
        <v>7005</v>
      </c>
      <c r="K192" s="51">
        <v>1</v>
      </c>
      <c r="L192" s="51">
        <v>14</v>
      </c>
      <c r="M192" s="48" t="s">
        <v>72</v>
      </c>
      <c r="N192" s="67">
        <v>117089.18</v>
      </c>
      <c r="O192" s="67">
        <v>47031.16</v>
      </c>
      <c r="P192" s="53">
        <f t="shared" si="2"/>
        <v>164120.34</v>
      </c>
      <c r="Q192" s="68"/>
    </row>
    <row r="193" s="64" customFormat="1" ht="16" customHeight="1" spans="1:17">
      <c r="A193" s="48">
        <v>189</v>
      </c>
      <c r="B193" s="54">
        <v>204</v>
      </c>
      <c r="C193" s="54" t="s">
        <v>1898</v>
      </c>
      <c r="D193" s="54" t="s">
        <v>1875</v>
      </c>
      <c r="E193" s="54" t="s">
        <v>102</v>
      </c>
      <c r="F193" s="66">
        <v>44806</v>
      </c>
      <c r="G193" s="55" t="s">
        <v>1861</v>
      </c>
      <c r="H193" s="48" t="s">
        <v>1862</v>
      </c>
      <c r="I193" s="51">
        <v>3</v>
      </c>
      <c r="J193" s="51">
        <v>7005</v>
      </c>
      <c r="K193" s="51">
        <v>1</v>
      </c>
      <c r="L193" s="51">
        <v>14</v>
      </c>
      <c r="M193" s="48" t="s">
        <v>72</v>
      </c>
      <c r="N193" s="67">
        <v>121500.4</v>
      </c>
      <c r="O193" s="67">
        <v>71179.72</v>
      </c>
      <c r="P193" s="53">
        <f t="shared" si="2"/>
        <v>192680.12</v>
      </c>
      <c r="Q193" s="68"/>
    </row>
    <row r="194" s="64" customFormat="1" ht="16" customHeight="1" spans="1:17">
      <c r="A194" s="48">
        <v>190</v>
      </c>
      <c r="B194" s="54">
        <v>204</v>
      </c>
      <c r="C194" s="54" t="s">
        <v>1898</v>
      </c>
      <c r="D194" s="54" t="s">
        <v>1875</v>
      </c>
      <c r="E194" s="54" t="s">
        <v>94</v>
      </c>
      <c r="F194" s="66">
        <v>44806</v>
      </c>
      <c r="G194" s="55" t="s">
        <v>1861</v>
      </c>
      <c r="H194" s="48" t="s">
        <v>1862</v>
      </c>
      <c r="I194" s="51">
        <v>3</v>
      </c>
      <c r="J194" s="51">
        <v>7005</v>
      </c>
      <c r="K194" s="51">
        <v>1</v>
      </c>
      <c r="L194" s="51">
        <v>14</v>
      </c>
      <c r="M194" s="48" t="s">
        <v>72</v>
      </c>
      <c r="N194" s="67">
        <v>112907.82</v>
      </c>
      <c r="O194" s="67">
        <v>47900.53</v>
      </c>
      <c r="P194" s="53">
        <f t="shared" si="2"/>
        <v>160808.35</v>
      </c>
      <c r="Q194" s="68"/>
    </row>
    <row r="195" s="64" customFormat="1" ht="16" customHeight="1" spans="1:17">
      <c r="A195" s="48">
        <v>191</v>
      </c>
      <c r="B195" s="54" t="s">
        <v>903</v>
      </c>
      <c r="C195" s="54" t="s">
        <v>1892</v>
      </c>
      <c r="D195" s="54" t="s">
        <v>1875</v>
      </c>
      <c r="E195" s="54" t="s">
        <v>1776</v>
      </c>
      <c r="F195" s="66">
        <v>44195</v>
      </c>
      <c r="G195" s="55" t="s">
        <v>1872</v>
      </c>
      <c r="H195" s="48" t="s">
        <v>1862</v>
      </c>
      <c r="I195" s="51">
        <v>5</v>
      </c>
      <c r="J195" s="51">
        <v>10400</v>
      </c>
      <c r="K195" s="51">
        <v>1.3</v>
      </c>
      <c r="L195" s="51">
        <v>31</v>
      </c>
      <c r="M195" s="48" t="s">
        <v>72</v>
      </c>
      <c r="N195" s="67">
        <v>227737.39</v>
      </c>
      <c r="O195" s="67">
        <v>66162.72</v>
      </c>
      <c r="P195" s="53">
        <f t="shared" si="2"/>
        <v>293900.11</v>
      </c>
      <c r="Q195" s="68"/>
    </row>
    <row r="196" s="64" customFormat="1" ht="16" customHeight="1" spans="1:17">
      <c r="A196" s="48">
        <v>192</v>
      </c>
      <c r="B196" s="54" t="s">
        <v>903</v>
      </c>
      <c r="C196" s="54" t="s">
        <v>1892</v>
      </c>
      <c r="D196" s="54" t="s">
        <v>1875</v>
      </c>
      <c r="E196" s="54" t="s">
        <v>1736</v>
      </c>
      <c r="F196" s="66">
        <v>44194</v>
      </c>
      <c r="G196" s="55" t="s">
        <v>1872</v>
      </c>
      <c r="H196" s="48" t="s">
        <v>1862</v>
      </c>
      <c r="I196" s="51">
        <v>5</v>
      </c>
      <c r="J196" s="51">
        <v>10400</v>
      </c>
      <c r="K196" s="51">
        <v>1.3</v>
      </c>
      <c r="L196" s="51">
        <v>31</v>
      </c>
      <c r="M196" s="48" t="s">
        <v>72</v>
      </c>
      <c r="N196" s="67">
        <v>279610.27</v>
      </c>
      <c r="O196" s="67">
        <v>62240.6</v>
      </c>
      <c r="P196" s="53">
        <f t="shared" si="2"/>
        <v>341850.87</v>
      </c>
      <c r="Q196" s="68"/>
    </row>
    <row r="197" s="64" customFormat="1" ht="16" customHeight="1" spans="1:17">
      <c r="A197" s="48">
        <v>193</v>
      </c>
      <c r="B197" s="54" t="s">
        <v>903</v>
      </c>
      <c r="C197" s="54" t="s">
        <v>1892</v>
      </c>
      <c r="D197" s="54" t="s">
        <v>1875</v>
      </c>
      <c r="E197" s="54" t="s">
        <v>1644</v>
      </c>
      <c r="F197" s="66">
        <v>44194</v>
      </c>
      <c r="G197" s="55" t="s">
        <v>1872</v>
      </c>
      <c r="H197" s="48" t="s">
        <v>1862</v>
      </c>
      <c r="I197" s="51">
        <v>5</v>
      </c>
      <c r="J197" s="51">
        <v>10400</v>
      </c>
      <c r="K197" s="51">
        <v>1.3</v>
      </c>
      <c r="L197" s="51">
        <v>31</v>
      </c>
      <c r="M197" s="48" t="s">
        <v>72</v>
      </c>
      <c r="N197" s="67">
        <v>292459.2</v>
      </c>
      <c r="O197" s="67">
        <v>54659.26</v>
      </c>
      <c r="P197" s="53">
        <f t="shared" ref="P197:P260" si="3">N197+O197</f>
        <v>347118.46</v>
      </c>
      <c r="Q197" s="68"/>
    </row>
    <row r="198" s="64" customFormat="1" ht="16" customHeight="1" spans="1:17">
      <c r="A198" s="48">
        <v>194</v>
      </c>
      <c r="B198" s="54" t="s">
        <v>903</v>
      </c>
      <c r="C198" s="54" t="s">
        <v>1892</v>
      </c>
      <c r="D198" s="54" t="s">
        <v>1875</v>
      </c>
      <c r="E198" s="54" t="s">
        <v>1612</v>
      </c>
      <c r="F198" s="66">
        <v>44194</v>
      </c>
      <c r="G198" s="55" t="s">
        <v>1872</v>
      </c>
      <c r="H198" s="48" t="s">
        <v>1862</v>
      </c>
      <c r="I198" s="51">
        <v>5</v>
      </c>
      <c r="J198" s="51">
        <v>10400</v>
      </c>
      <c r="K198" s="51">
        <v>1.3</v>
      </c>
      <c r="L198" s="51">
        <v>31</v>
      </c>
      <c r="M198" s="48" t="s">
        <v>72</v>
      </c>
      <c r="N198" s="67">
        <v>246886.31</v>
      </c>
      <c r="O198" s="67">
        <v>67430.39</v>
      </c>
      <c r="P198" s="53">
        <f t="shared" si="3"/>
        <v>314316.7</v>
      </c>
      <c r="Q198" s="68"/>
    </row>
    <row r="199" s="64" customFormat="1" ht="16" customHeight="1" spans="1:17">
      <c r="A199" s="48">
        <v>195</v>
      </c>
      <c r="B199" s="54" t="s">
        <v>903</v>
      </c>
      <c r="C199" s="54" t="s">
        <v>1892</v>
      </c>
      <c r="D199" s="54" t="s">
        <v>1875</v>
      </c>
      <c r="E199" s="54" t="s">
        <v>1400</v>
      </c>
      <c r="F199" s="66">
        <v>44194</v>
      </c>
      <c r="G199" s="55" t="s">
        <v>1872</v>
      </c>
      <c r="H199" s="48" t="s">
        <v>1862</v>
      </c>
      <c r="I199" s="51">
        <v>5</v>
      </c>
      <c r="J199" s="51">
        <v>10400</v>
      </c>
      <c r="K199" s="51">
        <v>1.3</v>
      </c>
      <c r="L199" s="51">
        <v>31</v>
      </c>
      <c r="M199" s="48" t="s">
        <v>72</v>
      </c>
      <c r="N199" s="67">
        <v>290000.54</v>
      </c>
      <c r="O199" s="67">
        <v>64397.21</v>
      </c>
      <c r="P199" s="53">
        <f t="shared" si="3"/>
        <v>354397.75</v>
      </c>
      <c r="Q199" s="68"/>
    </row>
    <row r="200" s="64" customFormat="1" ht="16" customHeight="1" spans="1:17">
      <c r="A200" s="48">
        <v>196</v>
      </c>
      <c r="B200" s="54" t="s">
        <v>903</v>
      </c>
      <c r="C200" s="54" t="s">
        <v>1892</v>
      </c>
      <c r="D200" s="54" t="s">
        <v>1875</v>
      </c>
      <c r="E200" s="54" t="s">
        <v>1224</v>
      </c>
      <c r="F200" s="66">
        <v>44195</v>
      </c>
      <c r="G200" s="55" t="s">
        <v>1872</v>
      </c>
      <c r="H200" s="48" t="s">
        <v>1862</v>
      </c>
      <c r="I200" s="51">
        <v>5</v>
      </c>
      <c r="J200" s="51">
        <v>10400</v>
      </c>
      <c r="K200" s="51">
        <v>1.3</v>
      </c>
      <c r="L200" s="51">
        <v>31</v>
      </c>
      <c r="M200" s="48" t="s">
        <v>72</v>
      </c>
      <c r="N200" s="67">
        <v>273563.19</v>
      </c>
      <c r="O200" s="67">
        <v>68068.78</v>
      </c>
      <c r="P200" s="53">
        <f t="shared" si="3"/>
        <v>341631.97</v>
      </c>
      <c r="Q200" s="68"/>
    </row>
    <row r="201" s="64" customFormat="1" ht="16" customHeight="1" spans="1:17">
      <c r="A201" s="48">
        <v>197</v>
      </c>
      <c r="B201" s="54" t="s">
        <v>903</v>
      </c>
      <c r="C201" s="54" t="s">
        <v>1892</v>
      </c>
      <c r="D201" s="54" t="s">
        <v>1875</v>
      </c>
      <c r="E201" s="54" t="s">
        <v>1160</v>
      </c>
      <c r="F201" s="66">
        <v>44195</v>
      </c>
      <c r="G201" s="55" t="s">
        <v>1872</v>
      </c>
      <c r="H201" s="48" t="s">
        <v>1862</v>
      </c>
      <c r="I201" s="51">
        <v>5</v>
      </c>
      <c r="J201" s="51">
        <v>10400</v>
      </c>
      <c r="K201" s="51">
        <v>1.3</v>
      </c>
      <c r="L201" s="51">
        <v>31</v>
      </c>
      <c r="M201" s="48" t="s">
        <v>72</v>
      </c>
      <c r="N201" s="67">
        <v>232771.36</v>
      </c>
      <c r="O201" s="67">
        <v>58265.8</v>
      </c>
      <c r="P201" s="53">
        <f t="shared" si="3"/>
        <v>291037.16</v>
      </c>
      <c r="Q201" s="68"/>
    </row>
    <row r="202" s="64" customFormat="1" ht="16" customHeight="1" spans="1:17">
      <c r="A202" s="48">
        <v>198</v>
      </c>
      <c r="B202" s="54" t="s">
        <v>903</v>
      </c>
      <c r="C202" s="54" t="s">
        <v>1892</v>
      </c>
      <c r="D202" s="54" t="s">
        <v>1875</v>
      </c>
      <c r="E202" s="54" t="s">
        <v>1004</v>
      </c>
      <c r="F202" s="66">
        <v>44194</v>
      </c>
      <c r="G202" s="55" t="s">
        <v>1872</v>
      </c>
      <c r="H202" s="48" t="s">
        <v>1862</v>
      </c>
      <c r="I202" s="51">
        <v>5</v>
      </c>
      <c r="J202" s="51">
        <v>10400</v>
      </c>
      <c r="K202" s="51">
        <v>1.3</v>
      </c>
      <c r="L202" s="51">
        <v>31</v>
      </c>
      <c r="M202" s="48" t="s">
        <v>72</v>
      </c>
      <c r="N202" s="67">
        <v>268662.2</v>
      </c>
      <c r="O202" s="67">
        <v>62563.63</v>
      </c>
      <c r="P202" s="53">
        <f t="shared" si="3"/>
        <v>331225.83</v>
      </c>
      <c r="Q202" s="68"/>
    </row>
    <row r="203" s="64" customFormat="1" ht="16" customHeight="1" spans="1:17">
      <c r="A203" s="48">
        <v>199</v>
      </c>
      <c r="B203" s="54" t="s">
        <v>903</v>
      </c>
      <c r="C203" s="54" t="s">
        <v>1892</v>
      </c>
      <c r="D203" s="54" t="s">
        <v>1875</v>
      </c>
      <c r="E203" s="54" t="s">
        <v>912</v>
      </c>
      <c r="F203" s="66">
        <v>44194</v>
      </c>
      <c r="G203" s="55" t="s">
        <v>1872</v>
      </c>
      <c r="H203" s="48" t="s">
        <v>1862</v>
      </c>
      <c r="I203" s="51">
        <v>5</v>
      </c>
      <c r="J203" s="51">
        <v>10400</v>
      </c>
      <c r="K203" s="51">
        <v>1.3</v>
      </c>
      <c r="L203" s="51">
        <v>31</v>
      </c>
      <c r="M203" s="48" t="s">
        <v>72</v>
      </c>
      <c r="N203" s="67">
        <v>271542.19</v>
      </c>
      <c r="O203" s="67">
        <v>62821.53</v>
      </c>
      <c r="P203" s="53">
        <f t="shared" si="3"/>
        <v>334363.72</v>
      </c>
      <c r="Q203" s="68"/>
    </row>
    <row r="204" s="64" customFormat="1" ht="16" customHeight="1" spans="1:17">
      <c r="A204" s="48">
        <v>200</v>
      </c>
      <c r="B204" s="54" t="s">
        <v>903</v>
      </c>
      <c r="C204" s="54" t="s">
        <v>1892</v>
      </c>
      <c r="D204" s="54" t="s">
        <v>1875</v>
      </c>
      <c r="E204" s="54" t="s">
        <v>896</v>
      </c>
      <c r="F204" s="66">
        <v>44195</v>
      </c>
      <c r="G204" s="55" t="s">
        <v>1872</v>
      </c>
      <c r="H204" s="48" t="s">
        <v>1862</v>
      </c>
      <c r="I204" s="51">
        <v>5</v>
      </c>
      <c r="J204" s="51">
        <v>10400</v>
      </c>
      <c r="K204" s="51">
        <v>1.3</v>
      </c>
      <c r="L204" s="51">
        <v>31</v>
      </c>
      <c r="M204" s="48" t="s">
        <v>72</v>
      </c>
      <c r="N204" s="67">
        <v>267168.39</v>
      </c>
      <c r="O204" s="67">
        <v>56288.39</v>
      </c>
      <c r="P204" s="53">
        <f t="shared" si="3"/>
        <v>323456.78</v>
      </c>
      <c r="Q204" s="68"/>
    </row>
    <row r="205" s="64" customFormat="1" ht="16" customHeight="1" spans="1:17">
      <c r="A205" s="48">
        <v>201</v>
      </c>
      <c r="B205" s="54" t="s">
        <v>903</v>
      </c>
      <c r="C205" s="54" t="s">
        <v>1892</v>
      </c>
      <c r="D205" s="54" t="s">
        <v>1875</v>
      </c>
      <c r="E205" s="54" t="s">
        <v>852</v>
      </c>
      <c r="F205" s="66">
        <v>44194</v>
      </c>
      <c r="G205" s="55" t="s">
        <v>1872</v>
      </c>
      <c r="H205" s="48" t="s">
        <v>1862</v>
      </c>
      <c r="I205" s="51">
        <v>5</v>
      </c>
      <c r="J205" s="51">
        <v>10400</v>
      </c>
      <c r="K205" s="51">
        <v>1.3</v>
      </c>
      <c r="L205" s="51">
        <v>31</v>
      </c>
      <c r="M205" s="48" t="s">
        <v>72</v>
      </c>
      <c r="N205" s="67">
        <v>273748.61</v>
      </c>
      <c r="O205" s="67">
        <v>59095.11</v>
      </c>
      <c r="P205" s="53">
        <f t="shared" si="3"/>
        <v>332843.72</v>
      </c>
      <c r="Q205" s="68"/>
    </row>
    <row r="206" s="64" customFormat="1" ht="16" customHeight="1" spans="1:17">
      <c r="A206" s="48">
        <v>202</v>
      </c>
      <c r="B206" s="54" t="s">
        <v>903</v>
      </c>
      <c r="C206" s="54" t="s">
        <v>1892</v>
      </c>
      <c r="D206" s="54" t="s">
        <v>1875</v>
      </c>
      <c r="E206" s="54" t="s">
        <v>840</v>
      </c>
      <c r="F206" s="66">
        <v>44194</v>
      </c>
      <c r="G206" s="55" t="s">
        <v>1872</v>
      </c>
      <c r="H206" s="48" t="s">
        <v>1862</v>
      </c>
      <c r="I206" s="51">
        <v>5</v>
      </c>
      <c r="J206" s="51">
        <v>10400</v>
      </c>
      <c r="K206" s="51">
        <v>1.3</v>
      </c>
      <c r="L206" s="51">
        <v>31</v>
      </c>
      <c r="M206" s="48" t="s">
        <v>72</v>
      </c>
      <c r="N206" s="67">
        <v>278541.27</v>
      </c>
      <c r="O206" s="67">
        <v>68988.08</v>
      </c>
      <c r="P206" s="53">
        <f t="shared" si="3"/>
        <v>347529.35</v>
      </c>
      <c r="Q206" s="68"/>
    </row>
    <row r="207" s="64" customFormat="1" ht="16" customHeight="1" spans="1:17">
      <c r="A207" s="48">
        <v>203</v>
      </c>
      <c r="B207" s="54" t="s">
        <v>903</v>
      </c>
      <c r="C207" s="54" t="s">
        <v>1892</v>
      </c>
      <c r="D207" s="54" t="s">
        <v>1875</v>
      </c>
      <c r="E207" s="54" t="s">
        <v>629</v>
      </c>
      <c r="F207" s="66">
        <v>44194</v>
      </c>
      <c r="G207" s="55" t="s">
        <v>1872</v>
      </c>
      <c r="H207" s="48" t="s">
        <v>1862</v>
      </c>
      <c r="I207" s="51">
        <v>5</v>
      </c>
      <c r="J207" s="51">
        <v>10400</v>
      </c>
      <c r="K207" s="51">
        <v>1.3</v>
      </c>
      <c r="L207" s="51">
        <v>31</v>
      </c>
      <c r="M207" s="48" t="s">
        <v>72</v>
      </c>
      <c r="N207" s="67">
        <v>276575.32</v>
      </c>
      <c r="O207" s="67">
        <v>63789.89</v>
      </c>
      <c r="P207" s="53">
        <f t="shared" si="3"/>
        <v>340365.21</v>
      </c>
      <c r="Q207" s="68"/>
    </row>
    <row r="208" s="64" customFormat="1" ht="16" customHeight="1" spans="1:17">
      <c r="A208" s="48">
        <v>204</v>
      </c>
      <c r="B208" s="54" t="s">
        <v>903</v>
      </c>
      <c r="C208" s="54" t="s">
        <v>1892</v>
      </c>
      <c r="D208" s="54" t="s">
        <v>1875</v>
      </c>
      <c r="E208" s="54" t="s">
        <v>272</v>
      </c>
      <c r="F208" s="66">
        <v>44194</v>
      </c>
      <c r="G208" s="55" t="s">
        <v>1872</v>
      </c>
      <c r="H208" s="48" t="s">
        <v>1862</v>
      </c>
      <c r="I208" s="51">
        <v>5</v>
      </c>
      <c r="J208" s="51">
        <v>10400</v>
      </c>
      <c r="K208" s="51">
        <v>1.3</v>
      </c>
      <c r="L208" s="51">
        <v>31</v>
      </c>
      <c r="M208" s="48" t="s">
        <v>72</v>
      </c>
      <c r="N208" s="67">
        <v>254660.02</v>
      </c>
      <c r="O208" s="67">
        <v>66663.16</v>
      </c>
      <c r="P208" s="53">
        <f t="shared" si="3"/>
        <v>321323.18</v>
      </c>
      <c r="Q208" s="68"/>
    </row>
    <row r="209" s="64" customFormat="1" ht="16" customHeight="1" spans="1:17">
      <c r="A209" s="48">
        <v>205</v>
      </c>
      <c r="B209" s="54" t="s">
        <v>903</v>
      </c>
      <c r="C209" s="54" t="s">
        <v>1892</v>
      </c>
      <c r="D209" s="54" t="s">
        <v>1875</v>
      </c>
      <c r="E209" s="54" t="s">
        <v>268</v>
      </c>
      <c r="F209" s="66">
        <v>44195</v>
      </c>
      <c r="G209" s="55" t="s">
        <v>1872</v>
      </c>
      <c r="H209" s="48" t="s">
        <v>1862</v>
      </c>
      <c r="I209" s="51">
        <v>5</v>
      </c>
      <c r="J209" s="51">
        <v>10400</v>
      </c>
      <c r="K209" s="51">
        <v>1.3</v>
      </c>
      <c r="L209" s="51">
        <v>31</v>
      </c>
      <c r="M209" s="48" t="s">
        <v>72</v>
      </c>
      <c r="N209" s="67">
        <v>250471.25</v>
      </c>
      <c r="O209" s="67">
        <v>65713.5</v>
      </c>
      <c r="P209" s="53">
        <f t="shared" si="3"/>
        <v>316184.75</v>
      </c>
      <c r="Q209" s="68"/>
    </row>
    <row r="210" s="64" customFormat="1" ht="16" customHeight="1" spans="1:17">
      <c r="A210" s="48">
        <v>206</v>
      </c>
      <c r="B210" s="54" t="s">
        <v>903</v>
      </c>
      <c r="C210" s="54" t="s">
        <v>1892</v>
      </c>
      <c r="D210" s="54" t="s">
        <v>1875</v>
      </c>
      <c r="E210" s="54" t="s">
        <v>220</v>
      </c>
      <c r="F210" s="66">
        <v>44195</v>
      </c>
      <c r="G210" s="55" t="s">
        <v>1872</v>
      </c>
      <c r="H210" s="48" t="s">
        <v>1862</v>
      </c>
      <c r="I210" s="51">
        <v>5</v>
      </c>
      <c r="J210" s="51">
        <v>10400</v>
      </c>
      <c r="K210" s="51">
        <v>1.3</v>
      </c>
      <c r="L210" s="51">
        <v>31</v>
      </c>
      <c r="M210" s="48" t="s">
        <v>72</v>
      </c>
      <c r="N210" s="67">
        <v>260553.81</v>
      </c>
      <c r="O210" s="67">
        <v>66423.11</v>
      </c>
      <c r="P210" s="53">
        <f t="shared" si="3"/>
        <v>326976.92</v>
      </c>
      <c r="Q210" s="68"/>
    </row>
    <row r="211" s="64" customFormat="1" ht="16" customHeight="1" spans="1:17">
      <c r="A211" s="48">
        <v>207</v>
      </c>
      <c r="B211" s="54" t="s">
        <v>903</v>
      </c>
      <c r="C211" s="54" t="s">
        <v>1892</v>
      </c>
      <c r="D211" s="54" t="s">
        <v>1875</v>
      </c>
      <c r="E211" s="54" t="s">
        <v>192</v>
      </c>
      <c r="F211" s="66">
        <v>44195</v>
      </c>
      <c r="G211" s="55" t="s">
        <v>1872</v>
      </c>
      <c r="H211" s="48" t="s">
        <v>1862</v>
      </c>
      <c r="I211" s="51">
        <v>5</v>
      </c>
      <c r="J211" s="51">
        <v>10400</v>
      </c>
      <c r="K211" s="51">
        <v>1.3</v>
      </c>
      <c r="L211" s="51">
        <v>31</v>
      </c>
      <c r="M211" s="48" t="s">
        <v>72</v>
      </c>
      <c r="N211" s="67">
        <v>268545.69</v>
      </c>
      <c r="O211" s="67">
        <v>60566.14</v>
      </c>
      <c r="P211" s="53">
        <f t="shared" si="3"/>
        <v>329111.83</v>
      </c>
      <c r="Q211" s="68"/>
    </row>
    <row r="212" s="64" customFormat="1" ht="16" customHeight="1" spans="1:17">
      <c r="A212" s="48">
        <v>208</v>
      </c>
      <c r="B212" s="54" t="s">
        <v>903</v>
      </c>
      <c r="C212" s="54" t="s">
        <v>1892</v>
      </c>
      <c r="D212" s="54" t="s">
        <v>1875</v>
      </c>
      <c r="E212" s="54" t="s">
        <v>1664</v>
      </c>
      <c r="F212" s="66">
        <v>44195</v>
      </c>
      <c r="G212" s="55" t="s">
        <v>1872</v>
      </c>
      <c r="H212" s="48" t="s">
        <v>1862</v>
      </c>
      <c r="I212" s="51">
        <v>5</v>
      </c>
      <c r="J212" s="51">
        <v>10400</v>
      </c>
      <c r="K212" s="51">
        <v>1.3</v>
      </c>
      <c r="L212" s="51">
        <v>31</v>
      </c>
      <c r="M212" s="48" t="s">
        <v>72</v>
      </c>
      <c r="N212" s="67">
        <v>284866.12</v>
      </c>
      <c r="O212" s="67">
        <v>64624.36</v>
      </c>
      <c r="P212" s="53">
        <f t="shared" si="3"/>
        <v>349490.48</v>
      </c>
      <c r="Q212" s="68"/>
    </row>
    <row r="213" s="64" customFormat="1" ht="16" customHeight="1" spans="1:17">
      <c r="A213" s="48">
        <v>209</v>
      </c>
      <c r="B213" s="54" t="s">
        <v>903</v>
      </c>
      <c r="C213" s="54" t="s">
        <v>1892</v>
      </c>
      <c r="D213" s="54" t="s">
        <v>1875</v>
      </c>
      <c r="E213" s="54" t="s">
        <v>1156</v>
      </c>
      <c r="F213" s="66">
        <v>44194</v>
      </c>
      <c r="G213" s="55" t="s">
        <v>1872</v>
      </c>
      <c r="H213" s="48" t="s">
        <v>1862</v>
      </c>
      <c r="I213" s="51">
        <v>5</v>
      </c>
      <c r="J213" s="51">
        <v>10400</v>
      </c>
      <c r="K213" s="51">
        <v>1.3</v>
      </c>
      <c r="L213" s="51">
        <v>31</v>
      </c>
      <c r="M213" s="48" t="s">
        <v>72</v>
      </c>
      <c r="N213" s="67">
        <v>260889.87</v>
      </c>
      <c r="O213" s="67">
        <v>66517.37</v>
      </c>
      <c r="P213" s="53">
        <f t="shared" si="3"/>
        <v>327407.24</v>
      </c>
      <c r="Q213" s="68"/>
    </row>
    <row r="214" s="64" customFormat="1" ht="16" customHeight="1" spans="1:17">
      <c r="A214" s="48">
        <v>210</v>
      </c>
      <c r="B214" s="54" t="s">
        <v>903</v>
      </c>
      <c r="C214" s="54" t="s">
        <v>1892</v>
      </c>
      <c r="D214" s="54" t="s">
        <v>1875</v>
      </c>
      <c r="E214" s="54" t="s">
        <v>824</v>
      </c>
      <c r="F214" s="66">
        <v>44195</v>
      </c>
      <c r="G214" s="58" t="s">
        <v>1872</v>
      </c>
      <c r="H214" s="48" t="s">
        <v>1862</v>
      </c>
      <c r="I214" s="59">
        <v>5</v>
      </c>
      <c r="J214" s="59">
        <v>10400</v>
      </c>
      <c r="K214" s="59">
        <v>1.3</v>
      </c>
      <c r="L214" s="59">
        <v>31</v>
      </c>
      <c r="M214" s="48" t="s">
        <v>72</v>
      </c>
      <c r="N214" s="67">
        <v>275279.94</v>
      </c>
      <c r="O214" s="67">
        <v>65932.74</v>
      </c>
      <c r="P214" s="53">
        <f t="shared" si="3"/>
        <v>341212.68</v>
      </c>
      <c r="Q214" s="68"/>
    </row>
    <row r="215" s="64" customFormat="1" ht="16" customHeight="1" spans="1:17">
      <c r="A215" s="48">
        <v>211</v>
      </c>
      <c r="B215" s="54" t="s">
        <v>903</v>
      </c>
      <c r="C215" s="54" t="s">
        <v>1892</v>
      </c>
      <c r="D215" s="54" t="s">
        <v>1875</v>
      </c>
      <c r="E215" s="54" t="s">
        <v>1548</v>
      </c>
      <c r="F215" s="66">
        <v>44194</v>
      </c>
      <c r="G215" s="55" t="s">
        <v>1872</v>
      </c>
      <c r="H215" s="48" t="s">
        <v>1862</v>
      </c>
      <c r="I215" s="51">
        <v>5</v>
      </c>
      <c r="J215" s="51">
        <v>10400</v>
      </c>
      <c r="K215" s="51">
        <v>1.3</v>
      </c>
      <c r="L215" s="51">
        <v>31</v>
      </c>
      <c r="M215" s="48" t="s">
        <v>72</v>
      </c>
      <c r="N215" s="67">
        <v>290819.95</v>
      </c>
      <c r="O215" s="67">
        <v>75540.48</v>
      </c>
      <c r="P215" s="53">
        <f t="shared" si="3"/>
        <v>366360.43</v>
      </c>
      <c r="Q215" s="68"/>
    </row>
    <row r="216" s="64" customFormat="1" ht="16" customHeight="1" spans="1:17">
      <c r="A216" s="48">
        <v>212</v>
      </c>
      <c r="B216" s="54" t="s">
        <v>903</v>
      </c>
      <c r="C216" s="54" t="s">
        <v>1892</v>
      </c>
      <c r="D216" s="54" t="s">
        <v>1875</v>
      </c>
      <c r="E216" s="54" t="s">
        <v>121</v>
      </c>
      <c r="F216" s="66">
        <v>44194</v>
      </c>
      <c r="G216" s="58" t="s">
        <v>1872</v>
      </c>
      <c r="H216" s="48" t="s">
        <v>1862</v>
      </c>
      <c r="I216" s="59">
        <v>5</v>
      </c>
      <c r="J216" s="59">
        <v>10400</v>
      </c>
      <c r="K216" s="59">
        <v>1.3</v>
      </c>
      <c r="L216" s="59">
        <v>31</v>
      </c>
      <c r="M216" s="48" t="s">
        <v>72</v>
      </c>
      <c r="N216" s="67">
        <v>283200.18</v>
      </c>
      <c r="O216" s="67">
        <v>52891.86</v>
      </c>
      <c r="P216" s="53">
        <f t="shared" si="3"/>
        <v>336092.04</v>
      </c>
      <c r="Q216" s="68"/>
    </row>
    <row r="217" s="64" customFormat="1" ht="16" customHeight="1" spans="1:17">
      <c r="A217" s="48">
        <v>213</v>
      </c>
      <c r="B217" s="54" t="s">
        <v>903</v>
      </c>
      <c r="C217" s="54" t="s">
        <v>1892</v>
      </c>
      <c r="D217" s="54" t="s">
        <v>1875</v>
      </c>
      <c r="E217" s="54" t="s">
        <v>964</v>
      </c>
      <c r="F217" s="66">
        <v>44195</v>
      </c>
      <c r="G217" s="55" t="s">
        <v>1872</v>
      </c>
      <c r="H217" s="48" t="s">
        <v>1862</v>
      </c>
      <c r="I217" s="59">
        <v>5</v>
      </c>
      <c r="J217" s="51">
        <v>8545</v>
      </c>
      <c r="K217" s="51">
        <v>1</v>
      </c>
      <c r="L217" s="51">
        <v>21</v>
      </c>
      <c r="M217" s="48" t="s">
        <v>72</v>
      </c>
      <c r="N217" s="67">
        <v>258628.94</v>
      </c>
      <c r="O217" s="67">
        <v>31448.85</v>
      </c>
      <c r="P217" s="53">
        <f t="shared" si="3"/>
        <v>290077.79</v>
      </c>
      <c r="Q217" s="68"/>
    </row>
    <row r="218" s="64" customFormat="1" ht="16" customHeight="1" spans="1:17">
      <c r="A218" s="48">
        <v>214</v>
      </c>
      <c r="B218" s="54" t="s">
        <v>903</v>
      </c>
      <c r="C218" s="54" t="s">
        <v>1892</v>
      </c>
      <c r="D218" s="54" t="s">
        <v>1875</v>
      </c>
      <c r="E218" s="54" t="s">
        <v>1744</v>
      </c>
      <c r="F218" s="66">
        <v>43948</v>
      </c>
      <c r="G218" s="55" t="s">
        <v>1863</v>
      </c>
      <c r="H218" s="48" t="s">
        <v>1862</v>
      </c>
      <c r="I218" s="51">
        <v>5</v>
      </c>
      <c r="J218" s="51">
        <v>8490</v>
      </c>
      <c r="K218" s="51">
        <v>1</v>
      </c>
      <c r="L218" s="51">
        <v>21</v>
      </c>
      <c r="M218" s="48" t="s">
        <v>72</v>
      </c>
      <c r="N218" s="67">
        <v>244610.43</v>
      </c>
      <c r="O218" s="67">
        <v>67233.38</v>
      </c>
      <c r="P218" s="53">
        <f t="shared" si="3"/>
        <v>311843.81</v>
      </c>
      <c r="Q218" s="68"/>
    </row>
    <row r="219" s="64" customFormat="1" ht="16" customHeight="1" spans="1:17">
      <c r="A219" s="48">
        <v>215</v>
      </c>
      <c r="B219" s="54" t="s">
        <v>903</v>
      </c>
      <c r="C219" s="54" t="s">
        <v>1892</v>
      </c>
      <c r="D219" s="54" t="s">
        <v>1875</v>
      </c>
      <c r="E219" s="54" t="s">
        <v>344</v>
      </c>
      <c r="F219" s="66">
        <v>44194</v>
      </c>
      <c r="G219" s="55" t="s">
        <v>1872</v>
      </c>
      <c r="H219" s="48" t="s">
        <v>1862</v>
      </c>
      <c r="I219" s="51">
        <v>5</v>
      </c>
      <c r="J219" s="51">
        <v>10400</v>
      </c>
      <c r="K219" s="51">
        <v>1.3</v>
      </c>
      <c r="L219" s="51">
        <v>31</v>
      </c>
      <c r="M219" s="48" t="s">
        <v>72</v>
      </c>
      <c r="N219" s="67">
        <v>272783.57</v>
      </c>
      <c r="O219" s="67">
        <v>60275.59</v>
      </c>
      <c r="P219" s="53">
        <f t="shared" si="3"/>
        <v>333059.16</v>
      </c>
      <c r="Q219" s="68"/>
    </row>
    <row r="220" s="64" customFormat="1" ht="16" customHeight="1" spans="1:17">
      <c r="A220" s="48">
        <v>216</v>
      </c>
      <c r="B220" s="54" t="s">
        <v>903</v>
      </c>
      <c r="C220" s="54" t="s">
        <v>1892</v>
      </c>
      <c r="D220" s="54" t="s">
        <v>1875</v>
      </c>
      <c r="E220" s="54" t="s">
        <v>1052</v>
      </c>
      <c r="F220" s="66">
        <v>43948</v>
      </c>
      <c r="G220" s="55" t="s">
        <v>1863</v>
      </c>
      <c r="H220" s="48" t="s">
        <v>1862</v>
      </c>
      <c r="I220" s="51">
        <v>5</v>
      </c>
      <c r="J220" s="51">
        <v>8490</v>
      </c>
      <c r="K220" s="51">
        <v>1</v>
      </c>
      <c r="L220" s="51">
        <v>21</v>
      </c>
      <c r="M220" s="48" t="s">
        <v>72</v>
      </c>
      <c r="N220" s="67">
        <v>285518.38</v>
      </c>
      <c r="O220" s="67">
        <v>32752.43</v>
      </c>
      <c r="P220" s="53">
        <f t="shared" si="3"/>
        <v>318270.81</v>
      </c>
      <c r="Q220" s="68"/>
    </row>
    <row r="221" s="64" customFormat="1" ht="16" customHeight="1" spans="1:17">
      <c r="A221" s="48">
        <v>217</v>
      </c>
      <c r="B221" s="54" t="s">
        <v>903</v>
      </c>
      <c r="C221" s="54" t="s">
        <v>1892</v>
      </c>
      <c r="D221" s="54" t="s">
        <v>1875</v>
      </c>
      <c r="E221" s="54" t="s">
        <v>1424</v>
      </c>
      <c r="F221" s="66">
        <v>43948</v>
      </c>
      <c r="G221" s="55" t="s">
        <v>1863</v>
      </c>
      <c r="H221" s="48" t="s">
        <v>1862</v>
      </c>
      <c r="I221" s="51">
        <v>5</v>
      </c>
      <c r="J221" s="51">
        <v>10500</v>
      </c>
      <c r="K221" s="51">
        <v>1.3</v>
      </c>
      <c r="L221" s="51">
        <v>31</v>
      </c>
      <c r="M221" s="48" t="s">
        <v>72</v>
      </c>
      <c r="N221" s="67">
        <v>226603.32</v>
      </c>
      <c r="O221" s="67">
        <v>53406.82</v>
      </c>
      <c r="P221" s="53">
        <f t="shared" si="3"/>
        <v>280010.14</v>
      </c>
      <c r="Q221" s="68"/>
    </row>
    <row r="222" s="64" customFormat="1" ht="16" customHeight="1" spans="1:17">
      <c r="A222" s="48">
        <v>218</v>
      </c>
      <c r="B222" s="54" t="s">
        <v>907</v>
      </c>
      <c r="C222" s="54" t="s">
        <v>1901</v>
      </c>
      <c r="D222" s="54" t="s">
        <v>1875</v>
      </c>
      <c r="E222" s="54" t="s">
        <v>1496</v>
      </c>
      <c r="F222" s="66">
        <v>44195</v>
      </c>
      <c r="G222" s="55" t="s">
        <v>1872</v>
      </c>
      <c r="H222" s="48" t="s">
        <v>1862</v>
      </c>
      <c r="I222" s="51">
        <v>5</v>
      </c>
      <c r="J222" s="51">
        <v>8545</v>
      </c>
      <c r="K222" s="51">
        <v>1</v>
      </c>
      <c r="L222" s="51">
        <v>21</v>
      </c>
      <c r="M222" s="48" t="s">
        <v>72</v>
      </c>
      <c r="N222" s="67">
        <v>283951.36</v>
      </c>
      <c r="O222" s="67">
        <v>39500.84</v>
      </c>
      <c r="P222" s="53">
        <f t="shared" si="3"/>
        <v>323452.2</v>
      </c>
      <c r="Q222" s="68"/>
    </row>
    <row r="223" s="64" customFormat="1" ht="16" customHeight="1" spans="1:17">
      <c r="A223" s="48">
        <v>219</v>
      </c>
      <c r="B223" s="54" t="s">
        <v>907</v>
      </c>
      <c r="C223" s="54" t="s">
        <v>1901</v>
      </c>
      <c r="D223" s="54" t="s">
        <v>1875</v>
      </c>
      <c r="E223" s="54" t="s">
        <v>1336</v>
      </c>
      <c r="F223" s="66">
        <v>44195</v>
      </c>
      <c r="G223" s="55" t="s">
        <v>1872</v>
      </c>
      <c r="H223" s="48" t="s">
        <v>1862</v>
      </c>
      <c r="I223" s="51">
        <v>5</v>
      </c>
      <c r="J223" s="51">
        <v>8545</v>
      </c>
      <c r="K223" s="51">
        <v>1</v>
      </c>
      <c r="L223" s="51">
        <v>21</v>
      </c>
      <c r="M223" s="48" t="s">
        <v>72</v>
      </c>
      <c r="N223" s="67">
        <v>280921.64</v>
      </c>
      <c r="O223" s="67">
        <v>39122.15</v>
      </c>
      <c r="P223" s="53">
        <f t="shared" si="3"/>
        <v>320043.79</v>
      </c>
      <c r="Q223" s="68"/>
    </row>
    <row r="224" s="64" customFormat="1" ht="16" customHeight="1" spans="1:17">
      <c r="A224" s="48">
        <v>220</v>
      </c>
      <c r="B224" s="54" t="s">
        <v>907</v>
      </c>
      <c r="C224" s="54" t="s">
        <v>1901</v>
      </c>
      <c r="D224" s="54" t="s">
        <v>1875</v>
      </c>
      <c r="E224" s="54" t="s">
        <v>1136</v>
      </c>
      <c r="F224" s="66">
        <v>44195</v>
      </c>
      <c r="G224" s="55" t="s">
        <v>1872</v>
      </c>
      <c r="H224" s="48" t="s">
        <v>1862</v>
      </c>
      <c r="I224" s="51">
        <v>5</v>
      </c>
      <c r="J224" s="51">
        <v>8545</v>
      </c>
      <c r="K224" s="51">
        <v>1</v>
      </c>
      <c r="L224" s="51">
        <v>21</v>
      </c>
      <c r="M224" s="48" t="s">
        <v>72</v>
      </c>
      <c r="N224" s="67">
        <v>266045.68</v>
      </c>
      <c r="O224" s="67">
        <v>38124.68</v>
      </c>
      <c r="P224" s="53">
        <f t="shared" si="3"/>
        <v>304170.36</v>
      </c>
      <c r="Q224" s="68"/>
    </row>
    <row r="225" s="64" customFormat="1" ht="16" customHeight="1" spans="1:17">
      <c r="A225" s="48">
        <v>221</v>
      </c>
      <c r="B225" s="54" t="s">
        <v>907</v>
      </c>
      <c r="C225" s="54" t="s">
        <v>1901</v>
      </c>
      <c r="D225" s="54" t="s">
        <v>1875</v>
      </c>
      <c r="E225" s="54" t="s">
        <v>1088</v>
      </c>
      <c r="F225" s="66">
        <v>44194</v>
      </c>
      <c r="G225" s="55" t="s">
        <v>1872</v>
      </c>
      <c r="H225" s="48" t="s">
        <v>1862</v>
      </c>
      <c r="I225" s="51">
        <v>5</v>
      </c>
      <c r="J225" s="51">
        <v>8545</v>
      </c>
      <c r="K225" s="51">
        <v>1</v>
      </c>
      <c r="L225" s="51">
        <v>21</v>
      </c>
      <c r="M225" s="48" t="s">
        <v>72</v>
      </c>
      <c r="N225" s="67">
        <v>248247.55</v>
      </c>
      <c r="O225" s="67">
        <v>46730.88</v>
      </c>
      <c r="P225" s="53">
        <f t="shared" si="3"/>
        <v>294978.43</v>
      </c>
      <c r="Q225" s="68"/>
    </row>
    <row r="226" s="64" customFormat="1" ht="16" customHeight="1" spans="1:17">
      <c r="A226" s="48">
        <v>222</v>
      </c>
      <c r="B226" s="54" t="s">
        <v>907</v>
      </c>
      <c r="C226" s="54" t="s">
        <v>1901</v>
      </c>
      <c r="D226" s="54" t="s">
        <v>1875</v>
      </c>
      <c r="E226" s="54" t="s">
        <v>988</v>
      </c>
      <c r="F226" s="66">
        <v>44195</v>
      </c>
      <c r="G226" s="55" t="s">
        <v>1872</v>
      </c>
      <c r="H226" s="48" t="s">
        <v>1862</v>
      </c>
      <c r="I226" s="51">
        <v>5</v>
      </c>
      <c r="J226" s="51">
        <v>8545</v>
      </c>
      <c r="K226" s="51">
        <v>1</v>
      </c>
      <c r="L226" s="51">
        <v>21</v>
      </c>
      <c r="M226" s="48" t="s">
        <v>72</v>
      </c>
      <c r="N226" s="67">
        <v>280283.42</v>
      </c>
      <c r="O226" s="67">
        <v>39515.85</v>
      </c>
      <c r="P226" s="53">
        <f t="shared" si="3"/>
        <v>319799.27</v>
      </c>
      <c r="Q226" s="68"/>
    </row>
    <row r="227" s="64" customFormat="1" ht="16" customHeight="1" spans="1:17">
      <c r="A227" s="48">
        <v>223</v>
      </c>
      <c r="B227" s="54" t="s">
        <v>907</v>
      </c>
      <c r="C227" s="54" t="s">
        <v>1901</v>
      </c>
      <c r="D227" s="54" t="s">
        <v>1875</v>
      </c>
      <c r="E227" s="54" t="s">
        <v>804</v>
      </c>
      <c r="F227" s="66">
        <v>44194</v>
      </c>
      <c r="G227" s="55" t="s">
        <v>1872</v>
      </c>
      <c r="H227" s="48" t="s">
        <v>1862</v>
      </c>
      <c r="I227" s="51">
        <v>5</v>
      </c>
      <c r="J227" s="51">
        <v>8545</v>
      </c>
      <c r="K227" s="51">
        <v>1</v>
      </c>
      <c r="L227" s="51">
        <v>21</v>
      </c>
      <c r="M227" s="48" t="s">
        <v>72</v>
      </c>
      <c r="N227" s="67">
        <v>277461.07</v>
      </c>
      <c r="O227" s="67">
        <v>39418.93</v>
      </c>
      <c r="P227" s="53">
        <f t="shared" si="3"/>
        <v>316880</v>
      </c>
      <c r="Q227" s="68"/>
    </row>
    <row r="228" s="64" customFormat="1" ht="16" customHeight="1" spans="1:17">
      <c r="A228" s="48">
        <v>224</v>
      </c>
      <c r="B228" s="54" t="s">
        <v>907</v>
      </c>
      <c r="C228" s="54" t="s">
        <v>1901</v>
      </c>
      <c r="D228" s="54" t="s">
        <v>1875</v>
      </c>
      <c r="E228" s="54" t="s">
        <v>535</v>
      </c>
      <c r="F228" s="66">
        <v>44195</v>
      </c>
      <c r="G228" s="55" t="s">
        <v>1872</v>
      </c>
      <c r="H228" s="48" t="s">
        <v>1862</v>
      </c>
      <c r="I228" s="51">
        <v>5</v>
      </c>
      <c r="J228" s="51">
        <v>8545</v>
      </c>
      <c r="K228" s="51">
        <v>1</v>
      </c>
      <c r="L228" s="51">
        <v>21</v>
      </c>
      <c r="M228" s="48" t="s">
        <v>72</v>
      </c>
      <c r="N228" s="67">
        <v>283212.11</v>
      </c>
      <c r="O228" s="67">
        <v>39675.19</v>
      </c>
      <c r="P228" s="53">
        <f t="shared" si="3"/>
        <v>322887.3</v>
      </c>
      <c r="Q228" s="68"/>
    </row>
    <row r="229" s="64" customFormat="1" ht="16" customHeight="1" spans="1:17">
      <c r="A229" s="48">
        <v>225</v>
      </c>
      <c r="B229" s="54" t="s">
        <v>907</v>
      </c>
      <c r="C229" s="54" t="s">
        <v>1901</v>
      </c>
      <c r="D229" s="54" t="s">
        <v>1875</v>
      </c>
      <c r="E229" s="54" t="s">
        <v>356</v>
      </c>
      <c r="F229" s="66">
        <v>44194</v>
      </c>
      <c r="G229" s="55" t="s">
        <v>1872</v>
      </c>
      <c r="H229" s="48" t="s">
        <v>1862</v>
      </c>
      <c r="I229" s="51">
        <v>5</v>
      </c>
      <c r="J229" s="51">
        <v>8545</v>
      </c>
      <c r="K229" s="51">
        <v>1</v>
      </c>
      <c r="L229" s="51">
        <v>21</v>
      </c>
      <c r="M229" s="48" t="s">
        <v>72</v>
      </c>
      <c r="N229" s="67">
        <v>273392.59</v>
      </c>
      <c r="O229" s="67">
        <v>41758.29</v>
      </c>
      <c r="P229" s="53">
        <f t="shared" si="3"/>
        <v>315150.88</v>
      </c>
      <c r="Q229" s="68"/>
    </row>
    <row r="230" s="64" customFormat="1" ht="16" customHeight="1" spans="1:17">
      <c r="A230" s="48">
        <v>226</v>
      </c>
      <c r="B230" s="54" t="s">
        <v>907</v>
      </c>
      <c r="C230" s="54" t="s">
        <v>1901</v>
      </c>
      <c r="D230" s="54" t="s">
        <v>1875</v>
      </c>
      <c r="E230" s="54" t="s">
        <v>80</v>
      </c>
      <c r="F230" s="66">
        <v>44195</v>
      </c>
      <c r="G230" s="55" t="s">
        <v>1872</v>
      </c>
      <c r="H230" s="48" t="s">
        <v>1862</v>
      </c>
      <c r="I230" s="51">
        <v>5</v>
      </c>
      <c r="J230" s="51">
        <v>8545</v>
      </c>
      <c r="K230" s="51">
        <v>1</v>
      </c>
      <c r="L230" s="51">
        <v>21</v>
      </c>
      <c r="M230" s="48" t="s">
        <v>72</v>
      </c>
      <c r="N230" s="67">
        <v>284348.2</v>
      </c>
      <c r="O230" s="67">
        <v>40077.68</v>
      </c>
      <c r="P230" s="53">
        <f t="shared" si="3"/>
        <v>324425.88</v>
      </c>
      <c r="Q230" s="68"/>
    </row>
    <row r="231" s="64" customFormat="1" ht="16" customHeight="1" spans="1:17">
      <c r="A231" s="48">
        <v>227</v>
      </c>
      <c r="B231" s="54">
        <v>410</v>
      </c>
      <c r="C231" s="54" t="s">
        <v>1902</v>
      </c>
      <c r="D231" s="54" t="s">
        <v>1888</v>
      </c>
      <c r="E231" s="54" t="s">
        <v>1676</v>
      </c>
      <c r="F231" s="66">
        <v>44859</v>
      </c>
      <c r="G231" s="55" t="s">
        <v>1864</v>
      </c>
      <c r="H231" s="48" t="s">
        <v>1862</v>
      </c>
      <c r="I231" s="51">
        <v>3</v>
      </c>
      <c r="J231" s="51">
        <v>6090</v>
      </c>
      <c r="K231" s="51">
        <v>0.7</v>
      </c>
      <c r="L231" s="51">
        <v>13</v>
      </c>
      <c r="M231" s="48" t="s">
        <v>72</v>
      </c>
      <c r="N231" s="67">
        <v>88557.47</v>
      </c>
      <c r="O231" s="67">
        <v>32637.96</v>
      </c>
      <c r="P231" s="53">
        <f t="shared" si="3"/>
        <v>121195.43</v>
      </c>
      <c r="Q231" s="68"/>
    </row>
    <row r="232" s="64" customFormat="1" ht="16" customHeight="1" spans="1:17">
      <c r="A232" s="48">
        <v>228</v>
      </c>
      <c r="B232" s="54">
        <v>320</v>
      </c>
      <c r="C232" s="54" t="s">
        <v>1903</v>
      </c>
      <c r="D232" s="54" t="s">
        <v>1885</v>
      </c>
      <c r="E232" s="54" t="s">
        <v>451</v>
      </c>
      <c r="F232" s="66">
        <v>44859</v>
      </c>
      <c r="G232" s="55" t="s">
        <v>1864</v>
      </c>
      <c r="H232" s="48" t="s">
        <v>1862</v>
      </c>
      <c r="I232" s="51">
        <v>3</v>
      </c>
      <c r="J232" s="51">
        <v>6090</v>
      </c>
      <c r="K232" s="51">
        <v>0.7</v>
      </c>
      <c r="L232" s="51">
        <v>13</v>
      </c>
      <c r="M232" s="48" t="s">
        <v>72</v>
      </c>
      <c r="N232" s="67">
        <v>75564.51</v>
      </c>
      <c r="O232" s="67">
        <v>43474.83</v>
      </c>
      <c r="P232" s="53">
        <f t="shared" si="3"/>
        <v>119039.34</v>
      </c>
      <c r="Q232" s="68"/>
    </row>
    <row r="233" s="64" customFormat="1" ht="16" customHeight="1" spans="1:17">
      <c r="A233" s="48">
        <v>229</v>
      </c>
      <c r="B233" s="54" t="s">
        <v>915</v>
      </c>
      <c r="C233" s="54" t="s">
        <v>1904</v>
      </c>
      <c r="D233" s="54" t="s">
        <v>1875</v>
      </c>
      <c r="E233" s="54" t="s">
        <v>1784</v>
      </c>
      <c r="F233" s="66">
        <v>44194</v>
      </c>
      <c r="G233" s="55" t="s">
        <v>1872</v>
      </c>
      <c r="H233" s="48" t="s">
        <v>1862</v>
      </c>
      <c r="I233" s="51">
        <v>5</v>
      </c>
      <c r="J233" s="51">
        <v>8545</v>
      </c>
      <c r="K233" s="51">
        <v>1</v>
      </c>
      <c r="L233" s="51">
        <v>21</v>
      </c>
      <c r="M233" s="48" t="s">
        <v>72</v>
      </c>
      <c r="N233" s="67">
        <v>262343.24</v>
      </c>
      <c r="O233" s="67">
        <v>57262.36</v>
      </c>
      <c r="P233" s="53">
        <f t="shared" si="3"/>
        <v>319605.6</v>
      </c>
      <c r="Q233" s="68"/>
    </row>
    <row r="234" s="64" customFormat="1" ht="16" customHeight="1" spans="1:17">
      <c r="A234" s="48">
        <v>230</v>
      </c>
      <c r="B234" s="54" t="s">
        <v>915</v>
      </c>
      <c r="C234" s="54" t="s">
        <v>1904</v>
      </c>
      <c r="D234" s="54" t="s">
        <v>1875</v>
      </c>
      <c r="E234" s="54" t="s">
        <v>1568</v>
      </c>
      <c r="F234" s="66">
        <v>44194</v>
      </c>
      <c r="G234" s="55" t="s">
        <v>1872</v>
      </c>
      <c r="H234" s="48" t="s">
        <v>1862</v>
      </c>
      <c r="I234" s="51">
        <v>5</v>
      </c>
      <c r="J234" s="51">
        <v>8545</v>
      </c>
      <c r="K234" s="51">
        <v>1</v>
      </c>
      <c r="L234" s="51">
        <v>21</v>
      </c>
      <c r="M234" s="48" t="s">
        <v>72</v>
      </c>
      <c r="N234" s="67">
        <v>271650.64</v>
      </c>
      <c r="O234" s="67">
        <v>76629.41</v>
      </c>
      <c r="P234" s="53">
        <f t="shared" si="3"/>
        <v>348280.05</v>
      </c>
      <c r="Q234" s="68"/>
    </row>
    <row r="235" s="64" customFormat="1" ht="16" customHeight="1" spans="1:17">
      <c r="A235" s="48">
        <v>231</v>
      </c>
      <c r="B235" s="54" t="s">
        <v>915</v>
      </c>
      <c r="C235" s="54" t="s">
        <v>1904</v>
      </c>
      <c r="D235" s="54" t="s">
        <v>1875</v>
      </c>
      <c r="E235" s="54" t="s">
        <v>1536</v>
      </c>
      <c r="F235" s="66">
        <v>44195</v>
      </c>
      <c r="G235" s="55" t="s">
        <v>1872</v>
      </c>
      <c r="H235" s="48" t="s">
        <v>1862</v>
      </c>
      <c r="I235" s="51">
        <v>5</v>
      </c>
      <c r="J235" s="51">
        <v>8545</v>
      </c>
      <c r="K235" s="51">
        <v>1</v>
      </c>
      <c r="L235" s="51">
        <v>21</v>
      </c>
      <c r="M235" s="48" t="s">
        <v>72</v>
      </c>
      <c r="N235" s="67">
        <v>276210.36</v>
      </c>
      <c r="O235" s="67">
        <v>76108.21</v>
      </c>
      <c r="P235" s="53">
        <f t="shared" si="3"/>
        <v>352318.57</v>
      </c>
      <c r="Q235" s="68"/>
    </row>
    <row r="236" s="64" customFormat="1" ht="16" customHeight="1" spans="1:17">
      <c r="A236" s="48">
        <v>232</v>
      </c>
      <c r="B236" s="54" t="s">
        <v>915</v>
      </c>
      <c r="C236" s="54" t="s">
        <v>1904</v>
      </c>
      <c r="D236" s="54" t="s">
        <v>1875</v>
      </c>
      <c r="E236" s="54" t="s">
        <v>1416</v>
      </c>
      <c r="F236" s="66">
        <v>44195</v>
      </c>
      <c r="G236" s="55" t="s">
        <v>1872</v>
      </c>
      <c r="H236" s="48" t="s">
        <v>1862</v>
      </c>
      <c r="I236" s="51">
        <v>5</v>
      </c>
      <c r="J236" s="51">
        <v>8545</v>
      </c>
      <c r="K236" s="51">
        <v>1</v>
      </c>
      <c r="L236" s="51">
        <v>21</v>
      </c>
      <c r="M236" s="48" t="s">
        <v>72</v>
      </c>
      <c r="N236" s="67">
        <v>256149.19</v>
      </c>
      <c r="O236" s="67">
        <v>76038.41</v>
      </c>
      <c r="P236" s="53">
        <f t="shared" si="3"/>
        <v>332187.6</v>
      </c>
      <c r="Q236" s="68"/>
    </row>
    <row r="237" s="64" customFormat="1" ht="16" customHeight="1" spans="1:17">
      <c r="A237" s="48">
        <v>233</v>
      </c>
      <c r="B237" s="54" t="s">
        <v>915</v>
      </c>
      <c r="C237" s="54" t="s">
        <v>1904</v>
      </c>
      <c r="D237" s="54" t="s">
        <v>1875</v>
      </c>
      <c r="E237" s="54" t="s">
        <v>1284</v>
      </c>
      <c r="F237" s="66">
        <v>44195</v>
      </c>
      <c r="G237" s="55" t="s">
        <v>1872</v>
      </c>
      <c r="H237" s="48" t="s">
        <v>1862</v>
      </c>
      <c r="I237" s="51">
        <v>5</v>
      </c>
      <c r="J237" s="51">
        <v>8545</v>
      </c>
      <c r="K237" s="51">
        <v>1</v>
      </c>
      <c r="L237" s="51">
        <v>21</v>
      </c>
      <c r="M237" s="48" t="s">
        <v>72</v>
      </c>
      <c r="N237" s="67">
        <v>266140.48</v>
      </c>
      <c r="O237" s="67">
        <v>76939.1</v>
      </c>
      <c r="P237" s="53">
        <f t="shared" si="3"/>
        <v>343079.58</v>
      </c>
      <c r="Q237" s="68"/>
    </row>
    <row r="238" s="64" customFormat="1" ht="16" customHeight="1" spans="1:17">
      <c r="A238" s="48">
        <v>234</v>
      </c>
      <c r="B238" s="54" t="s">
        <v>915</v>
      </c>
      <c r="C238" s="54" t="s">
        <v>1904</v>
      </c>
      <c r="D238" s="54" t="s">
        <v>1875</v>
      </c>
      <c r="E238" s="54" t="s">
        <v>1128</v>
      </c>
      <c r="F238" s="66">
        <v>44195</v>
      </c>
      <c r="G238" s="55" t="s">
        <v>1872</v>
      </c>
      <c r="H238" s="48" t="s">
        <v>1862</v>
      </c>
      <c r="I238" s="51">
        <v>5</v>
      </c>
      <c r="J238" s="51">
        <v>8545</v>
      </c>
      <c r="K238" s="51">
        <v>1</v>
      </c>
      <c r="L238" s="51">
        <v>21</v>
      </c>
      <c r="M238" s="48" t="s">
        <v>72</v>
      </c>
      <c r="N238" s="67">
        <v>260681.09</v>
      </c>
      <c r="O238" s="67">
        <v>78805.95</v>
      </c>
      <c r="P238" s="53">
        <f t="shared" si="3"/>
        <v>339487.04</v>
      </c>
      <c r="Q238" s="68"/>
    </row>
    <row r="239" s="64" customFormat="1" ht="16" customHeight="1" spans="1:17">
      <c r="A239" s="48">
        <v>235</v>
      </c>
      <c r="B239" s="54" t="s">
        <v>915</v>
      </c>
      <c r="C239" s="54" t="s">
        <v>1904</v>
      </c>
      <c r="D239" s="54" t="s">
        <v>1875</v>
      </c>
      <c r="E239" s="54" t="s">
        <v>1016</v>
      </c>
      <c r="F239" s="66">
        <v>44195</v>
      </c>
      <c r="G239" s="55" t="s">
        <v>1872</v>
      </c>
      <c r="H239" s="48" t="s">
        <v>1862</v>
      </c>
      <c r="I239" s="51">
        <v>5</v>
      </c>
      <c r="J239" s="51">
        <v>8545</v>
      </c>
      <c r="K239" s="51">
        <v>1</v>
      </c>
      <c r="L239" s="51">
        <v>21</v>
      </c>
      <c r="M239" s="48" t="s">
        <v>72</v>
      </c>
      <c r="N239" s="67">
        <v>275496.71</v>
      </c>
      <c r="O239" s="67">
        <v>76627.42</v>
      </c>
      <c r="P239" s="53">
        <f t="shared" si="3"/>
        <v>352124.13</v>
      </c>
      <c r="Q239" s="68"/>
    </row>
    <row r="240" s="64" customFormat="1" ht="16" customHeight="1" spans="1:17">
      <c r="A240" s="48">
        <v>236</v>
      </c>
      <c r="B240" s="54" t="s">
        <v>915</v>
      </c>
      <c r="C240" s="54" t="s">
        <v>1904</v>
      </c>
      <c r="D240" s="54" t="s">
        <v>1875</v>
      </c>
      <c r="E240" s="54" t="s">
        <v>868</v>
      </c>
      <c r="F240" s="66">
        <v>44195</v>
      </c>
      <c r="G240" s="55" t="s">
        <v>1872</v>
      </c>
      <c r="H240" s="48" t="s">
        <v>1862</v>
      </c>
      <c r="I240" s="51">
        <v>5</v>
      </c>
      <c r="J240" s="51">
        <v>8545</v>
      </c>
      <c r="K240" s="51">
        <v>1</v>
      </c>
      <c r="L240" s="51">
        <v>21</v>
      </c>
      <c r="M240" s="48" t="s">
        <v>72</v>
      </c>
      <c r="N240" s="67">
        <v>266225.32</v>
      </c>
      <c r="O240" s="67">
        <v>74315.54</v>
      </c>
      <c r="P240" s="53">
        <f t="shared" si="3"/>
        <v>340540.86</v>
      </c>
      <c r="Q240" s="68"/>
    </row>
    <row r="241" s="64" customFormat="1" ht="16" customHeight="1" spans="1:17">
      <c r="A241" s="48">
        <v>237</v>
      </c>
      <c r="B241" s="54" t="s">
        <v>915</v>
      </c>
      <c r="C241" s="54" t="s">
        <v>1904</v>
      </c>
      <c r="D241" s="54" t="s">
        <v>1875</v>
      </c>
      <c r="E241" s="54" t="s">
        <v>832</v>
      </c>
      <c r="F241" s="66">
        <v>44195</v>
      </c>
      <c r="G241" s="55" t="s">
        <v>1872</v>
      </c>
      <c r="H241" s="48" t="s">
        <v>1862</v>
      </c>
      <c r="I241" s="51">
        <v>5</v>
      </c>
      <c r="J241" s="51">
        <v>8545</v>
      </c>
      <c r="K241" s="51">
        <v>1</v>
      </c>
      <c r="L241" s="51">
        <v>21</v>
      </c>
      <c r="M241" s="48" t="s">
        <v>72</v>
      </c>
      <c r="N241" s="67">
        <v>268914.78</v>
      </c>
      <c r="O241" s="67">
        <v>66640.35</v>
      </c>
      <c r="P241" s="53">
        <f t="shared" si="3"/>
        <v>335555.13</v>
      </c>
      <c r="Q241" s="68"/>
    </row>
    <row r="242" s="64" customFormat="1" ht="16" customHeight="1" spans="1:17">
      <c r="A242" s="48">
        <v>238</v>
      </c>
      <c r="B242" s="54" t="s">
        <v>915</v>
      </c>
      <c r="C242" s="54" t="s">
        <v>1904</v>
      </c>
      <c r="D242" s="54" t="s">
        <v>1875</v>
      </c>
      <c r="E242" s="54" t="s">
        <v>808</v>
      </c>
      <c r="F242" s="66">
        <v>44196</v>
      </c>
      <c r="G242" s="55" t="s">
        <v>1872</v>
      </c>
      <c r="H242" s="48" t="s">
        <v>1862</v>
      </c>
      <c r="I242" s="51">
        <v>5</v>
      </c>
      <c r="J242" s="51">
        <v>8545</v>
      </c>
      <c r="K242" s="51">
        <v>1</v>
      </c>
      <c r="L242" s="51">
        <v>21</v>
      </c>
      <c r="M242" s="48" t="s">
        <v>72</v>
      </c>
      <c r="N242" s="67">
        <v>264670.32</v>
      </c>
      <c r="O242" s="67">
        <v>73133.16</v>
      </c>
      <c r="P242" s="53">
        <f t="shared" si="3"/>
        <v>337803.48</v>
      </c>
      <c r="Q242" s="68"/>
    </row>
    <row r="243" s="64" customFormat="1" ht="16" customHeight="1" spans="1:17">
      <c r="A243" s="48">
        <v>239</v>
      </c>
      <c r="B243" s="54" t="s">
        <v>915</v>
      </c>
      <c r="C243" s="54" t="s">
        <v>1904</v>
      </c>
      <c r="D243" s="54" t="s">
        <v>1875</v>
      </c>
      <c r="E243" s="54" t="s">
        <v>729</v>
      </c>
      <c r="F243" s="66">
        <v>44195</v>
      </c>
      <c r="G243" s="55" t="s">
        <v>1872</v>
      </c>
      <c r="H243" s="48" t="s">
        <v>1862</v>
      </c>
      <c r="I243" s="51">
        <v>5</v>
      </c>
      <c r="J243" s="51">
        <v>8545</v>
      </c>
      <c r="K243" s="51">
        <v>1</v>
      </c>
      <c r="L243" s="51">
        <v>21</v>
      </c>
      <c r="M243" s="48" t="s">
        <v>72</v>
      </c>
      <c r="N243" s="67">
        <v>267851.01</v>
      </c>
      <c r="O243" s="67">
        <v>74115.61</v>
      </c>
      <c r="P243" s="53">
        <f t="shared" si="3"/>
        <v>341966.62</v>
      </c>
      <c r="Q243" s="68"/>
    </row>
    <row r="244" s="64" customFormat="1" ht="16" customHeight="1" spans="1:17">
      <c r="A244" s="48">
        <v>240</v>
      </c>
      <c r="B244" s="54" t="s">
        <v>915</v>
      </c>
      <c r="C244" s="54" t="s">
        <v>1904</v>
      </c>
      <c r="D244" s="54" t="s">
        <v>1875</v>
      </c>
      <c r="E244" s="54" t="s">
        <v>669</v>
      </c>
      <c r="F244" s="66">
        <v>44194</v>
      </c>
      <c r="G244" s="55" t="s">
        <v>1872</v>
      </c>
      <c r="H244" s="48" t="s">
        <v>1862</v>
      </c>
      <c r="I244" s="51">
        <v>5</v>
      </c>
      <c r="J244" s="51">
        <v>8545</v>
      </c>
      <c r="K244" s="51">
        <v>1</v>
      </c>
      <c r="L244" s="51">
        <v>21</v>
      </c>
      <c r="M244" s="48" t="s">
        <v>72</v>
      </c>
      <c r="N244" s="67">
        <v>243685.58</v>
      </c>
      <c r="O244" s="67">
        <v>57436.62</v>
      </c>
      <c r="P244" s="53">
        <f t="shared" si="3"/>
        <v>301122.2</v>
      </c>
      <c r="Q244" s="68"/>
    </row>
    <row r="245" s="64" customFormat="1" ht="16" customHeight="1" spans="1:17">
      <c r="A245" s="48">
        <v>241</v>
      </c>
      <c r="B245" s="54" t="s">
        <v>915</v>
      </c>
      <c r="C245" s="54" t="s">
        <v>1904</v>
      </c>
      <c r="D245" s="54" t="s">
        <v>1875</v>
      </c>
      <c r="E245" s="54" t="s">
        <v>519</v>
      </c>
      <c r="F245" s="66">
        <v>44195</v>
      </c>
      <c r="G245" s="55" t="s">
        <v>1872</v>
      </c>
      <c r="H245" s="48" t="s">
        <v>1862</v>
      </c>
      <c r="I245" s="51">
        <v>5</v>
      </c>
      <c r="J245" s="51">
        <v>8545</v>
      </c>
      <c r="K245" s="51">
        <v>1</v>
      </c>
      <c r="L245" s="51">
        <v>21</v>
      </c>
      <c r="M245" s="48" t="s">
        <v>72</v>
      </c>
      <c r="N245" s="67">
        <v>251552.05</v>
      </c>
      <c r="O245" s="67">
        <v>76070.95</v>
      </c>
      <c r="P245" s="53">
        <f t="shared" si="3"/>
        <v>327623</v>
      </c>
      <c r="Q245" s="68"/>
    </row>
    <row r="246" s="64" customFormat="1" ht="16" customHeight="1" spans="1:17">
      <c r="A246" s="48">
        <v>242</v>
      </c>
      <c r="B246" s="54" t="s">
        <v>915</v>
      </c>
      <c r="C246" s="54" t="s">
        <v>1904</v>
      </c>
      <c r="D246" s="54" t="s">
        <v>1875</v>
      </c>
      <c r="E246" s="54" t="s">
        <v>503</v>
      </c>
      <c r="F246" s="66">
        <v>44195</v>
      </c>
      <c r="G246" s="55" t="s">
        <v>1872</v>
      </c>
      <c r="H246" s="48" t="s">
        <v>1862</v>
      </c>
      <c r="I246" s="51">
        <v>5</v>
      </c>
      <c r="J246" s="51">
        <v>8545</v>
      </c>
      <c r="K246" s="51">
        <v>1</v>
      </c>
      <c r="L246" s="51">
        <v>21</v>
      </c>
      <c r="M246" s="48" t="s">
        <v>72</v>
      </c>
      <c r="N246" s="67">
        <v>245160.34</v>
      </c>
      <c r="O246" s="67">
        <v>41547.82</v>
      </c>
      <c r="P246" s="53">
        <f t="shared" si="3"/>
        <v>286708.16</v>
      </c>
      <c r="Q246" s="68"/>
    </row>
    <row r="247" s="64" customFormat="1" ht="16" customHeight="1" spans="1:17">
      <c r="A247" s="48">
        <v>243</v>
      </c>
      <c r="B247" s="54" t="s">
        <v>915</v>
      </c>
      <c r="C247" s="54" t="s">
        <v>1904</v>
      </c>
      <c r="D247" s="54" t="s">
        <v>1875</v>
      </c>
      <c r="E247" s="54" t="s">
        <v>1184</v>
      </c>
      <c r="F247" s="66">
        <v>44195</v>
      </c>
      <c r="G247" s="55" t="s">
        <v>1872</v>
      </c>
      <c r="H247" s="48" t="s">
        <v>1862</v>
      </c>
      <c r="I247" s="51">
        <v>5</v>
      </c>
      <c r="J247" s="51">
        <v>8545</v>
      </c>
      <c r="K247" s="51">
        <v>1</v>
      </c>
      <c r="L247" s="51">
        <v>21</v>
      </c>
      <c r="M247" s="48" t="s">
        <v>72</v>
      </c>
      <c r="N247" s="67">
        <v>265418.97</v>
      </c>
      <c r="O247" s="67">
        <v>75803.2</v>
      </c>
      <c r="P247" s="53">
        <f t="shared" si="3"/>
        <v>341222.17</v>
      </c>
      <c r="Q247" s="68"/>
    </row>
    <row r="248" s="64" customFormat="1" ht="16" customHeight="1" spans="1:17">
      <c r="A248" s="48">
        <v>244</v>
      </c>
      <c r="B248" s="54" t="s">
        <v>923</v>
      </c>
      <c r="C248" s="54" t="s">
        <v>1905</v>
      </c>
      <c r="D248" s="54" t="s">
        <v>1875</v>
      </c>
      <c r="E248" s="54" t="s">
        <v>1684</v>
      </c>
      <c r="F248" s="66">
        <v>44194</v>
      </c>
      <c r="G248" s="55" t="s">
        <v>1872</v>
      </c>
      <c r="H248" s="48" t="s">
        <v>1862</v>
      </c>
      <c r="I248" s="51">
        <v>5</v>
      </c>
      <c r="J248" s="51">
        <v>8545</v>
      </c>
      <c r="K248" s="51">
        <v>1</v>
      </c>
      <c r="L248" s="51">
        <v>21</v>
      </c>
      <c r="M248" s="48" t="s">
        <v>72</v>
      </c>
      <c r="N248" s="67">
        <v>265379.39</v>
      </c>
      <c r="O248" s="67">
        <v>75054.63</v>
      </c>
      <c r="P248" s="53">
        <f t="shared" si="3"/>
        <v>340434.02</v>
      </c>
      <c r="Q248" s="68"/>
    </row>
    <row r="249" s="64" customFormat="1" ht="16" customHeight="1" spans="1:17">
      <c r="A249" s="48">
        <v>245</v>
      </c>
      <c r="B249" s="54" t="s">
        <v>923</v>
      </c>
      <c r="C249" s="54" t="s">
        <v>1905</v>
      </c>
      <c r="D249" s="54" t="s">
        <v>1875</v>
      </c>
      <c r="E249" s="54" t="s">
        <v>1660</v>
      </c>
      <c r="F249" s="66">
        <v>44195</v>
      </c>
      <c r="G249" s="55" t="s">
        <v>1872</v>
      </c>
      <c r="H249" s="48" t="s">
        <v>1862</v>
      </c>
      <c r="I249" s="51">
        <v>5</v>
      </c>
      <c r="J249" s="51">
        <v>8545</v>
      </c>
      <c r="K249" s="51">
        <v>1</v>
      </c>
      <c r="L249" s="51">
        <v>21</v>
      </c>
      <c r="M249" s="48" t="s">
        <v>72</v>
      </c>
      <c r="N249" s="67">
        <v>261879.05</v>
      </c>
      <c r="O249" s="67">
        <v>63214.91</v>
      </c>
      <c r="P249" s="53">
        <f t="shared" si="3"/>
        <v>325093.96</v>
      </c>
      <c r="Q249" s="68"/>
    </row>
    <row r="250" s="64" customFormat="1" ht="16" customHeight="1" spans="1:17">
      <c r="A250" s="48">
        <v>246</v>
      </c>
      <c r="B250" s="54" t="s">
        <v>923</v>
      </c>
      <c r="C250" s="54" t="s">
        <v>1905</v>
      </c>
      <c r="D250" s="54" t="s">
        <v>1875</v>
      </c>
      <c r="E250" s="54" t="s">
        <v>1600</v>
      </c>
      <c r="F250" s="66">
        <v>44195</v>
      </c>
      <c r="G250" s="55" t="s">
        <v>1872</v>
      </c>
      <c r="H250" s="48" t="s">
        <v>1862</v>
      </c>
      <c r="I250" s="51">
        <v>5</v>
      </c>
      <c r="J250" s="51">
        <v>8545</v>
      </c>
      <c r="K250" s="51">
        <v>1</v>
      </c>
      <c r="L250" s="51">
        <v>21</v>
      </c>
      <c r="M250" s="48" t="s">
        <v>72</v>
      </c>
      <c r="N250" s="67">
        <v>256163.81</v>
      </c>
      <c r="O250" s="67">
        <v>69378.15</v>
      </c>
      <c r="P250" s="53">
        <f t="shared" si="3"/>
        <v>325541.96</v>
      </c>
      <c r="Q250" s="68"/>
    </row>
    <row r="251" s="64" customFormat="1" ht="16" customHeight="1" spans="1:17">
      <c r="A251" s="48">
        <v>247</v>
      </c>
      <c r="B251" s="54" t="s">
        <v>923</v>
      </c>
      <c r="C251" s="54" t="s">
        <v>1905</v>
      </c>
      <c r="D251" s="54" t="s">
        <v>1875</v>
      </c>
      <c r="E251" s="54" t="s">
        <v>1540</v>
      </c>
      <c r="F251" s="66">
        <v>44195</v>
      </c>
      <c r="G251" s="55" t="s">
        <v>1872</v>
      </c>
      <c r="H251" s="48" t="s">
        <v>1862</v>
      </c>
      <c r="I251" s="51">
        <v>5</v>
      </c>
      <c r="J251" s="51">
        <v>8545</v>
      </c>
      <c r="K251" s="51">
        <v>1</v>
      </c>
      <c r="L251" s="51">
        <v>21</v>
      </c>
      <c r="M251" s="48" t="s">
        <v>72</v>
      </c>
      <c r="N251" s="67">
        <v>248814.07</v>
      </c>
      <c r="O251" s="67">
        <v>77738.4</v>
      </c>
      <c r="P251" s="53">
        <f t="shared" si="3"/>
        <v>326552.47</v>
      </c>
      <c r="Q251" s="68"/>
    </row>
    <row r="252" s="64" customFormat="1" ht="16" customHeight="1" spans="1:17">
      <c r="A252" s="48">
        <v>248</v>
      </c>
      <c r="B252" s="54" t="s">
        <v>923</v>
      </c>
      <c r="C252" s="54" t="s">
        <v>1905</v>
      </c>
      <c r="D252" s="54" t="s">
        <v>1875</v>
      </c>
      <c r="E252" s="54" t="s">
        <v>1432</v>
      </c>
      <c r="F252" s="66">
        <v>44195</v>
      </c>
      <c r="G252" s="55" t="s">
        <v>1872</v>
      </c>
      <c r="H252" s="48" t="s">
        <v>1862</v>
      </c>
      <c r="I252" s="51">
        <v>5</v>
      </c>
      <c r="J252" s="51">
        <v>8545</v>
      </c>
      <c r="K252" s="51">
        <v>1</v>
      </c>
      <c r="L252" s="51">
        <v>21</v>
      </c>
      <c r="M252" s="48" t="s">
        <v>72</v>
      </c>
      <c r="N252" s="67">
        <v>262493.19</v>
      </c>
      <c r="O252" s="67">
        <v>48288.84</v>
      </c>
      <c r="P252" s="53">
        <f t="shared" si="3"/>
        <v>310782.03</v>
      </c>
      <c r="Q252" s="68"/>
    </row>
    <row r="253" s="64" customFormat="1" ht="16" customHeight="1" spans="1:17">
      <c r="A253" s="48">
        <v>249</v>
      </c>
      <c r="B253" s="54" t="s">
        <v>923</v>
      </c>
      <c r="C253" s="54" t="s">
        <v>1905</v>
      </c>
      <c r="D253" s="54" t="s">
        <v>1875</v>
      </c>
      <c r="E253" s="54" t="s">
        <v>1408</v>
      </c>
      <c r="F253" s="66">
        <v>44195</v>
      </c>
      <c r="G253" s="55" t="s">
        <v>1872</v>
      </c>
      <c r="H253" s="48" t="s">
        <v>1862</v>
      </c>
      <c r="I253" s="51">
        <v>5</v>
      </c>
      <c r="J253" s="51">
        <v>8545</v>
      </c>
      <c r="K253" s="51">
        <v>1</v>
      </c>
      <c r="L253" s="51">
        <v>21</v>
      </c>
      <c r="M253" s="48" t="s">
        <v>72</v>
      </c>
      <c r="N253" s="67">
        <v>276811.15</v>
      </c>
      <c r="O253" s="67">
        <v>74279.18</v>
      </c>
      <c r="P253" s="53">
        <f t="shared" si="3"/>
        <v>351090.33</v>
      </c>
      <c r="Q253" s="68"/>
    </row>
    <row r="254" s="64" customFormat="1" ht="16" customHeight="1" spans="1:17">
      <c r="A254" s="48">
        <v>250</v>
      </c>
      <c r="B254" s="54" t="s">
        <v>923</v>
      </c>
      <c r="C254" s="54" t="s">
        <v>1905</v>
      </c>
      <c r="D254" s="54" t="s">
        <v>1875</v>
      </c>
      <c r="E254" s="54" t="s">
        <v>1252</v>
      </c>
      <c r="F254" s="66">
        <v>44195</v>
      </c>
      <c r="G254" s="55" t="s">
        <v>1872</v>
      </c>
      <c r="H254" s="48" t="s">
        <v>1862</v>
      </c>
      <c r="I254" s="51">
        <v>5</v>
      </c>
      <c r="J254" s="51">
        <v>8545</v>
      </c>
      <c r="K254" s="51">
        <v>1</v>
      </c>
      <c r="L254" s="51">
        <v>21</v>
      </c>
      <c r="M254" s="48" t="s">
        <v>72</v>
      </c>
      <c r="N254" s="67">
        <v>249252.51</v>
      </c>
      <c r="O254" s="67">
        <v>74340.66</v>
      </c>
      <c r="P254" s="53">
        <f t="shared" si="3"/>
        <v>323593.17</v>
      </c>
      <c r="Q254" s="68"/>
    </row>
    <row r="255" s="64" customFormat="1" ht="16" customHeight="1" spans="1:17">
      <c r="A255" s="48">
        <v>251</v>
      </c>
      <c r="B255" s="54" t="s">
        <v>923</v>
      </c>
      <c r="C255" s="54" t="s">
        <v>1905</v>
      </c>
      <c r="D255" s="54" t="s">
        <v>1875</v>
      </c>
      <c r="E255" s="54" t="s">
        <v>1188</v>
      </c>
      <c r="F255" s="66">
        <v>44194</v>
      </c>
      <c r="G255" s="55" t="s">
        <v>1872</v>
      </c>
      <c r="H255" s="48" t="s">
        <v>1862</v>
      </c>
      <c r="I255" s="51">
        <v>5</v>
      </c>
      <c r="J255" s="51">
        <v>8545</v>
      </c>
      <c r="K255" s="51">
        <v>1</v>
      </c>
      <c r="L255" s="51">
        <v>21</v>
      </c>
      <c r="M255" s="48" t="s">
        <v>72</v>
      </c>
      <c r="N255" s="67">
        <v>280067.48</v>
      </c>
      <c r="O255" s="67">
        <v>76109.63</v>
      </c>
      <c r="P255" s="53">
        <f t="shared" si="3"/>
        <v>356177.11</v>
      </c>
      <c r="Q255" s="68"/>
    </row>
    <row r="256" s="64" customFormat="1" ht="16" customHeight="1" spans="1:17">
      <c r="A256" s="48">
        <v>252</v>
      </c>
      <c r="B256" s="54" t="s">
        <v>923</v>
      </c>
      <c r="C256" s="54" t="s">
        <v>1905</v>
      </c>
      <c r="D256" s="54" t="s">
        <v>1875</v>
      </c>
      <c r="E256" s="54" t="s">
        <v>1176</v>
      </c>
      <c r="F256" s="66">
        <v>44195</v>
      </c>
      <c r="G256" s="55" t="s">
        <v>1872</v>
      </c>
      <c r="H256" s="48" t="s">
        <v>1862</v>
      </c>
      <c r="I256" s="51">
        <v>5</v>
      </c>
      <c r="J256" s="51">
        <v>8545</v>
      </c>
      <c r="K256" s="51">
        <v>1</v>
      </c>
      <c r="L256" s="51">
        <v>21</v>
      </c>
      <c r="M256" s="48" t="s">
        <v>72</v>
      </c>
      <c r="N256" s="67">
        <v>286000.91</v>
      </c>
      <c r="O256" s="67">
        <v>55069.26</v>
      </c>
      <c r="P256" s="53">
        <f t="shared" si="3"/>
        <v>341070.17</v>
      </c>
      <c r="Q256" s="68"/>
    </row>
    <row r="257" s="64" customFormat="1" ht="16" customHeight="1" spans="1:17">
      <c r="A257" s="48">
        <v>253</v>
      </c>
      <c r="B257" s="54" t="s">
        <v>923</v>
      </c>
      <c r="C257" s="54" t="s">
        <v>1905</v>
      </c>
      <c r="D257" s="54" t="s">
        <v>1875</v>
      </c>
      <c r="E257" s="54" t="s">
        <v>1124</v>
      </c>
      <c r="F257" s="66">
        <v>44194</v>
      </c>
      <c r="G257" s="55" t="s">
        <v>1872</v>
      </c>
      <c r="H257" s="48" t="s">
        <v>1862</v>
      </c>
      <c r="I257" s="51">
        <v>5</v>
      </c>
      <c r="J257" s="51">
        <v>10400</v>
      </c>
      <c r="K257" s="51">
        <v>1.3</v>
      </c>
      <c r="L257" s="51">
        <v>31</v>
      </c>
      <c r="M257" s="48" t="s">
        <v>72</v>
      </c>
      <c r="N257" s="67">
        <v>277386.02</v>
      </c>
      <c r="O257" s="67">
        <v>73852.74</v>
      </c>
      <c r="P257" s="53">
        <f t="shared" si="3"/>
        <v>351238.76</v>
      </c>
      <c r="Q257" s="68"/>
    </row>
    <row r="258" s="64" customFormat="1" ht="16" customHeight="1" spans="1:17">
      <c r="A258" s="48">
        <v>254</v>
      </c>
      <c r="B258" s="54" t="s">
        <v>923</v>
      </c>
      <c r="C258" s="54" t="s">
        <v>1905</v>
      </c>
      <c r="D258" s="54" t="s">
        <v>1875</v>
      </c>
      <c r="E258" s="54" t="s">
        <v>1008</v>
      </c>
      <c r="F258" s="66">
        <v>44195</v>
      </c>
      <c r="G258" s="55" t="s">
        <v>1872</v>
      </c>
      <c r="H258" s="48" t="s">
        <v>1862</v>
      </c>
      <c r="I258" s="51">
        <v>5</v>
      </c>
      <c r="J258" s="51">
        <v>10400</v>
      </c>
      <c r="K258" s="51">
        <v>1.3</v>
      </c>
      <c r="L258" s="51">
        <v>31</v>
      </c>
      <c r="M258" s="48" t="s">
        <v>72</v>
      </c>
      <c r="N258" s="67">
        <v>247719.29</v>
      </c>
      <c r="O258" s="67">
        <v>52005.58</v>
      </c>
      <c r="P258" s="53">
        <f t="shared" si="3"/>
        <v>299724.87</v>
      </c>
      <c r="Q258" s="68"/>
    </row>
    <row r="259" s="64" customFormat="1" ht="16" customHeight="1" spans="1:17">
      <c r="A259" s="48">
        <v>255</v>
      </c>
      <c r="B259" s="54" t="s">
        <v>923</v>
      </c>
      <c r="C259" s="54" t="s">
        <v>1905</v>
      </c>
      <c r="D259" s="54" t="s">
        <v>1875</v>
      </c>
      <c r="E259" s="54" t="s">
        <v>980</v>
      </c>
      <c r="F259" s="66">
        <v>44194</v>
      </c>
      <c r="G259" s="55" t="s">
        <v>1872</v>
      </c>
      <c r="H259" s="48" t="s">
        <v>1862</v>
      </c>
      <c r="I259" s="51">
        <v>5</v>
      </c>
      <c r="J259" s="51">
        <v>8545</v>
      </c>
      <c r="K259" s="51">
        <v>1</v>
      </c>
      <c r="L259" s="51">
        <v>21</v>
      </c>
      <c r="M259" s="48" t="s">
        <v>72</v>
      </c>
      <c r="N259" s="67">
        <v>255828.28</v>
      </c>
      <c r="O259" s="67">
        <v>47033.75</v>
      </c>
      <c r="P259" s="53">
        <f t="shared" si="3"/>
        <v>302862.03</v>
      </c>
      <c r="Q259" s="68"/>
    </row>
    <row r="260" s="64" customFormat="1" ht="16" customHeight="1" spans="1:17">
      <c r="A260" s="48">
        <v>256</v>
      </c>
      <c r="B260" s="54" t="s">
        <v>923</v>
      </c>
      <c r="C260" s="54" t="s">
        <v>1905</v>
      </c>
      <c r="D260" s="54" t="s">
        <v>1875</v>
      </c>
      <c r="E260" s="54" t="s">
        <v>920</v>
      </c>
      <c r="F260" s="66">
        <v>44195</v>
      </c>
      <c r="G260" s="55" t="s">
        <v>1872</v>
      </c>
      <c r="H260" s="48" t="s">
        <v>1862</v>
      </c>
      <c r="I260" s="51">
        <v>5</v>
      </c>
      <c r="J260" s="51">
        <v>8545</v>
      </c>
      <c r="K260" s="51">
        <v>1</v>
      </c>
      <c r="L260" s="51">
        <v>21</v>
      </c>
      <c r="M260" s="48" t="s">
        <v>72</v>
      </c>
      <c r="N260" s="67">
        <v>291195.43</v>
      </c>
      <c r="O260" s="67">
        <v>74268.79</v>
      </c>
      <c r="P260" s="53">
        <f t="shared" si="3"/>
        <v>365464.22</v>
      </c>
      <c r="Q260" s="68"/>
    </row>
    <row r="261" s="64" customFormat="1" ht="16" customHeight="1" spans="1:17">
      <c r="A261" s="48">
        <v>257</v>
      </c>
      <c r="B261" s="54" t="s">
        <v>923</v>
      </c>
      <c r="C261" s="54" t="s">
        <v>1905</v>
      </c>
      <c r="D261" s="54" t="s">
        <v>1875</v>
      </c>
      <c r="E261" s="54" t="s">
        <v>908</v>
      </c>
      <c r="F261" s="66">
        <v>44195</v>
      </c>
      <c r="G261" s="55" t="s">
        <v>1872</v>
      </c>
      <c r="H261" s="48" t="s">
        <v>1862</v>
      </c>
      <c r="I261" s="51">
        <v>5</v>
      </c>
      <c r="J261" s="51">
        <v>8545</v>
      </c>
      <c r="K261" s="51">
        <v>1</v>
      </c>
      <c r="L261" s="51">
        <v>21</v>
      </c>
      <c r="M261" s="48" t="s">
        <v>72</v>
      </c>
      <c r="N261" s="67">
        <v>285598.09</v>
      </c>
      <c r="O261" s="67">
        <v>74755.95</v>
      </c>
      <c r="P261" s="53">
        <f t="shared" ref="P261:P324" si="4">N261+O261</f>
        <v>360354.04</v>
      </c>
      <c r="Q261" s="68"/>
    </row>
    <row r="262" s="64" customFormat="1" ht="16" customHeight="1" spans="1:17">
      <c r="A262" s="48">
        <v>258</v>
      </c>
      <c r="B262" s="54" t="s">
        <v>923</v>
      </c>
      <c r="C262" s="54" t="s">
        <v>1905</v>
      </c>
      <c r="D262" s="54" t="s">
        <v>1875</v>
      </c>
      <c r="E262" s="54" t="s">
        <v>828</v>
      </c>
      <c r="F262" s="66">
        <v>44195</v>
      </c>
      <c r="G262" s="55" t="s">
        <v>1872</v>
      </c>
      <c r="H262" s="48" t="s">
        <v>1862</v>
      </c>
      <c r="I262" s="51">
        <v>5</v>
      </c>
      <c r="J262" s="51">
        <v>8545</v>
      </c>
      <c r="K262" s="51">
        <v>1</v>
      </c>
      <c r="L262" s="51">
        <v>21</v>
      </c>
      <c r="M262" s="48" t="s">
        <v>72</v>
      </c>
      <c r="N262" s="67">
        <v>279807.22</v>
      </c>
      <c r="O262" s="67">
        <v>45648.69</v>
      </c>
      <c r="P262" s="53">
        <f t="shared" si="4"/>
        <v>325455.91</v>
      </c>
      <c r="Q262" s="68"/>
    </row>
    <row r="263" s="64" customFormat="1" ht="16" customHeight="1" spans="1:17">
      <c r="A263" s="48">
        <v>259</v>
      </c>
      <c r="B263" s="54" t="s">
        <v>923</v>
      </c>
      <c r="C263" s="54" t="s">
        <v>1905</v>
      </c>
      <c r="D263" s="54" t="s">
        <v>1875</v>
      </c>
      <c r="E263" s="54" t="s">
        <v>792</v>
      </c>
      <c r="F263" s="66">
        <v>44194</v>
      </c>
      <c r="G263" s="55" t="s">
        <v>1872</v>
      </c>
      <c r="H263" s="48" t="s">
        <v>1862</v>
      </c>
      <c r="I263" s="51">
        <v>5</v>
      </c>
      <c r="J263" s="51">
        <v>8545</v>
      </c>
      <c r="K263" s="51">
        <v>1</v>
      </c>
      <c r="L263" s="51">
        <v>21</v>
      </c>
      <c r="M263" s="48" t="s">
        <v>72</v>
      </c>
      <c r="N263" s="67">
        <v>274283.55</v>
      </c>
      <c r="O263" s="67">
        <v>76480.86</v>
      </c>
      <c r="P263" s="53">
        <f t="shared" si="4"/>
        <v>350764.41</v>
      </c>
      <c r="Q263" s="68"/>
    </row>
    <row r="264" s="64" customFormat="1" ht="16" customHeight="1" spans="1:17">
      <c r="A264" s="48">
        <v>260</v>
      </c>
      <c r="B264" s="54" t="s">
        <v>923</v>
      </c>
      <c r="C264" s="54" t="s">
        <v>1905</v>
      </c>
      <c r="D264" s="54" t="s">
        <v>1875</v>
      </c>
      <c r="E264" s="54" t="s">
        <v>737</v>
      </c>
      <c r="F264" s="66">
        <v>44195</v>
      </c>
      <c r="G264" s="55" t="s">
        <v>1872</v>
      </c>
      <c r="H264" s="48" t="s">
        <v>1862</v>
      </c>
      <c r="I264" s="51">
        <v>5</v>
      </c>
      <c r="J264" s="51">
        <v>8545</v>
      </c>
      <c r="K264" s="51">
        <v>1</v>
      </c>
      <c r="L264" s="51">
        <v>21</v>
      </c>
      <c r="M264" s="48" t="s">
        <v>72</v>
      </c>
      <c r="N264" s="67">
        <v>271292.24</v>
      </c>
      <c r="O264" s="67">
        <v>77483.46</v>
      </c>
      <c r="P264" s="53">
        <f t="shared" si="4"/>
        <v>348775.7</v>
      </c>
      <c r="Q264" s="68"/>
    </row>
    <row r="265" s="64" customFormat="1" ht="16" customHeight="1" spans="1:17">
      <c r="A265" s="48">
        <v>261</v>
      </c>
      <c r="B265" s="54" t="s">
        <v>923</v>
      </c>
      <c r="C265" s="54" t="s">
        <v>1905</v>
      </c>
      <c r="D265" s="54" t="s">
        <v>1875</v>
      </c>
      <c r="E265" s="54" t="s">
        <v>665</v>
      </c>
      <c r="F265" s="66">
        <v>44195</v>
      </c>
      <c r="G265" s="55" t="s">
        <v>1872</v>
      </c>
      <c r="H265" s="48" t="s">
        <v>1862</v>
      </c>
      <c r="I265" s="51">
        <v>5</v>
      </c>
      <c r="J265" s="51">
        <v>8545</v>
      </c>
      <c r="K265" s="51">
        <v>1</v>
      </c>
      <c r="L265" s="51">
        <v>21</v>
      </c>
      <c r="M265" s="48" t="s">
        <v>72</v>
      </c>
      <c r="N265" s="67">
        <v>284614.12</v>
      </c>
      <c r="O265" s="67">
        <v>72514.75</v>
      </c>
      <c r="P265" s="53">
        <f t="shared" si="4"/>
        <v>357128.87</v>
      </c>
      <c r="Q265" s="68"/>
    </row>
    <row r="266" s="64" customFormat="1" ht="16" customHeight="1" spans="1:17">
      <c r="A266" s="48">
        <v>262</v>
      </c>
      <c r="B266" s="54" t="s">
        <v>923</v>
      </c>
      <c r="C266" s="54" t="s">
        <v>1905</v>
      </c>
      <c r="D266" s="54" t="s">
        <v>1875</v>
      </c>
      <c r="E266" s="54" t="s">
        <v>633</v>
      </c>
      <c r="F266" s="66">
        <v>44194</v>
      </c>
      <c r="G266" s="55" t="s">
        <v>1872</v>
      </c>
      <c r="H266" s="48" t="s">
        <v>1862</v>
      </c>
      <c r="I266" s="59">
        <v>5</v>
      </c>
      <c r="J266" s="51">
        <v>8545</v>
      </c>
      <c r="K266" s="51">
        <v>1</v>
      </c>
      <c r="L266" s="51">
        <v>21</v>
      </c>
      <c r="M266" s="48" t="s">
        <v>72</v>
      </c>
      <c r="N266" s="67">
        <v>270888</v>
      </c>
      <c r="O266" s="67">
        <v>72511.5</v>
      </c>
      <c r="P266" s="53">
        <f t="shared" si="4"/>
        <v>343399.5</v>
      </c>
      <c r="Q266" s="68"/>
    </row>
    <row r="267" s="64" customFormat="1" ht="16" customHeight="1" spans="1:17">
      <c r="A267" s="48">
        <v>263</v>
      </c>
      <c r="B267" s="54" t="s">
        <v>923</v>
      </c>
      <c r="C267" s="54" t="s">
        <v>1905</v>
      </c>
      <c r="D267" s="54" t="s">
        <v>1875</v>
      </c>
      <c r="E267" s="54" t="s">
        <v>515</v>
      </c>
      <c r="F267" s="66">
        <v>44195</v>
      </c>
      <c r="G267" s="58" t="s">
        <v>1872</v>
      </c>
      <c r="H267" s="48" t="s">
        <v>1862</v>
      </c>
      <c r="I267" s="59">
        <v>5</v>
      </c>
      <c r="J267" s="59">
        <v>8545</v>
      </c>
      <c r="K267" s="59">
        <v>1</v>
      </c>
      <c r="L267" s="59">
        <v>21</v>
      </c>
      <c r="M267" s="48" t="s">
        <v>72</v>
      </c>
      <c r="N267" s="67">
        <v>269027.9</v>
      </c>
      <c r="O267" s="67">
        <v>63138.29</v>
      </c>
      <c r="P267" s="53">
        <f t="shared" si="4"/>
        <v>332166.19</v>
      </c>
      <c r="Q267" s="68"/>
    </row>
    <row r="268" s="64" customFormat="1" ht="16" customHeight="1" spans="1:17">
      <c r="A268" s="48">
        <v>264</v>
      </c>
      <c r="B268" s="54" t="s">
        <v>923</v>
      </c>
      <c r="C268" s="54" t="s">
        <v>1905</v>
      </c>
      <c r="D268" s="54" t="s">
        <v>1875</v>
      </c>
      <c r="E268" s="54" t="s">
        <v>447</v>
      </c>
      <c r="F268" s="66">
        <v>44194</v>
      </c>
      <c r="G268" s="58" t="s">
        <v>1872</v>
      </c>
      <c r="H268" s="48" t="s">
        <v>1862</v>
      </c>
      <c r="I268" s="59">
        <v>5</v>
      </c>
      <c r="J268" s="59">
        <v>10400</v>
      </c>
      <c r="K268" s="59">
        <v>1.3</v>
      </c>
      <c r="L268" s="59">
        <v>31</v>
      </c>
      <c r="M268" s="48" t="s">
        <v>72</v>
      </c>
      <c r="N268" s="67">
        <v>257864.31</v>
      </c>
      <c r="O268" s="67">
        <v>75537.82</v>
      </c>
      <c r="P268" s="53">
        <f t="shared" si="4"/>
        <v>333402.13</v>
      </c>
      <c r="Q268" s="68"/>
    </row>
    <row r="269" s="64" customFormat="1" ht="16" customHeight="1" spans="1:17">
      <c r="A269" s="48">
        <v>265</v>
      </c>
      <c r="B269" s="54">
        <v>210</v>
      </c>
      <c r="C269" s="54" t="s">
        <v>1905</v>
      </c>
      <c r="D269" s="54" t="s">
        <v>1875</v>
      </c>
      <c r="E269" s="54" t="s">
        <v>1404</v>
      </c>
      <c r="F269" s="66">
        <v>44195</v>
      </c>
      <c r="G269" s="58" t="s">
        <v>1872</v>
      </c>
      <c r="H269" s="48" t="s">
        <v>1862</v>
      </c>
      <c r="I269" s="59">
        <v>5</v>
      </c>
      <c r="J269" s="59">
        <v>8545</v>
      </c>
      <c r="K269" s="59">
        <v>1</v>
      </c>
      <c r="L269" s="59">
        <v>21</v>
      </c>
      <c r="M269" s="48" t="s">
        <v>72</v>
      </c>
      <c r="N269" s="67">
        <v>269345.35</v>
      </c>
      <c r="O269" s="67">
        <v>60643.67</v>
      </c>
      <c r="P269" s="53">
        <f t="shared" si="4"/>
        <v>329989.02</v>
      </c>
      <c r="Q269" s="68"/>
    </row>
    <row r="270" s="64" customFormat="1" ht="16" customHeight="1" spans="1:17">
      <c r="A270" s="48">
        <v>266</v>
      </c>
      <c r="B270" s="54" t="s">
        <v>927</v>
      </c>
      <c r="C270" s="54" t="s">
        <v>1882</v>
      </c>
      <c r="D270" s="54" t="s">
        <v>1875</v>
      </c>
      <c r="E270" s="54" t="s">
        <v>1452</v>
      </c>
      <c r="F270" s="66">
        <v>43948</v>
      </c>
      <c r="G270" s="55" t="s">
        <v>1863</v>
      </c>
      <c r="H270" s="48" t="s">
        <v>1862</v>
      </c>
      <c r="I270" s="59">
        <v>5</v>
      </c>
      <c r="J270" s="51">
        <v>10500</v>
      </c>
      <c r="K270" s="51">
        <v>1.3</v>
      </c>
      <c r="L270" s="51">
        <v>31</v>
      </c>
      <c r="M270" s="48" t="s">
        <v>72</v>
      </c>
      <c r="N270" s="67">
        <v>270299.25</v>
      </c>
      <c r="O270" s="67">
        <v>41862.19</v>
      </c>
      <c r="P270" s="53">
        <f t="shared" si="4"/>
        <v>312161.44</v>
      </c>
      <c r="Q270" s="68"/>
    </row>
    <row r="271" s="64" customFormat="1" ht="16" customHeight="1" spans="1:17">
      <c r="A271" s="48">
        <v>267</v>
      </c>
      <c r="B271" s="54" t="s">
        <v>927</v>
      </c>
      <c r="C271" s="54" t="s">
        <v>1882</v>
      </c>
      <c r="D271" s="54" t="s">
        <v>1875</v>
      </c>
      <c r="E271" s="54" t="s">
        <v>1300</v>
      </c>
      <c r="F271" s="66">
        <v>43948</v>
      </c>
      <c r="G271" s="58" t="s">
        <v>1863</v>
      </c>
      <c r="H271" s="48" t="s">
        <v>1862</v>
      </c>
      <c r="I271" s="59">
        <v>5</v>
      </c>
      <c r="J271" s="59">
        <v>8490</v>
      </c>
      <c r="K271" s="59">
        <v>1</v>
      </c>
      <c r="L271" s="59">
        <v>21</v>
      </c>
      <c r="M271" s="48" t="s">
        <v>72</v>
      </c>
      <c r="N271" s="67">
        <v>246777.28</v>
      </c>
      <c r="O271" s="67">
        <v>68681.48</v>
      </c>
      <c r="P271" s="53">
        <f t="shared" si="4"/>
        <v>315458.76</v>
      </c>
      <c r="Q271" s="68"/>
    </row>
    <row r="272" s="64" customFormat="1" ht="16" customHeight="1" spans="1:17">
      <c r="A272" s="48">
        <v>268</v>
      </c>
      <c r="B272" s="54" t="s">
        <v>927</v>
      </c>
      <c r="C272" s="54" t="s">
        <v>1882</v>
      </c>
      <c r="D272" s="54" t="s">
        <v>1875</v>
      </c>
      <c r="E272" s="54" t="s">
        <v>1068</v>
      </c>
      <c r="F272" s="66">
        <v>43948</v>
      </c>
      <c r="G272" s="55" t="s">
        <v>1863</v>
      </c>
      <c r="H272" s="48" t="s">
        <v>1862</v>
      </c>
      <c r="I272" s="59">
        <v>5</v>
      </c>
      <c r="J272" s="51">
        <v>8490</v>
      </c>
      <c r="K272" s="51">
        <v>1</v>
      </c>
      <c r="L272" s="51">
        <v>21</v>
      </c>
      <c r="M272" s="48" t="s">
        <v>72</v>
      </c>
      <c r="N272" s="67">
        <v>251889.79</v>
      </c>
      <c r="O272" s="67">
        <v>68854.6</v>
      </c>
      <c r="P272" s="53">
        <f t="shared" si="4"/>
        <v>320744.39</v>
      </c>
      <c r="Q272" s="68"/>
    </row>
    <row r="273" s="64" customFormat="1" ht="16" customHeight="1" spans="1:17">
      <c r="A273" s="48">
        <v>269</v>
      </c>
      <c r="B273" s="54" t="s">
        <v>927</v>
      </c>
      <c r="C273" s="54" t="s">
        <v>1882</v>
      </c>
      <c r="D273" s="54" t="s">
        <v>1875</v>
      </c>
      <c r="E273" s="54" t="s">
        <v>996</v>
      </c>
      <c r="F273" s="66">
        <v>43948</v>
      </c>
      <c r="G273" s="55" t="s">
        <v>1863</v>
      </c>
      <c r="H273" s="48" t="s">
        <v>1862</v>
      </c>
      <c r="I273" s="59">
        <v>5</v>
      </c>
      <c r="J273" s="51">
        <v>8490</v>
      </c>
      <c r="K273" s="51">
        <v>1</v>
      </c>
      <c r="L273" s="51">
        <v>21</v>
      </c>
      <c r="M273" s="48" t="s">
        <v>72</v>
      </c>
      <c r="N273" s="67">
        <v>249077.18</v>
      </c>
      <c r="O273" s="67">
        <v>68388.61</v>
      </c>
      <c r="P273" s="53">
        <f t="shared" si="4"/>
        <v>317465.79</v>
      </c>
      <c r="Q273" s="68"/>
    </row>
    <row r="274" s="64" customFormat="1" ht="16" customHeight="1" spans="1:17">
      <c r="A274" s="48">
        <v>270</v>
      </c>
      <c r="B274" s="54" t="s">
        <v>927</v>
      </c>
      <c r="C274" s="54" t="s">
        <v>1882</v>
      </c>
      <c r="D274" s="54" t="s">
        <v>1875</v>
      </c>
      <c r="E274" s="54" t="s">
        <v>713</v>
      </c>
      <c r="F274" s="66">
        <v>43948</v>
      </c>
      <c r="G274" s="55" t="s">
        <v>1863</v>
      </c>
      <c r="H274" s="48" t="s">
        <v>1862</v>
      </c>
      <c r="I274" s="59">
        <v>5</v>
      </c>
      <c r="J274" s="51">
        <v>10500</v>
      </c>
      <c r="K274" s="51">
        <v>1.3</v>
      </c>
      <c r="L274" s="51">
        <v>31</v>
      </c>
      <c r="M274" s="48" t="s">
        <v>72</v>
      </c>
      <c r="N274" s="67">
        <v>282895.09</v>
      </c>
      <c r="O274" s="67">
        <v>65515.45</v>
      </c>
      <c r="P274" s="53">
        <f t="shared" si="4"/>
        <v>348410.54</v>
      </c>
      <c r="Q274" s="68"/>
    </row>
    <row r="275" s="64" customFormat="1" ht="16" customHeight="1" spans="1:17">
      <c r="A275" s="48">
        <v>271</v>
      </c>
      <c r="B275" s="54" t="s">
        <v>927</v>
      </c>
      <c r="C275" s="54" t="s">
        <v>1882</v>
      </c>
      <c r="D275" s="54" t="s">
        <v>1875</v>
      </c>
      <c r="E275" s="54" t="s">
        <v>598</v>
      </c>
      <c r="F275" s="66">
        <v>43948</v>
      </c>
      <c r="G275" s="58" t="s">
        <v>1863</v>
      </c>
      <c r="H275" s="48" t="s">
        <v>1862</v>
      </c>
      <c r="I275" s="59">
        <v>5</v>
      </c>
      <c r="J275" s="59">
        <v>8490</v>
      </c>
      <c r="K275" s="59">
        <v>1</v>
      </c>
      <c r="L275" s="59">
        <v>21</v>
      </c>
      <c r="M275" s="48" t="s">
        <v>72</v>
      </c>
      <c r="N275" s="67">
        <v>242306.55</v>
      </c>
      <c r="O275" s="67">
        <v>67552.69</v>
      </c>
      <c r="P275" s="53">
        <f t="shared" si="4"/>
        <v>309859.24</v>
      </c>
      <c r="Q275" s="68"/>
    </row>
    <row r="276" s="64" customFormat="1" ht="16" customHeight="1" spans="1:17">
      <c r="A276" s="48">
        <v>272</v>
      </c>
      <c r="B276" s="54" t="s">
        <v>927</v>
      </c>
      <c r="C276" s="54" t="s">
        <v>1882</v>
      </c>
      <c r="D276" s="54" t="s">
        <v>1875</v>
      </c>
      <c r="E276" s="54" t="s">
        <v>487</v>
      </c>
      <c r="F276" s="66">
        <v>43948</v>
      </c>
      <c r="G276" s="55" t="s">
        <v>1863</v>
      </c>
      <c r="H276" s="48" t="s">
        <v>1862</v>
      </c>
      <c r="I276" s="51">
        <v>5</v>
      </c>
      <c r="J276" s="51">
        <v>10500</v>
      </c>
      <c r="K276" s="51">
        <v>1.3</v>
      </c>
      <c r="L276" s="51">
        <v>31</v>
      </c>
      <c r="M276" s="48" t="s">
        <v>72</v>
      </c>
      <c r="N276" s="67">
        <v>271820.57</v>
      </c>
      <c r="O276" s="67">
        <v>66690.13</v>
      </c>
      <c r="P276" s="53">
        <f t="shared" si="4"/>
        <v>338510.7</v>
      </c>
      <c r="Q276" s="68"/>
    </row>
    <row r="277" s="64" customFormat="1" ht="16" customHeight="1" spans="1:17">
      <c r="A277" s="48">
        <v>273</v>
      </c>
      <c r="B277" s="54" t="s">
        <v>927</v>
      </c>
      <c r="C277" s="54" t="s">
        <v>1882</v>
      </c>
      <c r="D277" s="54" t="s">
        <v>1875</v>
      </c>
      <c r="E277" s="54" t="s">
        <v>183</v>
      </c>
      <c r="F277" s="66">
        <v>43948</v>
      </c>
      <c r="G277" s="55" t="s">
        <v>1863</v>
      </c>
      <c r="H277" s="48" t="s">
        <v>1862</v>
      </c>
      <c r="I277" s="51">
        <v>5</v>
      </c>
      <c r="J277" s="51">
        <v>10500</v>
      </c>
      <c r="K277" s="51">
        <v>1.3</v>
      </c>
      <c r="L277" s="51">
        <v>31</v>
      </c>
      <c r="M277" s="48" t="s">
        <v>72</v>
      </c>
      <c r="N277" s="67">
        <v>319617.12</v>
      </c>
      <c r="O277" s="67">
        <v>66834.02</v>
      </c>
      <c r="P277" s="53">
        <f t="shared" si="4"/>
        <v>386451.14</v>
      </c>
      <c r="Q277" s="68"/>
    </row>
    <row r="278" s="64" customFormat="1" ht="16" customHeight="1" spans="1:17">
      <c r="A278" s="48">
        <v>274</v>
      </c>
      <c r="B278" s="54" t="s">
        <v>927</v>
      </c>
      <c r="C278" s="54" t="s">
        <v>1882</v>
      </c>
      <c r="D278" s="54" t="s">
        <v>1875</v>
      </c>
      <c r="E278" s="54" t="s">
        <v>1500</v>
      </c>
      <c r="F278" s="66">
        <v>43948</v>
      </c>
      <c r="G278" s="55" t="s">
        <v>1863</v>
      </c>
      <c r="H278" s="48" t="s">
        <v>1862</v>
      </c>
      <c r="I278" s="51">
        <v>5</v>
      </c>
      <c r="J278" s="51">
        <v>10500</v>
      </c>
      <c r="K278" s="51">
        <v>1.3</v>
      </c>
      <c r="L278" s="51">
        <v>31</v>
      </c>
      <c r="M278" s="48" t="s">
        <v>72</v>
      </c>
      <c r="N278" s="67">
        <v>304433.93</v>
      </c>
      <c r="O278" s="67">
        <v>65180.95</v>
      </c>
      <c r="P278" s="53">
        <f t="shared" si="4"/>
        <v>369614.88</v>
      </c>
      <c r="Q278" s="68"/>
    </row>
    <row r="279" s="64" customFormat="1" ht="16" customHeight="1" spans="1:17">
      <c r="A279" s="48">
        <v>275</v>
      </c>
      <c r="B279" s="54" t="s">
        <v>927</v>
      </c>
      <c r="C279" s="54" t="s">
        <v>1882</v>
      </c>
      <c r="D279" s="54" t="s">
        <v>1875</v>
      </c>
      <c r="E279" s="54" t="s">
        <v>1032</v>
      </c>
      <c r="F279" s="66">
        <v>43948</v>
      </c>
      <c r="G279" s="55" t="s">
        <v>1863</v>
      </c>
      <c r="H279" s="48" t="s">
        <v>1862</v>
      </c>
      <c r="I279" s="51">
        <v>5</v>
      </c>
      <c r="J279" s="51">
        <v>8490</v>
      </c>
      <c r="K279" s="51">
        <v>1</v>
      </c>
      <c r="L279" s="51">
        <v>21</v>
      </c>
      <c r="M279" s="48" t="s">
        <v>72</v>
      </c>
      <c r="N279" s="67">
        <v>248274.09</v>
      </c>
      <c r="O279" s="67">
        <v>33767.55</v>
      </c>
      <c r="P279" s="53">
        <f t="shared" si="4"/>
        <v>282041.64</v>
      </c>
      <c r="Q279" s="68"/>
    </row>
    <row r="280" s="64" customFormat="1" ht="16" customHeight="1" spans="1:17">
      <c r="A280" s="48">
        <v>276</v>
      </c>
      <c r="B280" s="54" t="s">
        <v>931</v>
      </c>
      <c r="C280" s="54" t="s">
        <v>1893</v>
      </c>
      <c r="D280" s="54" t="s">
        <v>1875</v>
      </c>
      <c r="E280" s="54" t="s">
        <v>1748</v>
      </c>
      <c r="F280" s="66">
        <v>44195</v>
      </c>
      <c r="G280" s="55" t="s">
        <v>1872</v>
      </c>
      <c r="H280" s="48" t="s">
        <v>1862</v>
      </c>
      <c r="I280" s="51">
        <v>5</v>
      </c>
      <c r="J280" s="51">
        <v>10400</v>
      </c>
      <c r="K280" s="51">
        <v>1.3</v>
      </c>
      <c r="L280" s="51">
        <v>31</v>
      </c>
      <c r="M280" s="48" t="s">
        <v>72</v>
      </c>
      <c r="N280" s="67">
        <v>282394.77</v>
      </c>
      <c r="O280" s="67">
        <v>73860.79</v>
      </c>
      <c r="P280" s="53">
        <f t="shared" si="4"/>
        <v>356255.56</v>
      </c>
      <c r="Q280" s="68"/>
    </row>
    <row r="281" s="64" customFormat="1" ht="16" customHeight="1" spans="1:17">
      <c r="A281" s="48">
        <v>277</v>
      </c>
      <c r="B281" s="54" t="s">
        <v>931</v>
      </c>
      <c r="C281" s="54" t="s">
        <v>1893</v>
      </c>
      <c r="D281" s="54" t="s">
        <v>1875</v>
      </c>
      <c r="E281" s="54" t="s">
        <v>1624</v>
      </c>
      <c r="F281" s="66">
        <v>44195</v>
      </c>
      <c r="G281" s="55" t="s">
        <v>1872</v>
      </c>
      <c r="H281" s="48" t="s">
        <v>1862</v>
      </c>
      <c r="I281" s="51">
        <v>5</v>
      </c>
      <c r="J281" s="51">
        <v>10400</v>
      </c>
      <c r="K281" s="51">
        <v>1.3</v>
      </c>
      <c r="L281" s="51">
        <v>31</v>
      </c>
      <c r="M281" s="48" t="s">
        <v>72</v>
      </c>
      <c r="N281" s="67">
        <v>294861.37</v>
      </c>
      <c r="O281" s="67">
        <v>72009.64</v>
      </c>
      <c r="P281" s="53">
        <f t="shared" si="4"/>
        <v>366871.01</v>
      </c>
      <c r="Q281" s="68"/>
    </row>
    <row r="282" s="64" customFormat="1" ht="16" customHeight="1" spans="1:17">
      <c r="A282" s="48">
        <v>278</v>
      </c>
      <c r="B282" s="54" t="s">
        <v>931</v>
      </c>
      <c r="C282" s="54" t="s">
        <v>1893</v>
      </c>
      <c r="D282" s="54" t="s">
        <v>1875</v>
      </c>
      <c r="E282" s="54" t="s">
        <v>1604</v>
      </c>
      <c r="F282" s="66">
        <v>44195</v>
      </c>
      <c r="G282" s="55" t="s">
        <v>1872</v>
      </c>
      <c r="H282" s="48" t="s">
        <v>1862</v>
      </c>
      <c r="I282" s="51">
        <v>5</v>
      </c>
      <c r="J282" s="51">
        <v>10400</v>
      </c>
      <c r="K282" s="51">
        <v>1.3</v>
      </c>
      <c r="L282" s="51">
        <v>31</v>
      </c>
      <c r="M282" s="48" t="s">
        <v>72</v>
      </c>
      <c r="N282" s="67">
        <v>299875.64</v>
      </c>
      <c r="O282" s="67">
        <v>70534.49</v>
      </c>
      <c r="P282" s="53">
        <f t="shared" si="4"/>
        <v>370410.13</v>
      </c>
      <c r="Q282" s="68"/>
    </row>
    <row r="283" s="64" customFormat="1" ht="16" customHeight="1" spans="1:17">
      <c r="A283" s="48">
        <v>279</v>
      </c>
      <c r="B283" s="54" t="s">
        <v>931</v>
      </c>
      <c r="C283" s="54" t="s">
        <v>1893</v>
      </c>
      <c r="D283" s="54" t="s">
        <v>1875</v>
      </c>
      <c r="E283" s="54" t="s">
        <v>1560</v>
      </c>
      <c r="F283" s="66">
        <v>44195</v>
      </c>
      <c r="G283" s="55" t="s">
        <v>1872</v>
      </c>
      <c r="H283" s="48" t="s">
        <v>1862</v>
      </c>
      <c r="I283" s="51">
        <v>5</v>
      </c>
      <c r="J283" s="51">
        <v>10400</v>
      </c>
      <c r="K283" s="51">
        <v>1.3</v>
      </c>
      <c r="L283" s="51">
        <v>31</v>
      </c>
      <c r="M283" s="48" t="s">
        <v>72</v>
      </c>
      <c r="N283" s="67">
        <v>275397.18</v>
      </c>
      <c r="O283" s="67">
        <v>73333.52</v>
      </c>
      <c r="P283" s="53">
        <f t="shared" si="4"/>
        <v>348730.7</v>
      </c>
      <c r="Q283" s="68"/>
    </row>
    <row r="284" s="64" customFormat="1" ht="16" customHeight="1" spans="1:17">
      <c r="A284" s="48">
        <v>280</v>
      </c>
      <c r="B284" s="54" t="s">
        <v>931</v>
      </c>
      <c r="C284" s="54" t="s">
        <v>1893</v>
      </c>
      <c r="D284" s="54" t="s">
        <v>1875</v>
      </c>
      <c r="E284" s="54" t="s">
        <v>1516</v>
      </c>
      <c r="F284" s="66">
        <v>44195</v>
      </c>
      <c r="G284" s="55" t="s">
        <v>1872</v>
      </c>
      <c r="H284" s="48" t="s">
        <v>1862</v>
      </c>
      <c r="I284" s="51">
        <v>5</v>
      </c>
      <c r="J284" s="51">
        <v>10400</v>
      </c>
      <c r="K284" s="51">
        <v>1.3</v>
      </c>
      <c r="L284" s="51">
        <v>31</v>
      </c>
      <c r="M284" s="48" t="s">
        <v>72</v>
      </c>
      <c r="N284" s="67">
        <v>261030.22</v>
      </c>
      <c r="O284" s="67">
        <v>73000.22</v>
      </c>
      <c r="P284" s="53">
        <f t="shared" si="4"/>
        <v>334030.44</v>
      </c>
      <c r="Q284" s="68"/>
    </row>
    <row r="285" s="64" customFormat="1" ht="16" customHeight="1" spans="1:17">
      <c r="A285" s="48">
        <v>281</v>
      </c>
      <c r="B285" s="54" t="s">
        <v>931</v>
      </c>
      <c r="C285" s="54" t="s">
        <v>1893</v>
      </c>
      <c r="D285" s="54" t="s">
        <v>1875</v>
      </c>
      <c r="E285" s="54" t="s">
        <v>1440</v>
      </c>
      <c r="F285" s="66">
        <v>44195</v>
      </c>
      <c r="G285" s="55" t="s">
        <v>1872</v>
      </c>
      <c r="H285" s="48" t="s">
        <v>1862</v>
      </c>
      <c r="I285" s="51">
        <v>5</v>
      </c>
      <c r="J285" s="51">
        <v>10400</v>
      </c>
      <c r="K285" s="51">
        <v>1.3</v>
      </c>
      <c r="L285" s="51">
        <v>31</v>
      </c>
      <c r="M285" s="48" t="s">
        <v>72</v>
      </c>
      <c r="N285" s="67">
        <v>286189.47</v>
      </c>
      <c r="O285" s="67">
        <v>71100.34</v>
      </c>
      <c r="P285" s="53">
        <f t="shared" si="4"/>
        <v>357289.81</v>
      </c>
      <c r="Q285" s="68"/>
    </row>
    <row r="286" s="64" customFormat="1" ht="16" customHeight="1" spans="1:17">
      <c r="A286" s="48">
        <v>282</v>
      </c>
      <c r="B286" s="54" t="s">
        <v>931</v>
      </c>
      <c r="C286" s="54" t="s">
        <v>1893</v>
      </c>
      <c r="D286" s="54" t="s">
        <v>1875</v>
      </c>
      <c r="E286" s="54" t="s">
        <v>1144</v>
      </c>
      <c r="F286" s="66">
        <v>44195</v>
      </c>
      <c r="G286" s="55" t="s">
        <v>1872</v>
      </c>
      <c r="H286" s="48" t="s">
        <v>1862</v>
      </c>
      <c r="I286" s="51">
        <v>5</v>
      </c>
      <c r="J286" s="51">
        <v>10400</v>
      </c>
      <c r="K286" s="51">
        <v>1.3</v>
      </c>
      <c r="L286" s="51">
        <v>31</v>
      </c>
      <c r="M286" s="48" t="s">
        <v>72</v>
      </c>
      <c r="N286" s="67">
        <v>290639.5</v>
      </c>
      <c r="O286" s="67">
        <v>69076.44</v>
      </c>
      <c r="P286" s="53">
        <f t="shared" si="4"/>
        <v>359715.94</v>
      </c>
      <c r="Q286" s="68"/>
    </row>
    <row r="287" s="64" customFormat="1" ht="16" customHeight="1" spans="1:17">
      <c r="A287" s="48">
        <v>283</v>
      </c>
      <c r="B287" s="54" t="s">
        <v>931</v>
      </c>
      <c r="C287" s="54" t="s">
        <v>1893</v>
      </c>
      <c r="D287" s="54" t="s">
        <v>1875</v>
      </c>
      <c r="E287" s="54" t="s">
        <v>1140</v>
      </c>
      <c r="F287" s="66">
        <v>44195</v>
      </c>
      <c r="G287" s="55" t="s">
        <v>1872</v>
      </c>
      <c r="H287" s="48" t="s">
        <v>1862</v>
      </c>
      <c r="I287" s="51">
        <v>5</v>
      </c>
      <c r="J287" s="51">
        <v>10400</v>
      </c>
      <c r="K287" s="51">
        <v>1.3</v>
      </c>
      <c r="L287" s="51">
        <v>31</v>
      </c>
      <c r="M287" s="48" t="s">
        <v>72</v>
      </c>
      <c r="N287" s="67">
        <v>302681.54</v>
      </c>
      <c r="O287" s="67">
        <v>66346.21</v>
      </c>
      <c r="P287" s="53">
        <f t="shared" si="4"/>
        <v>369027.75</v>
      </c>
      <c r="Q287" s="68"/>
    </row>
    <row r="288" s="64" customFormat="1" ht="16" customHeight="1" spans="1:17">
      <c r="A288" s="48">
        <v>284</v>
      </c>
      <c r="B288" s="54" t="s">
        <v>931</v>
      </c>
      <c r="C288" s="54" t="s">
        <v>1893</v>
      </c>
      <c r="D288" s="54" t="s">
        <v>1875</v>
      </c>
      <c r="E288" s="54" t="s">
        <v>1132</v>
      </c>
      <c r="F288" s="66">
        <v>44195</v>
      </c>
      <c r="G288" s="55" t="s">
        <v>1872</v>
      </c>
      <c r="H288" s="48" t="s">
        <v>1862</v>
      </c>
      <c r="I288" s="51">
        <v>5</v>
      </c>
      <c r="J288" s="51">
        <v>10400</v>
      </c>
      <c r="K288" s="51">
        <v>1.3</v>
      </c>
      <c r="L288" s="51">
        <v>31</v>
      </c>
      <c r="M288" s="48" t="s">
        <v>72</v>
      </c>
      <c r="N288" s="67">
        <v>270039.94</v>
      </c>
      <c r="O288" s="67">
        <v>71865.37</v>
      </c>
      <c r="P288" s="53">
        <f t="shared" si="4"/>
        <v>341905.31</v>
      </c>
      <c r="Q288" s="68"/>
    </row>
    <row r="289" s="64" customFormat="1" ht="16" customHeight="1" spans="1:17">
      <c r="A289" s="48">
        <v>285</v>
      </c>
      <c r="B289" s="54" t="s">
        <v>931</v>
      </c>
      <c r="C289" s="54" t="s">
        <v>1893</v>
      </c>
      <c r="D289" s="54" t="s">
        <v>1875</v>
      </c>
      <c r="E289" s="54" t="s">
        <v>1064</v>
      </c>
      <c r="F289" s="66">
        <v>44194</v>
      </c>
      <c r="G289" s="55" t="s">
        <v>1872</v>
      </c>
      <c r="H289" s="48" t="s">
        <v>1862</v>
      </c>
      <c r="I289" s="51">
        <v>5</v>
      </c>
      <c r="J289" s="51">
        <v>10400</v>
      </c>
      <c r="K289" s="51">
        <v>1.3</v>
      </c>
      <c r="L289" s="51">
        <v>31</v>
      </c>
      <c r="M289" s="48" t="s">
        <v>72</v>
      </c>
      <c r="N289" s="67">
        <v>314783.6</v>
      </c>
      <c r="O289" s="67">
        <v>71442.09</v>
      </c>
      <c r="P289" s="53">
        <f t="shared" si="4"/>
        <v>386225.69</v>
      </c>
      <c r="Q289" s="68"/>
    </row>
    <row r="290" s="64" customFormat="1" ht="16" customHeight="1" spans="1:17">
      <c r="A290" s="48">
        <v>286</v>
      </c>
      <c r="B290" s="54" t="s">
        <v>931</v>
      </c>
      <c r="C290" s="54" t="s">
        <v>1893</v>
      </c>
      <c r="D290" s="54" t="s">
        <v>1875</v>
      </c>
      <c r="E290" s="54" t="s">
        <v>904</v>
      </c>
      <c r="F290" s="66">
        <v>44195</v>
      </c>
      <c r="G290" s="55" t="s">
        <v>1872</v>
      </c>
      <c r="H290" s="48" t="s">
        <v>1862</v>
      </c>
      <c r="I290" s="51">
        <v>5</v>
      </c>
      <c r="J290" s="51">
        <v>10400</v>
      </c>
      <c r="K290" s="51">
        <v>1.3</v>
      </c>
      <c r="L290" s="51">
        <v>31</v>
      </c>
      <c r="M290" s="48" t="s">
        <v>72</v>
      </c>
      <c r="N290" s="67">
        <v>306672.04</v>
      </c>
      <c r="O290" s="67">
        <v>65778.47</v>
      </c>
      <c r="P290" s="53">
        <f t="shared" si="4"/>
        <v>372450.51</v>
      </c>
      <c r="Q290" s="68"/>
    </row>
    <row r="291" s="64" customFormat="1" ht="16" customHeight="1" spans="1:17">
      <c r="A291" s="48">
        <v>287</v>
      </c>
      <c r="B291" s="54" t="s">
        <v>931</v>
      </c>
      <c r="C291" s="54" t="s">
        <v>1893</v>
      </c>
      <c r="D291" s="54" t="s">
        <v>1875</v>
      </c>
      <c r="E291" s="54" t="s">
        <v>856</v>
      </c>
      <c r="F291" s="66">
        <v>44194</v>
      </c>
      <c r="G291" s="55" t="s">
        <v>1872</v>
      </c>
      <c r="H291" s="48" t="s">
        <v>1862</v>
      </c>
      <c r="I291" s="51">
        <v>5</v>
      </c>
      <c r="J291" s="51">
        <v>10400</v>
      </c>
      <c r="K291" s="51">
        <v>1.3</v>
      </c>
      <c r="L291" s="51">
        <v>31</v>
      </c>
      <c r="M291" s="48" t="s">
        <v>72</v>
      </c>
      <c r="N291" s="67">
        <v>288484.99</v>
      </c>
      <c r="O291" s="67">
        <v>70757</v>
      </c>
      <c r="P291" s="53">
        <f t="shared" si="4"/>
        <v>359241.99</v>
      </c>
      <c r="Q291" s="68"/>
    </row>
    <row r="292" s="64" customFormat="1" ht="16" customHeight="1" spans="1:17">
      <c r="A292" s="48">
        <v>288</v>
      </c>
      <c r="B292" s="54" t="s">
        <v>931</v>
      </c>
      <c r="C292" s="54" t="s">
        <v>1893</v>
      </c>
      <c r="D292" s="54" t="s">
        <v>1875</v>
      </c>
      <c r="E292" s="54" t="s">
        <v>816</v>
      </c>
      <c r="F292" s="66">
        <v>44195</v>
      </c>
      <c r="G292" s="55" t="s">
        <v>1872</v>
      </c>
      <c r="H292" s="48" t="s">
        <v>1862</v>
      </c>
      <c r="I292" s="51">
        <v>5</v>
      </c>
      <c r="J292" s="51">
        <v>10400</v>
      </c>
      <c r="K292" s="51">
        <v>1.3</v>
      </c>
      <c r="L292" s="51">
        <v>31</v>
      </c>
      <c r="M292" s="48" t="s">
        <v>72</v>
      </c>
      <c r="N292" s="67">
        <v>294470.25</v>
      </c>
      <c r="O292" s="67">
        <v>70173.82</v>
      </c>
      <c r="P292" s="53">
        <f t="shared" si="4"/>
        <v>364644.07</v>
      </c>
      <c r="Q292" s="68"/>
    </row>
    <row r="293" s="64" customFormat="1" ht="16" customHeight="1" spans="1:17">
      <c r="A293" s="48">
        <v>289</v>
      </c>
      <c r="B293" s="54" t="s">
        <v>931</v>
      </c>
      <c r="C293" s="54" t="s">
        <v>1893</v>
      </c>
      <c r="D293" s="54" t="s">
        <v>1875</v>
      </c>
      <c r="E293" s="54" t="s">
        <v>609</v>
      </c>
      <c r="F293" s="66">
        <v>44195</v>
      </c>
      <c r="G293" s="55" t="s">
        <v>1872</v>
      </c>
      <c r="H293" s="48" t="s">
        <v>1862</v>
      </c>
      <c r="I293" s="51">
        <v>5</v>
      </c>
      <c r="J293" s="51">
        <v>10400</v>
      </c>
      <c r="K293" s="51">
        <v>1.3</v>
      </c>
      <c r="L293" s="51">
        <v>31</v>
      </c>
      <c r="M293" s="48" t="s">
        <v>72</v>
      </c>
      <c r="N293" s="67">
        <v>267333.9</v>
      </c>
      <c r="O293" s="67">
        <v>68117.53</v>
      </c>
      <c r="P293" s="53">
        <f t="shared" si="4"/>
        <v>335451.43</v>
      </c>
      <c r="Q293" s="68"/>
    </row>
    <row r="294" s="64" customFormat="1" ht="16" customHeight="1" spans="1:17">
      <c r="A294" s="48">
        <v>290</v>
      </c>
      <c r="B294" s="54" t="s">
        <v>931</v>
      </c>
      <c r="C294" s="54" t="s">
        <v>1893</v>
      </c>
      <c r="D294" s="54" t="s">
        <v>1875</v>
      </c>
      <c r="E294" s="54" t="s">
        <v>605</v>
      </c>
      <c r="F294" s="66">
        <v>44195</v>
      </c>
      <c r="G294" s="55" t="s">
        <v>1872</v>
      </c>
      <c r="H294" s="48" t="s">
        <v>1862</v>
      </c>
      <c r="I294" s="51">
        <v>5</v>
      </c>
      <c r="J294" s="51">
        <v>10400</v>
      </c>
      <c r="K294" s="51">
        <v>1.3</v>
      </c>
      <c r="L294" s="51">
        <v>31</v>
      </c>
      <c r="M294" s="48" t="s">
        <v>72</v>
      </c>
      <c r="N294" s="67">
        <v>272968.09</v>
      </c>
      <c r="O294" s="67">
        <v>72487.03</v>
      </c>
      <c r="P294" s="53">
        <f t="shared" si="4"/>
        <v>345455.12</v>
      </c>
      <c r="Q294" s="68"/>
    </row>
    <row r="295" s="64" customFormat="1" ht="16" customHeight="1" spans="1:17">
      <c r="A295" s="48">
        <v>291</v>
      </c>
      <c r="B295" s="54" t="s">
        <v>931</v>
      </c>
      <c r="C295" s="54" t="s">
        <v>1893</v>
      </c>
      <c r="D295" s="54" t="s">
        <v>1875</v>
      </c>
      <c r="E295" s="54" t="s">
        <v>583</v>
      </c>
      <c r="F295" s="66">
        <v>44195</v>
      </c>
      <c r="G295" s="55" t="s">
        <v>1872</v>
      </c>
      <c r="H295" s="48" t="s">
        <v>1862</v>
      </c>
      <c r="I295" s="51">
        <v>5</v>
      </c>
      <c r="J295" s="51">
        <v>10400</v>
      </c>
      <c r="K295" s="51">
        <v>1.3</v>
      </c>
      <c r="L295" s="51">
        <v>31</v>
      </c>
      <c r="M295" s="48" t="s">
        <v>72</v>
      </c>
      <c r="N295" s="67">
        <v>297040.25</v>
      </c>
      <c r="O295" s="67">
        <v>68600.2</v>
      </c>
      <c r="P295" s="53">
        <f t="shared" si="4"/>
        <v>365640.45</v>
      </c>
      <c r="Q295" s="68"/>
    </row>
    <row r="296" s="64" customFormat="1" ht="16" customHeight="1" spans="1:17">
      <c r="A296" s="48">
        <v>292</v>
      </c>
      <c r="B296" s="54" t="s">
        <v>931</v>
      </c>
      <c r="C296" s="54" t="s">
        <v>1893</v>
      </c>
      <c r="D296" s="54" t="s">
        <v>1875</v>
      </c>
      <c r="E296" s="54" t="s">
        <v>392</v>
      </c>
      <c r="F296" s="66">
        <v>44195</v>
      </c>
      <c r="G296" s="55" t="s">
        <v>1872</v>
      </c>
      <c r="H296" s="48" t="s">
        <v>1862</v>
      </c>
      <c r="I296" s="59">
        <v>5</v>
      </c>
      <c r="J296" s="51">
        <v>10400</v>
      </c>
      <c r="K296" s="51">
        <v>1.3</v>
      </c>
      <c r="L296" s="51">
        <v>31</v>
      </c>
      <c r="M296" s="48" t="s">
        <v>72</v>
      </c>
      <c r="N296" s="67">
        <v>304019.12</v>
      </c>
      <c r="O296" s="67">
        <v>70490.28</v>
      </c>
      <c r="P296" s="53">
        <f t="shared" si="4"/>
        <v>374509.4</v>
      </c>
      <c r="Q296" s="68"/>
    </row>
    <row r="297" s="64" customFormat="1" ht="16" customHeight="1" spans="1:17">
      <c r="A297" s="48">
        <v>293</v>
      </c>
      <c r="B297" s="54" t="s">
        <v>931</v>
      </c>
      <c r="C297" s="54" t="s">
        <v>1893</v>
      </c>
      <c r="D297" s="54" t="s">
        <v>1875</v>
      </c>
      <c r="E297" s="54" t="s">
        <v>252</v>
      </c>
      <c r="F297" s="66">
        <v>44195</v>
      </c>
      <c r="G297" s="55" t="s">
        <v>1872</v>
      </c>
      <c r="H297" s="48" t="s">
        <v>1862</v>
      </c>
      <c r="I297" s="59">
        <v>5</v>
      </c>
      <c r="J297" s="51">
        <v>10400</v>
      </c>
      <c r="K297" s="51">
        <v>1.3</v>
      </c>
      <c r="L297" s="51">
        <v>31</v>
      </c>
      <c r="M297" s="48" t="s">
        <v>72</v>
      </c>
      <c r="N297" s="67">
        <v>303676.04</v>
      </c>
      <c r="O297" s="67">
        <v>75039.87</v>
      </c>
      <c r="P297" s="53">
        <f t="shared" si="4"/>
        <v>378715.91</v>
      </c>
      <c r="Q297" s="68"/>
    </row>
    <row r="298" s="64" customFormat="1" ht="16" customHeight="1" spans="1:17">
      <c r="A298" s="48">
        <v>294</v>
      </c>
      <c r="B298" s="54" t="s">
        <v>931</v>
      </c>
      <c r="C298" s="54" t="s">
        <v>1893</v>
      </c>
      <c r="D298" s="54" t="s">
        <v>1875</v>
      </c>
      <c r="E298" s="54" t="s">
        <v>128</v>
      </c>
      <c r="F298" s="66">
        <v>44194</v>
      </c>
      <c r="G298" s="55" t="s">
        <v>1872</v>
      </c>
      <c r="H298" s="48" t="s">
        <v>1862</v>
      </c>
      <c r="I298" s="59">
        <v>5</v>
      </c>
      <c r="J298" s="51">
        <v>10400</v>
      </c>
      <c r="K298" s="51">
        <v>1.3</v>
      </c>
      <c r="L298" s="51">
        <v>31</v>
      </c>
      <c r="M298" s="48" t="s">
        <v>72</v>
      </c>
      <c r="N298" s="67">
        <v>311564.33</v>
      </c>
      <c r="O298" s="67">
        <v>76901.78</v>
      </c>
      <c r="P298" s="53">
        <f t="shared" si="4"/>
        <v>388466.11</v>
      </c>
      <c r="Q298" s="68"/>
    </row>
    <row r="299" s="64" customFormat="1" ht="16" customHeight="1" spans="1:17">
      <c r="A299" s="48">
        <v>295</v>
      </c>
      <c r="B299" s="54">
        <v>409</v>
      </c>
      <c r="C299" s="54" t="s">
        <v>1906</v>
      </c>
      <c r="D299" s="54" t="s">
        <v>1888</v>
      </c>
      <c r="E299" s="54" t="s">
        <v>1200</v>
      </c>
      <c r="F299" s="66">
        <v>44859</v>
      </c>
      <c r="G299" s="55" t="s">
        <v>1864</v>
      </c>
      <c r="H299" s="48" t="s">
        <v>1862</v>
      </c>
      <c r="I299" s="59">
        <v>3</v>
      </c>
      <c r="J299" s="51">
        <v>6090</v>
      </c>
      <c r="K299" s="51">
        <v>0.7</v>
      </c>
      <c r="L299" s="51">
        <v>13</v>
      </c>
      <c r="M299" s="48" t="s">
        <v>72</v>
      </c>
      <c r="N299" s="67">
        <v>79913.07</v>
      </c>
      <c r="O299" s="67">
        <v>37806.64</v>
      </c>
      <c r="P299" s="53">
        <f t="shared" si="4"/>
        <v>117719.71</v>
      </c>
      <c r="Q299" s="68"/>
    </row>
    <row r="300" s="64" customFormat="1" ht="16" customHeight="1" spans="1:17">
      <c r="A300" s="48">
        <v>296</v>
      </c>
      <c r="B300" s="54" t="s">
        <v>935</v>
      </c>
      <c r="C300" s="54" t="s">
        <v>1907</v>
      </c>
      <c r="D300" s="54" t="s">
        <v>1875</v>
      </c>
      <c r="E300" s="54" t="s">
        <v>1520</v>
      </c>
      <c r="F300" s="66">
        <v>43948</v>
      </c>
      <c r="G300" s="55" t="s">
        <v>1863</v>
      </c>
      <c r="H300" s="48" t="s">
        <v>1862</v>
      </c>
      <c r="I300" s="59">
        <v>5</v>
      </c>
      <c r="J300" s="51">
        <v>10500</v>
      </c>
      <c r="K300" s="51">
        <v>1.3</v>
      </c>
      <c r="L300" s="51">
        <v>31</v>
      </c>
      <c r="M300" s="48" t="s">
        <v>72</v>
      </c>
      <c r="N300" s="67">
        <v>309212.69</v>
      </c>
      <c r="O300" s="67">
        <v>74703.39</v>
      </c>
      <c r="P300" s="53">
        <f t="shared" si="4"/>
        <v>383916.08</v>
      </c>
      <c r="Q300" s="68"/>
    </row>
    <row r="301" s="64" customFormat="1" ht="16" customHeight="1" spans="1:17">
      <c r="A301" s="48">
        <v>297</v>
      </c>
      <c r="B301" s="54" t="s">
        <v>935</v>
      </c>
      <c r="C301" s="54" t="s">
        <v>1907</v>
      </c>
      <c r="D301" s="54" t="s">
        <v>1875</v>
      </c>
      <c r="E301" s="54" t="s">
        <v>1320</v>
      </c>
      <c r="F301" s="66">
        <v>43948</v>
      </c>
      <c r="G301" s="55" t="s">
        <v>1863</v>
      </c>
      <c r="H301" s="48" t="s">
        <v>1862</v>
      </c>
      <c r="I301" s="59">
        <v>5</v>
      </c>
      <c r="J301" s="51">
        <v>10500</v>
      </c>
      <c r="K301" s="51">
        <v>1.3</v>
      </c>
      <c r="L301" s="51">
        <v>31</v>
      </c>
      <c r="M301" s="48" t="s">
        <v>72</v>
      </c>
      <c r="N301" s="67">
        <v>293115.81</v>
      </c>
      <c r="O301" s="67">
        <v>54766.91</v>
      </c>
      <c r="P301" s="53">
        <f t="shared" si="4"/>
        <v>347882.72</v>
      </c>
      <c r="Q301" s="68"/>
    </row>
    <row r="302" s="64" customFormat="1" ht="16" customHeight="1" spans="1:17">
      <c r="A302" s="48">
        <v>298</v>
      </c>
      <c r="B302" s="54" t="s">
        <v>935</v>
      </c>
      <c r="C302" s="54" t="s">
        <v>1907</v>
      </c>
      <c r="D302" s="54" t="s">
        <v>1875</v>
      </c>
      <c r="E302" s="54" t="s">
        <v>1108</v>
      </c>
      <c r="F302" s="66">
        <v>43948</v>
      </c>
      <c r="G302" s="58" t="s">
        <v>1863</v>
      </c>
      <c r="H302" s="48" t="s">
        <v>1862</v>
      </c>
      <c r="I302" s="59">
        <v>5</v>
      </c>
      <c r="J302" s="59">
        <v>10500</v>
      </c>
      <c r="K302" s="59">
        <v>1.3</v>
      </c>
      <c r="L302" s="59">
        <v>31</v>
      </c>
      <c r="M302" s="48" t="s">
        <v>72</v>
      </c>
      <c r="N302" s="67">
        <v>254189.08</v>
      </c>
      <c r="O302" s="67">
        <v>76758.76</v>
      </c>
      <c r="P302" s="53">
        <f t="shared" si="4"/>
        <v>330947.84</v>
      </c>
      <c r="Q302" s="68"/>
    </row>
    <row r="303" s="64" customFormat="1" ht="16" customHeight="1" spans="1:17">
      <c r="A303" s="48">
        <v>299</v>
      </c>
      <c r="B303" s="54" t="s">
        <v>935</v>
      </c>
      <c r="C303" s="54" t="s">
        <v>1907</v>
      </c>
      <c r="D303" s="54" t="s">
        <v>1875</v>
      </c>
      <c r="E303" s="54" t="s">
        <v>1048</v>
      </c>
      <c r="F303" s="66">
        <v>43948</v>
      </c>
      <c r="G303" s="58" t="s">
        <v>1863</v>
      </c>
      <c r="H303" s="48" t="s">
        <v>1862</v>
      </c>
      <c r="I303" s="59">
        <v>5</v>
      </c>
      <c r="J303" s="59">
        <v>10500</v>
      </c>
      <c r="K303" s="59">
        <v>1.3</v>
      </c>
      <c r="L303" s="59">
        <v>31</v>
      </c>
      <c r="M303" s="48" t="s">
        <v>72</v>
      </c>
      <c r="N303" s="67">
        <v>311823.91</v>
      </c>
      <c r="O303" s="67">
        <v>63768.9</v>
      </c>
      <c r="P303" s="53">
        <f t="shared" si="4"/>
        <v>375592.81</v>
      </c>
      <c r="Q303" s="68"/>
    </row>
    <row r="304" s="64" customFormat="1" ht="16" customHeight="1" spans="1:17">
      <c r="A304" s="48">
        <v>300</v>
      </c>
      <c r="B304" s="54" t="s">
        <v>935</v>
      </c>
      <c r="C304" s="54" t="s">
        <v>1907</v>
      </c>
      <c r="D304" s="54" t="s">
        <v>1875</v>
      </c>
      <c r="E304" s="54" t="s">
        <v>796</v>
      </c>
      <c r="F304" s="66">
        <v>43948</v>
      </c>
      <c r="G304" s="55" t="s">
        <v>1863</v>
      </c>
      <c r="H304" s="48" t="s">
        <v>1862</v>
      </c>
      <c r="I304" s="59">
        <v>5</v>
      </c>
      <c r="J304" s="51">
        <v>10500</v>
      </c>
      <c r="K304" s="51">
        <v>1.3</v>
      </c>
      <c r="L304" s="51">
        <v>31</v>
      </c>
      <c r="M304" s="48" t="s">
        <v>72</v>
      </c>
      <c r="N304" s="67">
        <v>321327.5</v>
      </c>
      <c r="O304" s="67">
        <v>71628.06</v>
      </c>
      <c r="P304" s="53">
        <f t="shared" si="4"/>
        <v>392955.56</v>
      </c>
      <c r="Q304" s="68"/>
    </row>
    <row r="305" s="64" customFormat="1" ht="16" customHeight="1" spans="1:17">
      <c r="A305" s="48">
        <v>301</v>
      </c>
      <c r="B305" s="54" t="s">
        <v>935</v>
      </c>
      <c r="C305" s="54" t="s">
        <v>1907</v>
      </c>
      <c r="D305" s="54" t="s">
        <v>1875</v>
      </c>
      <c r="E305" s="54" t="s">
        <v>697</v>
      </c>
      <c r="F305" s="66">
        <v>43948</v>
      </c>
      <c r="G305" s="55" t="s">
        <v>1863</v>
      </c>
      <c r="H305" s="48" t="s">
        <v>1862</v>
      </c>
      <c r="I305" s="59">
        <v>5</v>
      </c>
      <c r="J305" s="51">
        <v>10500</v>
      </c>
      <c r="K305" s="51">
        <v>1.3</v>
      </c>
      <c r="L305" s="51">
        <v>31</v>
      </c>
      <c r="M305" s="48" t="s">
        <v>72</v>
      </c>
      <c r="N305" s="67">
        <v>309183.81</v>
      </c>
      <c r="O305" s="67">
        <v>72001.66</v>
      </c>
      <c r="P305" s="53">
        <f t="shared" si="4"/>
        <v>381185.47</v>
      </c>
      <c r="Q305" s="68"/>
    </row>
    <row r="306" s="64" customFormat="1" ht="16" customHeight="1" spans="1:17">
      <c r="A306" s="48">
        <v>302</v>
      </c>
      <c r="B306" s="54" t="s">
        <v>935</v>
      </c>
      <c r="C306" s="54" t="s">
        <v>1907</v>
      </c>
      <c r="D306" s="54" t="s">
        <v>1875</v>
      </c>
      <c r="E306" s="54" t="s">
        <v>693</v>
      </c>
      <c r="F306" s="66">
        <v>43948</v>
      </c>
      <c r="G306" s="55" t="s">
        <v>1863</v>
      </c>
      <c r="H306" s="48" t="s">
        <v>1862</v>
      </c>
      <c r="I306" s="51">
        <v>5</v>
      </c>
      <c r="J306" s="51">
        <v>8490</v>
      </c>
      <c r="K306" s="51">
        <v>1</v>
      </c>
      <c r="L306" s="51">
        <v>21</v>
      </c>
      <c r="M306" s="48" t="s">
        <v>72</v>
      </c>
      <c r="N306" s="67">
        <v>315179.73</v>
      </c>
      <c r="O306" s="67">
        <v>52993.87</v>
      </c>
      <c r="P306" s="53">
        <f t="shared" si="4"/>
        <v>368173.6</v>
      </c>
      <c r="Q306" s="68"/>
    </row>
    <row r="307" s="64" customFormat="1" ht="16" customHeight="1" spans="1:17">
      <c r="A307" s="48">
        <v>303</v>
      </c>
      <c r="B307" s="54" t="s">
        <v>935</v>
      </c>
      <c r="C307" s="54" t="s">
        <v>1907</v>
      </c>
      <c r="D307" s="54" t="s">
        <v>1875</v>
      </c>
      <c r="E307" s="54" t="s">
        <v>551</v>
      </c>
      <c r="F307" s="66">
        <v>43948</v>
      </c>
      <c r="G307" s="55" t="s">
        <v>1863</v>
      </c>
      <c r="H307" s="48" t="s">
        <v>1862</v>
      </c>
      <c r="I307" s="59">
        <v>5</v>
      </c>
      <c r="J307" s="51">
        <v>8490</v>
      </c>
      <c r="K307" s="51">
        <v>1</v>
      </c>
      <c r="L307" s="51">
        <v>21</v>
      </c>
      <c r="M307" s="48" t="s">
        <v>72</v>
      </c>
      <c r="N307" s="67">
        <v>316083.43</v>
      </c>
      <c r="O307" s="67">
        <v>67410.39</v>
      </c>
      <c r="P307" s="53">
        <f t="shared" si="4"/>
        <v>383493.82</v>
      </c>
      <c r="Q307" s="68"/>
    </row>
    <row r="308" s="64" customFormat="1" ht="16" customHeight="1" spans="1:17">
      <c r="A308" s="48">
        <v>304</v>
      </c>
      <c r="B308" s="54" t="s">
        <v>935</v>
      </c>
      <c r="C308" s="54" t="s">
        <v>1907</v>
      </c>
      <c r="D308" s="54" t="s">
        <v>1875</v>
      </c>
      <c r="E308" s="54" t="s">
        <v>432</v>
      </c>
      <c r="F308" s="66">
        <v>43948</v>
      </c>
      <c r="G308" s="55" t="s">
        <v>1863</v>
      </c>
      <c r="H308" s="48" t="s">
        <v>1862</v>
      </c>
      <c r="I308" s="59">
        <v>5</v>
      </c>
      <c r="J308" s="51">
        <v>10500</v>
      </c>
      <c r="K308" s="51">
        <v>1.3</v>
      </c>
      <c r="L308" s="51">
        <v>31</v>
      </c>
      <c r="M308" s="48" t="s">
        <v>72</v>
      </c>
      <c r="N308" s="67">
        <v>225570.43</v>
      </c>
      <c r="O308" s="67">
        <v>69405.13</v>
      </c>
      <c r="P308" s="53">
        <f t="shared" si="4"/>
        <v>294975.56</v>
      </c>
      <c r="Q308" s="68"/>
    </row>
    <row r="309" s="64" customFormat="1" ht="16" customHeight="1" spans="1:17">
      <c r="A309" s="48">
        <v>305</v>
      </c>
      <c r="B309" s="54" t="s">
        <v>935</v>
      </c>
      <c r="C309" s="54" t="s">
        <v>1907</v>
      </c>
      <c r="D309" s="54" t="s">
        <v>1875</v>
      </c>
      <c r="E309" s="54" t="s">
        <v>416</v>
      </c>
      <c r="F309" s="66">
        <v>43948</v>
      </c>
      <c r="G309" s="58" t="s">
        <v>1863</v>
      </c>
      <c r="H309" s="48" t="s">
        <v>1862</v>
      </c>
      <c r="I309" s="59">
        <v>5</v>
      </c>
      <c r="J309" s="59">
        <v>10500</v>
      </c>
      <c r="K309" s="59">
        <v>1.3</v>
      </c>
      <c r="L309" s="59">
        <v>31</v>
      </c>
      <c r="M309" s="48" t="s">
        <v>72</v>
      </c>
      <c r="N309" s="67">
        <v>323667.74</v>
      </c>
      <c r="O309" s="67">
        <v>78036.38</v>
      </c>
      <c r="P309" s="53">
        <f t="shared" si="4"/>
        <v>401704.12</v>
      </c>
      <c r="Q309" s="68"/>
    </row>
    <row r="310" s="64" customFormat="1" ht="16" customHeight="1" spans="1:17">
      <c r="A310" s="48">
        <v>306</v>
      </c>
      <c r="B310" s="54" t="s">
        <v>935</v>
      </c>
      <c r="C310" s="54" t="s">
        <v>1907</v>
      </c>
      <c r="D310" s="54" t="s">
        <v>1875</v>
      </c>
      <c r="E310" s="54" t="s">
        <v>308</v>
      </c>
      <c r="F310" s="66">
        <v>44195</v>
      </c>
      <c r="G310" s="55" t="s">
        <v>1872</v>
      </c>
      <c r="H310" s="48" t="s">
        <v>1862</v>
      </c>
      <c r="I310" s="51">
        <v>5</v>
      </c>
      <c r="J310" s="51">
        <v>8545</v>
      </c>
      <c r="K310" s="51">
        <v>1</v>
      </c>
      <c r="L310" s="51">
        <v>21</v>
      </c>
      <c r="M310" s="48" t="s">
        <v>72</v>
      </c>
      <c r="N310" s="67">
        <v>274974.14</v>
      </c>
      <c r="O310" s="67">
        <v>59889.25</v>
      </c>
      <c r="P310" s="53">
        <f t="shared" si="4"/>
        <v>334863.39</v>
      </c>
      <c r="Q310" s="68"/>
    </row>
    <row r="311" s="64" customFormat="1" ht="16" customHeight="1" spans="1:17">
      <c r="A311" s="48">
        <v>307</v>
      </c>
      <c r="B311" s="54" t="s">
        <v>935</v>
      </c>
      <c r="C311" s="54" t="s">
        <v>1907</v>
      </c>
      <c r="D311" s="54" t="s">
        <v>1875</v>
      </c>
      <c r="E311" s="54" t="s">
        <v>296</v>
      </c>
      <c r="F311" s="66">
        <v>43948</v>
      </c>
      <c r="G311" s="55" t="s">
        <v>1863</v>
      </c>
      <c r="H311" s="48" t="s">
        <v>1862</v>
      </c>
      <c r="I311" s="59">
        <v>5</v>
      </c>
      <c r="J311" s="51">
        <v>10500</v>
      </c>
      <c r="K311" s="51">
        <v>1.3</v>
      </c>
      <c r="L311" s="51">
        <v>31</v>
      </c>
      <c r="M311" s="48" t="s">
        <v>72</v>
      </c>
      <c r="N311" s="67">
        <v>322175.7</v>
      </c>
      <c r="O311" s="67">
        <v>73778.29</v>
      </c>
      <c r="P311" s="53">
        <f t="shared" si="4"/>
        <v>395953.99</v>
      </c>
      <c r="Q311" s="68"/>
    </row>
    <row r="312" s="64" customFormat="1" ht="16" customHeight="1" spans="1:17">
      <c r="A312" s="48">
        <v>308</v>
      </c>
      <c r="B312" s="54" t="s">
        <v>935</v>
      </c>
      <c r="C312" s="54" t="s">
        <v>1907</v>
      </c>
      <c r="D312" s="54" t="s">
        <v>1875</v>
      </c>
      <c r="E312" s="54" t="s">
        <v>228</v>
      </c>
      <c r="F312" s="66">
        <v>43948</v>
      </c>
      <c r="G312" s="55" t="s">
        <v>1863</v>
      </c>
      <c r="H312" s="48" t="s">
        <v>1862</v>
      </c>
      <c r="I312" s="59">
        <v>5</v>
      </c>
      <c r="J312" s="51">
        <v>10500</v>
      </c>
      <c r="K312" s="51">
        <v>1.3</v>
      </c>
      <c r="L312" s="51">
        <v>31</v>
      </c>
      <c r="M312" s="48" t="s">
        <v>72</v>
      </c>
      <c r="N312" s="67">
        <v>258947.23</v>
      </c>
      <c r="O312" s="67">
        <v>67413.04</v>
      </c>
      <c r="P312" s="53">
        <f t="shared" si="4"/>
        <v>326360.27</v>
      </c>
      <c r="Q312" s="68"/>
    </row>
    <row r="313" s="64" customFormat="1" ht="16" customHeight="1" spans="1:17">
      <c r="A313" s="48">
        <v>309</v>
      </c>
      <c r="B313" s="54" t="s">
        <v>935</v>
      </c>
      <c r="C313" s="54" t="s">
        <v>1907</v>
      </c>
      <c r="D313" s="54" t="s">
        <v>1875</v>
      </c>
      <c r="E313" s="54" t="s">
        <v>224</v>
      </c>
      <c r="F313" s="66">
        <v>43948</v>
      </c>
      <c r="G313" s="55" t="s">
        <v>1863</v>
      </c>
      <c r="H313" s="48" t="s">
        <v>1862</v>
      </c>
      <c r="I313" s="59">
        <v>5</v>
      </c>
      <c r="J313" s="51">
        <v>8490</v>
      </c>
      <c r="K313" s="51">
        <v>1</v>
      </c>
      <c r="L313" s="51">
        <v>21</v>
      </c>
      <c r="M313" s="48" t="s">
        <v>72</v>
      </c>
      <c r="N313" s="67">
        <v>304473.11</v>
      </c>
      <c r="O313" s="67">
        <v>65697.07</v>
      </c>
      <c r="P313" s="53">
        <f t="shared" si="4"/>
        <v>370170.18</v>
      </c>
      <c r="Q313" s="68"/>
    </row>
    <row r="314" s="64" customFormat="1" ht="16" customHeight="1" spans="1:17">
      <c r="A314" s="48">
        <v>310</v>
      </c>
      <c r="B314" s="54" t="s">
        <v>935</v>
      </c>
      <c r="C314" s="54" t="s">
        <v>1907</v>
      </c>
      <c r="D314" s="54" t="s">
        <v>1875</v>
      </c>
      <c r="E314" s="54" t="s">
        <v>204</v>
      </c>
      <c r="F314" s="66">
        <v>44195</v>
      </c>
      <c r="G314" s="58" t="s">
        <v>1872</v>
      </c>
      <c r="H314" s="48" t="s">
        <v>1862</v>
      </c>
      <c r="I314" s="59">
        <v>5</v>
      </c>
      <c r="J314" s="59">
        <v>8545</v>
      </c>
      <c r="K314" s="59">
        <v>1</v>
      </c>
      <c r="L314" s="59">
        <v>21</v>
      </c>
      <c r="M314" s="48" t="s">
        <v>72</v>
      </c>
      <c r="N314" s="67">
        <v>245665.02</v>
      </c>
      <c r="O314" s="67">
        <v>68222.96</v>
      </c>
      <c r="P314" s="53">
        <f t="shared" si="4"/>
        <v>313887.98</v>
      </c>
      <c r="Q314" s="68"/>
    </row>
    <row r="315" s="64" customFormat="1" ht="16" customHeight="1" spans="1:17">
      <c r="A315" s="48">
        <v>311</v>
      </c>
      <c r="B315" s="54" t="s">
        <v>935</v>
      </c>
      <c r="C315" s="54" t="s">
        <v>1907</v>
      </c>
      <c r="D315" s="54" t="s">
        <v>1875</v>
      </c>
      <c r="E315" s="54" t="s">
        <v>495</v>
      </c>
      <c r="F315" s="66">
        <v>43948</v>
      </c>
      <c r="G315" s="55" t="s">
        <v>1863</v>
      </c>
      <c r="H315" s="48" t="s">
        <v>1862</v>
      </c>
      <c r="I315" s="51">
        <v>5</v>
      </c>
      <c r="J315" s="51">
        <v>10500</v>
      </c>
      <c r="K315" s="51">
        <v>1.3</v>
      </c>
      <c r="L315" s="51">
        <v>31</v>
      </c>
      <c r="M315" s="48" t="s">
        <v>72</v>
      </c>
      <c r="N315" s="67">
        <v>312100.57</v>
      </c>
      <c r="O315" s="67">
        <v>64168.36</v>
      </c>
      <c r="P315" s="53">
        <f t="shared" si="4"/>
        <v>376268.93</v>
      </c>
      <c r="Q315" s="68"/>
    </row>
    <row r="316" s="64" customFormat="1" ht="16" customHeight="1" spans="1:17">
      <c r="A316" s="48">
        <v>312</v>
      </c>
      <c r="B316" s="54" t="s">
        <v>935</v>
      </c>
      <c r="C316" s="54" t="s">
        <v>1907</v>
      </c>
      <c r="D316" s="54" t="s">
        <v>1875</v>
      </c>
      <c r="E316" s="54" t="s">
        <v>1468</v>
      </c>
      <c r="F316" s="66">
        <v>43948</v>
      </c>
      <c r="G316" s="58" t="s">
        <v>1863</v>
      </c>
      <c r="H316" s="48" t="s">
        <v>1862</v>
      </c>
      <c r="I316" s="59">
        <v>5</v>
      </c>
      <c r="J316" s="59">
        <v>10500</v>
      </c>
      <c r="K316" s="59">
        <v>1.3</v>
      </c>
      <c r="L316" s="59">
        <v>31</v>
      </c>
      <c r="M316" s="48" t="s">
        <v>72</v>
      </c>
      <c r="N316" s="67">
        <v>299298.07</v>
      </c>
      <c r="O316" s="67">
        <v>72756.09</v>
      </c>
      <c r="P316" s="53">
        <f t="shared" si="4"/>
        <v>372054.16</v>
      </c>
      <c r="Q316" s="68"/>
    </row>
    <row r="317" s="64" customFormat="1" ht="16" customHeight="1" spans="1:17">
      <c r="A317" s="48">
        <v>313</v>
      </c>
      <c r="B317" s="54" t="s">
        <v>935</v>
      </c>
      <c r="C317" s="54" t="s">
        <v>1907</v>
      </c>
      <c r="D317" s="54" t="s">
        <v>1875</v>
      </c>
      <c r="E317" s="54" t="s">
        <v>936</v>
      </c>
      <c r="F317" s="66">
        <v>43948</v>
      </c>
      <c r="G317" s="58" t="s">
        <v>1863</v>
      </c>
      <c r="H317" s="48" t="s">
        <v>1862</v>
      </c>
      <c r="I317" s="59">
        <v>5</v>
      </c>
      <c r="J317" s="59">
        <v>10500</v>
      </c>
      <c r="K317" s="59">
        <v>1.3</v>
      </c>
      <c r="L317" s="59">
        <v>31</v>
      </c>
      <c r="M317" s="48" t="s">
        <v>72</v>
      </c>
      <c r="N317" s="67">
        <v>275456.56</v>
      </c>
      <c r="O317" s="67">
        <v>64019.5</v>
      </c>
      <c r="P317" s="53">
        <f t="shared" si="4"/>
        <v>339476.06</v>
      </c>
      <c r="Q317" s="68"/>
    </row>
    <row r="318" s="64" customFormat="1" ht="16" customHeight="1" spans="1:17">
      <c r="A318" s="48">
        <v>314</v>
      </c>
      <c r="B318" s="54" t="s">
        <v>935</v>
      </c>
      <c r="C318" s="54" t="s">
        <v>1907</v>
      </c>
      <c r="D318" s="54" t="s">
        <v>1875</v>
      </c>
      <c r="E318" s="54" t="s">
        <v>1072</v>
      </c>
      <c r="F318" s="66">
        <v>43948</v>
      </c>
      <c r="G318" s="55" t="s">
        <v>1863</v>
      </c>
      <c r="H318" s="48" t="s">
        <v>1862</v>
      </c>
      <c r="I318" s="51">
        <v>5</v>
      </c>
      <c r="J318" s="51">
        <v>8490</v>
      </c>
      <c r="K318" s="51">
        <v>1</v>
      </c>
      <c r="L318" s="51">
        <v>21</v>
      </c>
      <c r="M318" s="48" t="s">
        <v>72</v>
      </c>
      <c r="N318" s="67">
        <v>303316.04</v>
      </c>
      <c r="O318" s="67">
        <v>66086.23</v>
      </c>
      <c r="P318" s="53">
        <f t="shared" si="4"/>
        <v>369402.27</v>
      </c>
      <c r="Q318" s="68"/>
    </row>
    <row r="319" s="64" customFormat="1" ht="16" customHeight="1" spans="1:17">
      <c r="A319" s="48">
        <v>315</v>
      </c>
      <c r="B319" s="54" t="s">
        <v>935</v>
      </c>
      <c r="C319" s="54" t="s">
        <v>1907</v>
      </c>
      <c r="D319" s="54" t="s">
        <v>1875</v>
      </c>
      <c r="E319" s="54" t="s">
        <v>1584</v>
      </c>
      <c r="F319" s="66">
        <v>44195</v>
      </c>
      <c r="G319" s="55" t="s">
        <v>1872</v>
      </c>
      <c r="H319" s="48" t="s">
        <v>1862</v>
      </c>
      <c r="I319" s="51">
        <v>5</v>
      </c>
      <c r="J319" s="51">
        <v>8545</v>
      </c>
      <c r="K319" s="51">
        <v>1</v>
      </c>
      <c r="L319" s="51">
        <v>21</v>
      </c>
      <c r="M319" s="48" t="s">
        <v>72</v>
      </c>
      <c r="N319" s="67">
        <v>235998.4</v>
      </c>
      <c r="O319" s="67">
        <v>65878.19</v>
      </c>
      <c r="P319" s="53">
        <f t="shared" si="4"/>
        <v>301876.59</v>
      </c>
      <c r="Q319" s="68"/>
    </row>
    <row r="320" s="64" customFormat="1" ht="16" customHeight="1" spans="1:17">
      <c r="A320" s="48">
        <v>316</v>
      </c>
      <c r="B320" s="54" t="s">
        <v>943</v>
      </c>
      <c r="C320" s="54" t="s">
        <v>1894</v>
      </c>
      <c r="D320" s="54" t="s">
        <v>1875</v>
      </c>
      <c r="E320" s="54" t="s">
        <v>1764</v>
      </c>
      <c r="F320" s="66">
        <v>43948</v>
      </c>
      <c r="G320" s="55" t="s">
        <v>1863</v>
      </c>
      <c r="H320" s="48" t="s">
        <v>1862</v>
      </c>
      <c r="I320" s="51">
        <v>5</v>
      </c>
      <c r="J320" s="51">
        <v>8490</v>
      </c>
      <c r="K320" s="51">
        <v>1</v>
      </c>
      <c r="L320" s="51">
        <v>21</v>
      </c>
      <c r="M320" s="48" t="s">
        <v>72</v>
      </c>
      <c r="N320" s="67">
        <v>284681.26</v>
      </c>
      <c r="O320" s="67">
        <v>48147.06</v>
      </c>
      <c r="P320" s="53">
        <f t="shared" si="4"/>
        <v>332828.32</v>
      </c>
      <c r="Q320" s="68"/>
    </row>
    <row r="321" s="64" customFormat="1" ht="16" customHeight="1" spans="1:17">
      <c r="A321" s="48">
        <v>317</v>
      </c>
      <c r="B321" s="54" t="s">
        <v>943</v>
      </c>
      <c r="C321" s="54" t="s">
        <v>1894</v>
      </c>
      <c r="D321" s="54" t="s">
        <v>1875</v>
      </c>
      <c r="E321" s="54" t="s">
        <v>1724</v>
      </c>
      <c r="F321" s="66">
        <v>43948</v>
      </c>
      <c r="G321" s="55" t="s">
        <v>1863</v>
      </c>
      <c r="H321" s="48" t="s">
        <v>1862</v>
      </c>
      <c r="I321" s="51">
        <v>5</v>
      </c>
      <c r="J321" s="51">
        <v>8490</v>
      </c>
      <c r="K321" s="51">
        <v>1</v>
      </c>
      <c r="L321" s="51">
        <v>21</v>
      </c>
      <c r="M321" s="48" t="s">
        <v>72</v>
      </c>
      <c r="N321" s="67">
        <v>294482.21</v>
      </c>
      <c r="O321" s="67">
        <v>61108.02</v>
      </c>
      <c r="P321" s="53">
        <f t="shared" si="4"/>
        <v>355590.23</v>
      </c>
      <c r="Q321" s="68"/>
    </row>
    <row r="322" s="64" customFormat="1" ht="16" customHeight="1" spans="1:17">
      <c r="A322" s="48">
        <v>318</v>
      </c>
      <c r="B322" s="54" t="s">
        <v>943</v>
      </c>
      <c r="C322" s="54" t="s">
        <v>1894</v>
      </c>
      <c r="D322" s="54" t="s">
        <v>1875</v>
      </c>
      <c r="E322" s="54" t="s">
        <v>1696</v>
      </c>
      <c r="F322" s="66">
        <v>44195</v>
      </c>
      <c r="G322" s="55" t="s">
        <v>1872</v>
      </c>
      <c r="H322" s="48" t="s">
        <v>1862</v>
      </c>
      <c r="I322" s="51">
        <v>5</v>
      </c>
      <c r="J322" s="51">
        <v>10400</v>
      </c>
      <c r="K322" s="51">
        <v>1.3</v>
      </c>
      <c r="L322" s="51">
        <v>31</v>
      </c>
      <c r="M322" s="48" t="s">
        <v>72</v>
      </c>
      <c r="N322" s="67">
        <v>191979.16</v>
      </c>
      <c r="O322" s="67">
        <v>60154.44</v>
      </c>
      <c r="P322" s="53">
        <f t="shared" si="4"/>
        <v>252133.6</v>
      </c>
      <c r="Q322" s="68"/>
    </row>
    <row r="323" s="64" customFormat="1" ht="16" customHeight="1" spans="1:17">
      <c r="A323" s="48">
        <v>319</v>
      </c>
      <c r="B323" s="54" t="s">
        <v>943</v>
      </c>
      <c r="C323" s="54" t="s">
        <v>1894</v>
      </c>
      <c r="D323" s="54" t="s">
        <v>1875</v>
      </c>
      <c r="E323" s="54" t="s">
        <v>1680</v>
      </c>
      <c r="F323" s="66">
        <v>44195</v>
      </c>
      <c r="G323" s="55" t="s">
        <v>1872</v>
      </c>
      <c r="H323" s="48" t="s">
        <v>1862</v>
      </c>
      <c r="I323" s="59">
        <v>5</v>
      </c>
      <c r="J323" s="51">
        <v>10400</v>
      </c>
      <c r="K323" s="51">
        <v>1.3</v>
      </c>
      <c r="L323" s="51">
        <v>31</v>
      </c>
      <c r="M323" s="48" t="s">
        <v>72</v>
      </c>
      <c r="N323" s="67">
        <v>192019.91</v>
      </c>
      <c r="O323" s="67">
        <v>53914.95</v>
      </c>
      <c r="P323" s="53">
        <f t="shared" si="4"/>
        <v>245934.86</v>
      </c>
      <c r="Q323" s="68"/>
    </row>
    <row r="324" s="64" customFormat="1" ht="16" customHeight="1" spans="1:17">
      <c r="A324" s="48">
        <v>320</v>
      </c>
      <c r="B324" s="54" t="s">
        <v>943</v>
      </c>
      <c r="C324" s="54" t="s">
        <v>1894</v>
      </c>
      <c r="D324" s="54" t="s">
        <v>1875</v>
      </c>
      <c r="E324" s="54" t="s">
        <v>1652</v>
      </c>
      <c r="F324" s="66">
        <v>44195</v>
      </c>
      <c r="G324" s="55" t="s">
        <v>1872</v>
      </c>
      <c r="H324" s="48" t="s">
        <v>1862</v>
      </c>
      <c r="I324" s="51">
        <v>5</v>
      </c>
      <c r="J324" s="51">
        <v>10400</v>
      </c>
      <c r="K324" s="51">
        <v>1.3</v>
      </c>
      <c r="L324" s="51">
        <v>31</v>
      </c>
      <c r="M324" s="48" t="s">
        <v>72</v>
      </c>
      <c r="N324" s="67">
        <v>197207.77</v>
      </c>
      <c r="O324" s="67">
        <v>39439.98</v>
      </c>
      <c r="P324" s="53">
        <f t="shared" si="4"/>
        <v>236647.75</v>
      </c>
      <c r="Q324" s="68"/>
    </row>
    <row r="325" s="64" customFormat="1" ht="16" customHeight="1" spans="1:17">
      <c r="A325" s="48">
        <v>321</v>
      </c>
      <c r="B325" s="54" t="s">
        <v>943</v>
      </c>
      <c r="C325" s="54" t="s">
        <v>1894</v>
      </c>
      <c r="D325" s="54" t="s">
        <v>1875</v>
      </c>
      <c r="E325" s="54" t="s">
        <v>1632</v>
      </c>
      <c r="F325" s="66">
        <v>44195</v>
      </c>
      <c r="G325" s="55" t="s">
        <v>1872</v>
      </c>
      <c r="H325" s="48" t="s">
        <v>1862</v>
      </c>
      <c r="I325" s="51">
        <v>5</v>
      </c>
      <c r="J325" s="51">
        <v>10400</v>
      </c>
      <c r="K325" s="51">
        <v>1.3</v>
      </c>
      <c r="L325" s="51">
        <v>31</v>
      </c>
      <c r="M325" s="48" t="s">
        <v>72</v>
      </c>
      <c r="N325" s="67">
        <v>199459.58</v>
      </c>
      <c r="O325" s="67">
        <v>50163.43</v>
      </c>
      <c r="P325" s="53">
        <f t="shared" ref="P325:P388" si="5">N325+O325</f>
        <v>249623.01</v>
      </c>
      <c r="Q325" s="68"/>
    </row>
    <row r="326" s="64" customFormat="1" ht="16" customHeight="1" spans="1:17">
      <c r="A326" s="48">
        <v>322</v>
      </c>
      <c r="B326" s="54" t="s">
        <v>943</v>
      </c>
      <c r="C326" s="54" t="s">
        <v>1894</v>
      </c>
      <c r="D326" s="54" t="s">
        <v>1875</v>
      </c>
      <c r="E326" s="54" t="s">
        <v>1544</v>
      </c>
      <c r="F326" s="66">
        <v>44195</v>
      </c>
      <c r="G326" s="55" t="s">
        <v>1872</v>
      </c>
      <c r="H326" s="48" t="s">
        <v>1862</v>
      </c>
      <c r="I326" s="59">
        <v>5</v>
      </c>
      <c r="J326" s="51">
        <v>10400</v>
      </c>
      <c r="K326" s="51">
        <v>1.3</v>
      </c>
      <c r="L326" s="51">
        <v>31</v>
      </c>
      <c r="M326" s="48" t="s">
        <v>72</v>
      </c>
      <c r="N326" s="67">
        <v>191351.15</v>
      </c>
      <c r="O326" s="67">
        <v>58642.74</v>
      </c>
      <c r="P326" s="53">
        <f t="shared" si="5"/>
        <v>249993.89</v>
      </c>
      <c r="Q326" s="68"/>
    </row>
    <row r="327" s="64" customFormat="1" ht="16" customHeight="1" spans="1:17">
      <c r="A327" s="48">
        <v>323</v>
      </c>
      <c r="B327" s="54" t="s">
        <v>943</v>
      </c>
      <c r="C327" s="54" t="s">
        <v>1894</v>
      </c>
      <c r="D327" s="54" t="s">
        <v>1875</v>
      </c>
      <c r="E327" s="54" t="s">
        <v>1524</v>
      </c>
      <c r="F327" s="66">
        <v>43948</v>
      </c>
      <c r="G327" s="55" t="s">
        <v>1863</v>
      </c>
      <c r="H327" s="48" t="s">
        <v>1862</v>
      </c>
      <c r="I327" s="51">
        <v>5</v>
      </c>
      <c r="J327" s="51">
        <v>10500</v>
      </c>
      <c r="K327" s="51">
        <v>1.3</v>
      </c>
      <c r="L327" s="51">
        <v>31</v>
      </c>
      <c r="M327" s="48" t="s">
        <v>72</v>
      </c>
      <c r="N327" s="67">
        <v>276405.33</v>
      </c>
      <c r="O327" s="67">
        <v>57740.6</v>
      </c>
      <c r="P327" s="53">
        <f t="shared" si="5"/>
        <v>334145.93</v>
      </c>
      <c r="Q327" s="68"/>
    </row>
    <row r="328" s="64" customFormat="1" ht="16" customHeight="1" spans="1:17">
      <c r="A328" s="48">
        <v>324</v>
      </c>
      <c r="B328" s="54" t="s">
        <v>943</v>
      </c>
      <c r="C328" s="54" t="s">
        <v>1894</v>
      </c>
      <c r="D328" s="54" t="s">
        <v>1875</v>
      </c>
      <c r="E328" s="54" t="s">
        <v>1352</v>
      </c>
      <c r="F328" s="66">
        <v>44195</v>
      </c>
      <c r="G328" s="58" t="s">
        <v>1872</v>
      </c>
      <c r="H328" s="48" t="s">
        <v>1862</v>
      </c>
      <c r="I328" s="59">
        <v>5</v>
      </c>
      <c r="J328" s="59">
        <v>10400</v>
      </c>
      <c r="K328" s="59">
        <v>1.3</v>
      </c>
      <c r="L328" s="59">
        <v>31</v>
      </c>
      <c r="M328" s="48" t="s">
        <v>72</v>
      </c>
      <c r="N328" s="67">
        <v>196407.87</v>
      </c>
      <c r="O328" s="67">
        <v>46388.86</v>
      </c>
      <c r="P328" s="53">
        <f t="shared" si="5"/>
        <v>242796.73</v>
      </c>
      <c r="Q328" s="68"/>
    </row>
    <row r="329" s="64" customFormat="1" ht="16" customHeight="1" spans="1:17">
      <c r="A329" s="48">
        <v>325</v>
      </c>
      <c r="B329" s="54" t="s">
        <v>943</v>
      </c>
      <c r="C329" s="54" t="s">
        <v>1894</v>
      </c>
      <c r="D329" s="54" t="s">
        <v>1875</v>
      </c>
      <c r="E329" s="54" t="s">
        <v>1348</v>
      </c>
      <c r="F329" s="66">
        <v>44195</v>
      </c>
      <c r="G329" s="55" t="s">
        <v>1872</v>
      </c>
      <c r="H329" s="48" t="s">
        <v>1862</v>
      </c>
      <c r="I329" s="51">
        <v>5</v>
      </c>
      <c r="J329" s="51">
        <v>10400</v>
      </c>
      <c r="K329" s="51">
        <v>1.3</v>
      </c>
      <c r="L329" s="51">
        <v>31</v>
      </c>
      <c r="M329" s="48" t="s">
        <v>72</v>
      </c>
      <c r="N329" s="67">
        <v>203424.03</v>
      </c>
      <c r="O329" s="67">
        <v>57651.13</v>
      </c>
      <c r="P329" s="53">
        <f t="shared" si="5"/>
        <v>261075.16</v>
      </c>
      <c r="Q329" s="68"/>
    </row>
    <row r="330" s="64" customFormat="1" ht="16" customHeight="1" spans="1:17">
      <c r="A330" s="48">
        <v>326</v>
      </c>
      <c r="B330" s="54" t="s">
        <v>943</v>
      </c>
      <c r="C330" s="54" t="s">
        <v>1894</v>
      </c>
      <c r="D330" s="54" t="s">
        <v>1875</v>
      </c>
      <c r="E330" s="54" t="s">
        <v>1324</v>
      </c>
      <c r="F330" s="66">
        <v>43948</v>
      </c>
      <c r="G330" s="55" t="s">
        <v>1863</v>
      </c>
      <c r="H330" s="48" t="s">
        <v>1862</v>
      </c>
      <c r="I330" s="59">
        <v>5</v>
      </c>
      <c r="J330" s="51">
        <v>10500</v>
      </c>
      <c r="K330" s="51">
        <v>1.3</v>
      </c>
      <c r="L330" s="51">
        <v>31</v>
      </c>
      <c r="M330" s="48" t="s">
        <v>72</v>
      </c>
      <c r="N330" s="67">
        <v>274081.6</v>
      </c>
      <c r="O330" s="67">
        <v>58942.46</v>
      </c>
      <c r="P330" s="53">
        <f t="shared" si="5"/>
        <v>333024.06</v>
      </c>
      <c r="Q330" s="68"/>
    </row>
    <row r="331" s="64" customFormat="1" ht="16" customHeight="1" spans="1:17">
      <c r="A331" s="48">
        <v>327</v>
      </c>
      <c r="B331" s="54" t="s">
        <v>943</v>
      </c>
      <c r="C331" s="54" t="s">
        <v>1894</v>
      </c>
      <c r="D331" s="54" t="s">
        <v>1875</v>
      </c>
      <c r="E331" s="54" t="s">
        <v>1276</v>
      </c>
      <c r="F331" s="66">
        <v>44195</v>
      </c>
      <c r="G331" s="58" t="s">
        <v>1872</v>
      </c>
      <c r="H331" s="48" t="s">
        <v>1862</v>
      </c>
      <c r="I331" s="59">
        <v>5</v>
      </c>
      <c r="J331" s="59">
        <v>10400</v>
      </c>
      <c r="K331" s="59">
        <v>1.3</v>
      </c>
      <c r="L331" s="59">
        <v>31</v>
      </c>
      <c r="M331" s="48" t="s">
        <v>72</v>
      </c>
      <c r="N331" s="67">
        <v>202279.17</v>
      </c>
      <c r="O331" s="67">
        <v>56720.35</v>
      </c>
      <c r="P331" s="53">
        <f t="shared" si="5"/>
        <v>258999.52</v>
      </c>
      <c r="Q331" s="68"/>
    </row>
    <row r="332" s="64" customFormat="1" ht="16" customHeight="1" spans="1:17">
      <c r="A332" s="48">
        <v>328</v>
      </c>
      <c r="B332" s="54" t="s">
        <v>943</v>
      </c>
      <c r="C332" s="54" t="s">
        <v>1894</v>
      </c>
      <c r="D332" s="54" t="s">
        <v>1875</v>
      </c>
      <c r="E332" s="54" t="s">
        <v>1264</v>
      </c>
      <c r="F332" s="66">
        <v>43948</v>
      </c>
      <c r="G332" s="55" t="s">
        <v>1863</v>
      </c>
      <c r="H332" s="48" t="s">
        <v>1862</v>
      </c>
      <c r="I332" s="51">
        <v>5</v>
      </c>
      <c r="J332" s="51">
        <v>8490</v>
      </c>
      <c r="K332" s="51">
        <v>1</v>
      </c>
      <c r="L332" s="51">
        <v>21</v>
      </c>
      <c r="M332" s="48" t="s">
        <v>72</v>
      </c>
      <c r="N332" s="67">
        <v>283207.5</v>
      </c>
      <c r="O332" s="67">
        <v>45657.98</v>
      </c>
      <c r="P332" s="53">
        <f t="shared" si="5"/>
        <v>328865.48</v>
      </c>
      <c r="Q332" s="68"/>
    </row>
    <row r="333" s="64" customFormat="1" ht="16" customHeight="1" spans="1:17">
      <c r="A333" s="48">
        <v>329</v>
      </c>
      <c r="B333" s="54" t="s">
        <v>943</v>
      </c>
      <c r="C333" s="54" t="s">
        <v>1894</v>
      </c>
      <c r="D333" s="54" t="s">
        <v>1875</v>
      </c>
      <c r="E333" s="54" t="s">
        <v>1120</v>
      </c>
      <c r="F333" s="66">
        <v>44195</v>
      </c>
      <c r="G333" s="58" t="s">
        <v>1872</v>
      </c>
      <c r="H333" s="48" t="s">
        <v>1862</v>
      </c>
      <c r="I333" s="59">
        <v>5</v>
      </c>
      <c r="J333" s="59">
        <v>10400</v>
      </c>
      <c r="K333" s="59">
        <v>1.3</v>
      </c>
      <c r="L333" s="59">
        <v>31</v>
      </c>
      <c r="M333" s="48" t="s">
        <v>72</v>
      </c>
      <c r="N333" s="67">
        <v>187701.16</v>
      </c>
      <c r="O333" s="67">
        <v>56660.47</v>
      </c>
      <c r="P333" s="53">
        <f t="shared" si="5"/>
        <v>244361.63</v>
      </c>
      <c r="Q333" s="68"/>
    </row>
    <row r="334" s="64" customFormat="1" ht="16" customHeight="1" spans="1:17">
      <c r="A334" s="48">
        <v>330</v>
      </c>
      <c r="B334" s="54" t="s">
        <v>943</v>
      </c>
      <c r="C334" s="54" t="s">
        <v>1894</v>
      </c>
      <c r="D334" s="54" t="s">
        <v>1875</v>
      </c>
      <c r="E334" s="54" t="s">
        <v>1104</v>
      </c>
      <c r="F334" s="66">
        <v>43948</v>
      </c>
      <c r="G334" s="55" t="s">
        <v>1863</v>
      </c>
      <c r="H334" s="48" t="s">
        <v>1862</v>
      </c>
      <c r="I334" s="51">
        <v>5</v>
      </c>
      <c r="J334" s="51">
        <v>10500</v>
      </c>
      <c r="K334" s="51">
        <v>1.3</v>
      </c>
      <c r="L334" s="51">
        <v>31</v>
      </c>
      <c r="M334" s="48" t="s">
        <v>72</v>
      </c>
      <c r="N334" s="67">
        <v>291242.2</v>
      </c>
      <c r="O334" s="67">
        <v>55356.93</v>
      </c>
      <c r="P334" s="53">
        <f t="shared" si="5"/>
        <v>346599.13</v>
      </c>
      <c r="Q334" s="68"/>
    </row>
    <row r="335" s="64" customFormat="1" ht="16" customHeight="1" spans="1:17">
      <c r="A335" s="48">
        <v>331</v>
      </c>
      <c r="B335" s="54" t="s">
        <v>943</v>
      </c>
      <c r="C335" s="54" t="s">
        <v>1894</v>
      </c>
      <c r="D335" s="54" t="s">
        <v>1875</v>
      </c>
      <c r="E335" s="54" t="s">
        <v>960</v>
      </c>
      <c r="F335" s="66">
        <v>43948</v>
      </c>
      <c r="G335" s="58" t="s">
        <v>1863</v>
      </c>
      <c r="H335" s="48" t="s">
        <v>1862</v>
      </c>
      <c r="I335" s="59">
        <v>5</v>
      </c>
      <c r="J335" s="59">
        <v>8490</v>
      </c>
      <c r="K335" s="59">
        <v>1</v>
      </c>
      <c r="L335" s="59">
        <v>21</v>
      </c>
      <c r="M335" s="48" t="s">
        <v>72</v>
      </c>
      <c r="N335" s="67">
        <v>290122.2</v>
      </c>
      <c r="O335" s="67">
        <v>59804.71</v>
      </c>
      <c r="P335" s="53">
        <f t="shared" si="5"/>
        <v>349926.91</v>
      </c>
      <c r="Q335" s="68"/>
    </row>
    <row r="336" s="64" customFormat="1" ht="16" customHeight="1" spans="1:17">
      <c r="A336" s="48">
        <v>332</v>
      </c>
      <c r="B336" s="54" t="s">
        <v>943</v>
      </c>
      <c r="C336" s="54" t="s">
        <v>1894</v>
      </c>
      <c r="D336" s="54" t="s">
        <v>1875</v>
      </c>
      <c r="E336" s="54" t="s">
        <v>948</v>
      </c>
      <c r="F336" s="66">
        <v>44195</v>
      </c>
      <c r="G336" s="55" t="s">
        <v>1872</v>
      </c>
      <c r="H336" s="48" t="s">
        <v>1862</v>
      </c>
      <c r="I336" s="51">
        <v>5</v>
      </c>
      <c r="J336" s="51">
        <v>10400</v>
      </c>
      <c r="K336" s="51">
        <v>1.3</v>
      </c>
      <c r="L336" s="51">
        <v>31</v>
      </c>
      <c r="M336" s="48" t="s">
        <v>72</v>
      </c>
      <c r="N336" s="67">
        <v>191452.49</v>
      </c>
      <c r="O336" s="67">
        <v>57712.22</v>
      </c>
      <c r="P336" s="53">
        <f t="shared" si="5"/>
        <v>249164.71</v>
      </c>
      <c r="Q336" s="68"/>
    </row>
    <row r="337" s="64" customFormat="1" ht="16" customHeight="1" spans="1:17">
      <c r="A337" s="48">
        <v>333</v>
      </c>
      <c r="B337" s="54" t="s">
        <v>943</v>
      </c>
      <c r="C337" s="54" t="s">
        <v>1894</v>
      </c>
      <c r="D337" s="54" t="s">
        <v>1875</v>
      </c>
      <c r="E337" s="54" t="s">
        <v>848</v>
      </c>
      <c r="F337" s="66">
        <v>43948</v>
      </c>
      <c r="G337" s="55" t="s">
        <v>1863</v>
      </c>
      <c r="H337" s="48" t="s">
        <v>1862</v>
      </c>
      <c r="I337" s="59">
        <v>5</v>
      </c>
      <c r="J337" s="51">
        <v>8490</v>
      </c>
      <c r="K337" s="51">
        <v>1</v>
      </c>
      <c r="L337" s="51">
        <v>21</v>
      </c>
      <c r="M337" s="48" t="s">
        <v>72</v>
      </c>
      <c r="N337" s="67">
        <v>299058.54</v>
      </c>
      <c r="O337" s="67">
        <v>61319.61</v>
      </c>
      <c r="P337" s="53">
        <f t="shared" si="5"/>
        <v>360378.15</v>
      </c>
      <c r="Q337" s="68"/>
    </row>
    <row r="338" s="64" customFormat="1" ht="16" customHeight="1" spans="1:17">
      <c r="A338" s="48">
        <v>334</v>
      </c>
      <c r="B338" s="54" t="s">
        <v>943</v>
      </c>
      <c r="C338" s="54" t="s">
        <v>1894</v>
      </c>
      <c r="D338" s="54" t="s">
        <v>1875</v>
      </c>
      <c r="E338" s="54" t="s">
        <v>527</v>
      </c>
      <c r="F338" s="66">
        <v>44195</v>
      </c>
      <c r="G338" s="58" t="s">
        <v>1872</v>
      </c>
      <c r="H338" s="48" t="s">
        <v>1862</v>
      </c>
      <c r="I338" s="59">
        <v>5</v>
      </c>
      <c r="J338" s="59">
        <v>10400</v>
      </c>
      <c r="K338" s="59">
        <v>1.3</v>
      </c>
      <c r="L338" s="59">
        <v>31</v>
      </c>
      <c r="M338" s="48" t="s">
        <v>72</v>
      </c>
      <c r="N338" s="67">
        <v>189762.02</v>
      </c>
      <c r="O338" s="67">
        <v>35873.26</v>
      </c>
      <c r="P338" s="53">
        <f t="shared" si="5"/>
        <v>225635.28</v>
      </c>
      <c r="Q338" s="68"/>
    </row>
    <row r="339" s="64" customFormat="1" ht="16" customHeight="1" spans="1:17">
      <c r="A339" s="48">
        <v>335</v>
      </c>
      <c r="B339" s="54" t="s">
        <v>943</v>
      </c>
      <c r="C339" s="54" t="s">
        <v>1894</v>
      </c>
      <c r="D339" s="54" t="s">
        <v>1875</v>
      </c>
      <c r="E339" s="54" t="s">
        <v>404</v>
      </c>
      <c r="F339" s="66">
        <v>43948</v>
      </c>
      <c r="G339" s="55" t="s">
        <v>1863</v>
      </c>
      <c r="H339" s="48" t="s">
        <v>1862</v>
      </c>
      <c r="I339" s="59">
        <v>5</v>
      </c>
      <c r="J339" s="51">
        <v>8490</v>
      </c>
      <c r="K339" s="51">
        <v>1</v>
      </c>
      <c r="L339" s="51">
        <v>21</v>
      </c>
      <c r="M339" s="48" t="s">
        <v>72</v>
      </c>
      <c r="N339" s="67">
        <v>308027.06</v>
      </c>
      <c r="O339" s="67">
        <v>61240.4</v>
      </c>
      <c r="P339" s="53">
        <f t="shared" si="5"/>
        <v>369267.46</v>
      </c>
      <c r="Q339" s="68"/>
    </row>
    <row r="340" s="64" customFormat="1" ht="16" customHeight="1" spans="1:17">
      <c r="A340" s="48">
        <v>336</v>
      </c>
      <c r="B340" s="54" t="s">
        <v>943</v>
      </c>
      <c r="C340" s="54" t="s">
        <v>1894</v>
      </c>
      <c r="D340" s="54" t="s">
        <v>1875</v>
      </c>
      <c r="E340" s="54" t="s">
        <v>288</v>
      </c>
      <c r="F340" s="66">
        <v>44194</v>
      </c>
      <c r="G340" s="58" t="s">
        <v>1872</v>
      </c>
      <c r="H340" s="48" t="s">
        <v>1862</v>
      </c>
      <c r="I340" s="59">
        <v>5</v>
      </c>
      <c r="J340" s="59">
        <v>10400</v>
      </c>
      <c r="K340" s="59">
        <v>1.3</v>
      </c>
      <c r="L340" s="59">
        <v>31</v>
      </c>
      <c r="M340" s="48" t="s">
        <v>72</v>
      </c>
      <c r="N340" s="67">
        <v>212450.52</v>
      </c>
      <c r="O340" s="67">
        <v>56239.74</v>
      </c>
      <c r="P340" s="53">
        <f t="shared" si="5"/>
        <v>268690.26</v>
      </c>
      <c r="Q340" s="68"/>
    </row>
    <row r="341" s="64" customFormat="1" ht="16" customHeight="1" spans="1:17">
      <c r="A341" s="48">
        <v>337</v>
      </c>
      <c r="B341" s="54">
        <v>215</v>
      </c>
      <c r="C341" s="54" t="s">
        <v>1894</v>
      </c>
      <c r="D341" s="54" t="s">
        <v>1875</v>
      </c>
      <c r="E341" s="54" t="s">
        <v>776</v>
      </c>
      <c r="F341" s="66">
        <v>43948</v>
      </c>
      <c r="G341" s="58" t="s">
        <v>1863</v>
      </c>
      <c r="H341" s="48" t="s">
        <v>1862</v>
      </c>
      <c r="I341" s="59">
        <v>5</v>
      </c>
      <c r="J341" s="59">
        <v>10500</v>
      </c>
      <c r="K341" s="59">
        <v>1.3</v>
      </c>
      <c r="L341" s="59">
        <v>31</v>
      </c>
      <c r="M341" s="48" t="s">
        <v>72</v>
      </c>
      <c r="N341" s="67">
        <v>236643.79</v>
      </c>
      <c r="O341" s="67">
        <v>54953.16</v>
      </c>
      <c r="P341" s="53">
        <f t="shared" si="5"/>
        <v>291596.95</v>
      </c>
      <c r="Q341" s="68"/>
    </row>
    <row r="342" s="64" customFormat="1" ht="16" customHeight="1" spans="1:17">
      <c r="A342" s="48">
        <v>338</v>
      </c>
      <c r="B342" s="54">
        <v>216</v>
      </c>
      <c r="C342" s="54" t="s">
        <v>1886</v>
      </c>
      <c r="D342" s="54" t="s">
        <v>1875</v>
      </c>
      <c r="E342" s="54" t="s">
        <v>1728</v>
      </c>
      <c r="F342" s="66">
        <v>43948</v>
      </c>
      <c r="G342" s="58" t="s">
        <v>1863</v>
      </c>
      <c r="H342" s="48" t="s">
        <v>1862</v>
      </c>
      <c r="I342" s="59">
        <v>5</v>
      </c>
      <c r="J342" s="59">
        <v>8490</v>
      </c>
      <c r="K342" s="59">
        <v>1</v>
      </c>
      <c r="L342" s="59">
        <v>21</v>
      </c>
      <c r="M342" s="48" t="s">
        <v>72</v>
      </c>
      <c r="N342" s="67">
        <v>308367.46</v>
      </c>
      <c r="O342" s="67">
        <v>61810.72</v>
      </c>
      <c r="P342" s="53">
        <f t="shared" si="5"/>
        <v>370178.18</v>
      </c>
      <c r="Q342" s="68"/>
    </row>
    <row r="343" s="64" customFormat="1" ht="16" customHeight="1" spans="1:17">
      <c r="A343" s="48">
        <v>339</v>
      </c>
      <c r="B343" s="54">
        <v>216</v>
      </c>
      <c r="C343" s="54" t="s">
        <v>1886</v>
      </c>
      <c r="D343" s="54" t="s">
        <v>1875</v>
      </c>
      <c r="E343" s="54" t="s">
        <v>1436</v>
      </c>
      <c r="F343" s="66">
        <v>43948</v>
      </c>
      <c r="G343" s="58" t="s">
        <v>1863</v>
      </c>
      <c r="H343" s="48" t="s">
        <v>1862</v>
      </c>
      <c r="I343" s="59">
        <v>5</v>
      </c>
      <c r="J343" s="59">
        <v>10500</v>
      </c>
      <c r="K343" s="59">
        <v>1.3</v>
      </c>
      <c r="L343" s="59">
        <v>31</v>
      </c>
      <c r="M343" s="48" t="s">
        <v>72</v>
      </c>
      <c r="N343" s="67">
        <v>280242.8</v>
      </c>
      <c r="O343" s="67">
        <v>69758.42</v>
      </c>
      <c r="P343" s="53">
        <f t="shared" si="5"/>
        <v>350001.22</v>
      </c>
      <c r="Q343" s="68"/>
    </row>
    <row r="344" s="64" customFormat="1" ht="16" customHeight="1" spans="1:17">
      <c r="A344" s="48">
        <v>340</v>
      </c>
      <c r="B344" s="54">
        <v>216</v>
      </c>
      <c r="C344" s="54" t="s">
        <v>1886</v>
      </c>
      <c r="D344" s="54" t="s">
        <v>1875</v>
      </c>
      <c r="E344" s="54" t="s">
        <v>1368</v>
      </c>
      <c r="F344" s="66">
        <v>43948</v>
      </c>
      <c r="G344" s="58" t="s">
        <v>1863</v>
      </c>
      <c r="H344" s="48" t="s">
        <v>1862</v>
      </c>
      <c r="I344" s="59">
        <v>5</v>
      </c>
      <c r="J344" s="59">
        <v>8490</v>
      </c>
      <c r="K344" s="59">
        <v>1</v>
      </c>
      <c r="L344" s="59">
        <v>21</v>
      </c>
      <c r="M344" s="48" t="s">
        <v>72</v>
      </c>
      <c r="N344" s="67">
        <v>266446.84</v>
      </c>
      <c r="O344" s="67">
        <v>74057.05</v>
      </c>
      <c r="P344" s="53">
        <f t="shared" si="5"/>
        <v>340503.89</v>
      </c>
      <c r="Q344" s="68"/>
    </row>
    <row r="345" s="64" customFormat="1" ht="16" customHeight="1" spans="1:17">
      <c r="A345" s="48">
        <v>341</v>
      </c>
      <c r="B345" s="54">
        <v>216</v>
      </c>
      <c r="C345" s="54" t="s">
        <v>1886</v>
      </c>
      <c r="D345" s="54" t="s">
        <v>1875</v>
      </c>
      <c r="E345" s="54" t="s">
        <v>1328</v>
      </c>
      <c r="F345" s="66">
        <v>43948</v>
      </c>
      <c r="G345" s="58" t="s">
        <v>1863</v>
      </c>
      <c r="H345" s="48" t="s">
        <v>1862</v>
      </c>
      <c r="I345" s="59">
        <v>5</v>
      </c>
      <c r="J345" s="59">
        <v>8490</v>
      </c>
      <c r="K345" s="59">
        <v>1</v>
      </c>
      <c r="L345" s="59">
        <v>21</v>
      </c>
      <c r="M345" s="48" t="s">
        <v>72</v>
      </c>
      <c r="N345" s="67">
        <v>304675.61</v>
      </c>
      <c r="O345" s="67">
        <v>77675.41</v>
      </c>
      <c r="P345" s="53">
        <f t="shared" si="5"/>
        <v>382351.02</v>
      </c>
      <c r="Q345" s="68"/>
    </row>
    <row r="346" s="64" customFormat="1" ht="16" customHeight="1" spans="1:17">
      <c r="A346" s="48">
        <v>342</v>
      </c>
      <c r="B346" s="54">
        <v>216</v>
      </c>
      <c r="C346" s="54" t="s">
        <v>1886</v>
      </c>
      <c r="D346" s="54" t="s">
        <v>1875</v>
      </c>
      <c r="E346" s="54" t="s">
        <v>940</v>
      </c>
      <c r="F346" s="66">
        <v>43948</v>
      </c>
      <c r="G346" s="58" t="s">
        <v>1863</v>
      </c>
      <c r="H346" s="48" t="s">
        <v>1862</v>
      </c>
      <c r="I346" s="59">
        <v>5</v>
      </c>
      <c r="J346" s="59">
        <v>8490</v>
      </c>
      <c r="K346" s="59">
        <v>1</v>
      </c>
      <c r="L346" s="59">
        <v>21</v>
      </c>
      <c r="M346" s="48" t="s">
        <v>72</v>
      </c>
      <c r="N346" s="67">
        <v>290747.61</v>
      </c>
      <c r="O346" s="67">
        <v>70646.42</v>
      </c>
      <c r="P346" s="53">
        <f t="shared" si="5"/>
        <v>361394.03</v>
      </c>
      <c r="Q346" s="68"/>
    </row>
    <row r="347" s="64" customFormat="1" ht="16" customHeight="1" spans="1:17">
      <c r="A347" s="48">
        <v>343</v>
      </c>
      <c r="B347" s="54">
        <v>216</v>
      </c>
      <c r="C347" s="54" t="s">
        <v>1886</v>
      </c>
      <c r="D347" s="54" t="s">
        <v>1875</v>
      </c>
      <c r="E347" s="54" t="s">
        <v>757</v>
      </c>
      <c r="F347" s="66">
        <v>43948</v>
      </c>
      <c r="G347" s="58" t="s">
        <v>1863</v>
      </c>
      <c r="H347" s="48" t="s">
        <v>1862</v>
      </c>
      <c r="I347" s="59">
        <v>5</v>
      </c>
      <c r="J347" s="59">
        <v>8490</v>
      </c>
      <c r="K347" s="59">
        <v>1</v>
      </c>
      <c r="L347" s="59">
        <v>21</v>
      </c>
      <c r="M347" s="48" t="s">
        <v>72</v>
      </c>
      <c r="N347" s="67">
        <v>284557.25</v>
      </c>
      <c r="O347" s="67">
        <v>75574.64</v>
      </c>
      <c r="P347" s="53">
        <f t="shared" si="5"/>
        <v>360131.89</v>
      </c>
      <c r="Q347" s="68"/>
    </row>
    <row r="348" s="64" customFormat="1" ht="16" customHeight="1" spans="1:17">
      <c r="A348" s="48">
        <v>344</v>
      </c>
      <c r="B348" s="54">
        <v>216</v>
      </c>
      <c r="C348" s="54" t="s">
        <v>1886</v>
      </c>
      <c r="D348" s="54" t="s">
        <v>1875</v>
      </c>
      <c r="E348" s="54" t="s">
        <v>412</v>
      </c>
      <c r="F348" s="66">
        <v>43948</v>
      </c>
      <c r="G348" s="55" t="s">
        <v>1863</v>
      </c>
      <c r="H348" s="48" t="s">
        <v>1862</v>
      </c>
      <c r="I348" s="59">
        <v>5</v>
      </c>
      <c r="J348" s="51">
        <v>8490</v>
      </c>
      <c r="K348" s="51">
        <v>1</v>
      </c>
      <c r="L348" s="51">
        <v>21</v>
      </c>
      <c r="M348" s="48" t="s">
        <v>72</v>
      </c>
      <c r="N348" s="67">
        <v>260814.52</v>
      </c>
      <c r="O348" s="67">
        <v>62820.57</v>
      </c>
      <c r="P348" s="53">
        <f t="shared" si="5"/>
        <v>323635.09</v>
      </c>
      <c r="Q348" s="68"/>
    </row>
    <row r="349" s="64" customFormat="1" ht="16" customHeight="1" spans="1:17">
      <c r="A349" s="48">
        <v>345</v>
      </c>
      <c r="B349" s="54">
        <v>216</v>
      </c>
      <c r="C349" s="54" t="s">
        <v>1886</v>
      </c>
      <c r="D349" s="54" t="s">
        <v>1875</v>
      </c>
      <c r="E349" s="54" t="s">
        <v>352</v>
      </c>
      <c r="F349" s="66">
        <v>43948</v>
      </c>
      <c r="G349" s="55" t="s">
        <v>1863</v>
      </c>
      <c r="H349" s="48" t="s">
        <v>1862</v>
      </c>
      <c r="I349" s="51">
        <v>5</v>
      </c>
      <c r="J349" s="51">
        <v>8490</v>
      </c>
      <c r="K349" s="51">
        <v>1</v>
      </c>
      <c r="L349" s="51">
        <v>21</v>
      </c>
      <c r="M349" s="48" t="s">
        <v>72</v>
      </c>
      <c r="N349" s="67">
        <v>296629.86</v>
      </c>
      <c r="O349" s="67">
        <v>79560.99</v>
      </c>
      <c r="P349" s="53">
        <f t="shared" si="5"/>
        <v>376190.85</v>
      </c>
      <c r="Q349" s="68"/>
    </row>
    <row r="350" s="64" customFormat="1" ht="16" customHeight="1" spans="1:17">
      <c r="A350" s="48">
        <v>346</v>
      </c>
      <c r="B350" s="54">
        <v>216</v>
      </c>
      <c r="C350" s="54" t="s">
        <v>1886</v>
      </c>
      <c r="D350" s="54" t="s">
        <v>1875</v>
      </c>
      <c r="E350" s="54" t="s">
        <v>1396</v>
      </c>
      <c r="F350" s="66">
        <v>43948</v>
      </c>
      <c r="G350" s="58" t="s">
        <v>1863</v>
      </c>
      <c r="H350" s="48" t="s">
        <v>1862</v>
      </c>
      <c r="I350" s="59">
        <v>5</v>
      </c>
      <c r="J350" s="59">
        <v>8490</v>
      </c>
      <c r="K350" s="59">
        <v>1</v>
      </c>
      <c r="L350" s="59">
        <v>21</v>
      </c>
      <c r="M350" s="48" t="s">
        <v>72</v>
      </c>
      <c r="N350" s="67">
        <v>274122.74</v>
      </c>
      <c r="O350" s="67">
        <v>76939.11</v>
      </c>
      <c r="P350" s="53">
        <f t="shared" si="5"/>
        <v>351061.85</v>
      </c>
      <c r="Q350" s="68"/>
    </row>
    <row r="351" s="64" customFormat="1" ht="16" customHeight="1" spans="1:17">
      <c r="A351" s="48">
        <v>347</v>
      </c>
      <c r="B351" s="54">
        <v>216</v>
      </c>
      <c r="C351" s="54" t="s">
        <v>1886</v>
      </c>
      <c r="D351" s="54" t="s">
        <v>1875</v>
      </c>
      <c r="E351" s="54" t="s">
        <v>132</v>
      </c>
      <c r="F351" s="66">
        <v>43948</v>
      </c>
      <c r="G351" s="58" t="s">
        <v>1863</v>
      </c>
      <c r="H351" s="48" t="s">
        <v>1862</v>
      </c>
      <c r="I351" s="59">
        <v>5</v>
      </c>
      <c r="J351" s="59">
        <v>8490</v>
      </c>
      <c r="K351" s="59">
        <v>1</v>
      </c>
      <c r="L351" s="59">
        <v>21</v>
      </c>
      <c r="M351" s="48" t="s">
        <v>72</v>
      </c>
      <c r="N351" s="67">
        <v>257314.82</v>
      </c>
      <c r="O351" s="67">
        <v>70391.25</v>
      </c>
      <c r="P351" s="53">
        <f t="shared" si="5"/>
        <v>327706.07</v>
      </c>
      <c r="Q351" s="68"/>
    </row>
    <row r="352" s="64" customFormat="1" ht="16" customHeight="1" spans="1:17">
      <c r="A352" s="48">
        <v>348</v>
      </c>
      <c r="B352" s="54">
        <v>216</v>
      </c>
      <c r="C352" s="54" t="s">
        <v>1886</v>
      </c>
      <c r="D352" s="54" t="s">
        <v>1875</v>
      </c>
      <c r="E352" s="54" t="s">
        <v>1312</v>
      </c>
      <c r="F352" s="66">
        <v>43948</v>
      </c>
      <c r="G352" s="55" t="s">
        <v>1863</v>
      </c>
      <c r="H352" s="48" t="s">
        <v>1862</v>
      </c>
      <c r="I352" s="59">
        <v>5</v>
      </c>
      <c r="J352" s="51">
        <v>10500</v>
      </c>
      <c r="K352" s="51">
        <v>1.3</v>
      </c>
      <c r="L352" s="51">
        <v>31</v>
      </c>
      <c r="M352" s="48" t="s">
        <v>72</v>
      </c>
      <c r="N352" s="67">
        <v>280032.74</v>
      </c>
      <c r="O352" s="67">
        <v>64460.1</v>
      </c>
      <c r="P352" s="53">
        <f t="shared" si="5"/>
        <v>344492.84</v>
      </c>
      <c r="Q352" s="68"/>
    </row>
    <row r="353" s="64" customFormat="1" ht="16" customHeight="1" spans="1:17">
      <c r="A353" s="48">
        <v>349</v>
      </c>
      <c r="B353" s="54">
        <v>216</v>
      </c>
      <c r="C353" s="54" t="s">
        <v>1886</v>
      </c>
      <c r="D353" s="54" t="s">
        <v>1875</v>
      </c>
      <c r="E353" s="54" t="s">
        <v>196</v>
      </c>
      <c r="F353" s="66">
        <v>44195</v>
      </c>
      <c r="G353" s="58" t="s">
        <v>1872</v>
      </c>
      <c r="H353" s="48" t="s">
        <v>1862</v>
      </c>
      <c r="I353" s="59">
        <v>5</v>
      </c>
      <c r="J353" s="59">
        <v>8545</v>
      </c>
      <c r="K353" s="59">
        <v>1</v>
      </c>
      <c r="L353" s="59">
        <v>21</v>
      </c>
      <c r="M353" s="48" t="s">
        <v>72</v>
      </c>
      <c r="N353" s="67">
        <v>231538.57</v>
      </c>
      <c r="O353" s="67">
        <v>58153.34</v>
      </c>
      <c r="P353" s="53">
        <f t="shared" si="5"/>
        <v>289691.91</v>
      </c>
      <c r="Q353" s="68"/>
    </row>
    <row r="354" s="64" customFormat="1" ht="16" customHeight="1" spans="1:17">
      <c r="A354" s="48">
        <v>350</v>
      </c>
      <c r="B354" s="54" t="s">
        <v>955</v>
      </c>
      <c r="C354" s="54" t="s">
        <v>1883</v>
      </c>
      <c r="D354" s="54" t="s">
        <v>1875</v>
      </c>
      <c r="E354" s="54" t="s">
        <v>1720</v>
      </c>
      <c r="F354" s="66">
        <v>43948</v>
      </c>
      <c r="G354" s="55" t="s">
        <v>1863</v>
      </c>
      <c r="H354" s="48" t="s">
        <v>1862</v>
      </c>
      <c r="I354" s="51">
        <v>5</v>
      </c>
      <c r="J354" s="51">
        <v>8490</v>
      </c>
      <c r="K354" s="51">
        <v>1</v>
      </c>
      <c r="L354" s="51">
        <v>21</v>
      </c>
      <c r="M354" s="48" t="s">
        <v>72</v>
      </c>
      <c r="N354" s="67">
        <v>278249.32</v>
      </c>
      <c r="O354" s="67">
        <v>64565.61</v>
      </c>
      <c r="P354" s="53">
        <f t="shared" si="5"/>
        <v>342814.93</v>
      </c>
      <c r="Q354" s="68"/>
    </row>
    <row r="355" s="64" customFormat="1" ht="16" customHeight="1" spans="1:17">
      <c r="A355" s="48">
        <v>351</v>
      </c>
      <c r="B355" s="54" t="s">
        <v>955</v>
      </c>
      <c r="C355" s="54" t="s">
        <v>1883</v>
      </c>
      <c r="D355" s="54" t="s">
        <v>1875</v>
      </c>
      <c r="E355" s="54" t="s">
        <v>1228</v>
      </c>
      <c r="F355" s="66">
        <v>43948</v>
      </c>
      <c r="G355" s="55" t="s">
        <v>1863</v>
      </c>
      <c r="H355" s="48" t="s">
        <v>1862</v>
      </c>
      <c r="I355" s="51">
        <v>5</v>
      </c>
      <c r="J355" s="51">
        <v>8490</v>
      </c>
      <c r="K355" s="51">
        <v>1</v>
      </c>
      <c r="L355" s="51">
        <v>21</v>
      </c>
      <c r="M355" s="48" t="s">
        <v>72</v>
      </c>
      <c r="N355" s="67">
        <v>263979.4</v>
      </c>
      <c r="O355" s="67">
        <v>60749.15</v>
      </c>
      <c r="P355" s="53">
        <f t="shared" si="5"/>
        <v>324728.55</v>
      </c>
      <c r="Q355" s="68"/>
    </row>
    <row r="356" s="64" customFormat="1" ht="16" customHeight="1" spans="1:17">
      <c r="A356" s="48">
        <v>352</v>
      </c>
      <c r="B356" s="54" t="s">
        <v>955</v>
      </c>
      <c r="C356" s="54" t="s">
        <v>1883</v>
      </c>
      <c r="D356" s="54" t="s">
        <v>1875</v>
      </c>
      <c r="E356" s="54" t="s">
        <v>705</v>
      </c>
      <c r="F356" s="66">
        <v>43948</v>
      </c>
      <c r="G356" s="55" t="s">
        <v>1863</v>
      </c>
      <c r="H356" s="48" t="s">
        <v>1862</v>
      </c>
      <c r="I356" s="51">
        <v>5</v>
      </c>
      <c r="J356" s="51">
        <v>10500</v>
      </c>
      <c r="K356" s="51">
        <v>1.3</v>
      </c>
      <c r="L356" s="51">
        <v>31</v>
      </c>
      <c r="M356" s="48" t="s">
        <v>72</v>
      </c>
      <c r="N356" s="67">
        <v>305669.13</v>
      </c>
      <c r="O356" s="67">
        <v>61300.43</v>
      </c>
      <c r="P356" s="53">
        <f t="shared" si="5"/>
        <v>366969.56</v>
      </c>
      <c r="Q356" s="68"/>
    </row>
    <row r="357" s="64" customFormat="1" ht="16" customHeight="1" spans="1:17">
      <c r="A357" s="48">
        <v>353</v>
      </c>
      <c r="B357" s="54" t="s">
        <v>955</v>
      </c>
      <c r="C357" s="54" t="s">
        <v>1883</v>
      </c>
      <c r="D357" s="54" t="s">
        <v>1875</v>
      </c>
      <c r="E357" s="54" t="s">
        <v>602</v>
      </c>
      <c r="F357" s="66">
        <v>43948</v>
      </c>
      <c r="G357" s="55" t="s">
        <v>1863</v>
      </c>
      <c r="H357" s="48" t="s">
        <v>1862</v>
      </c>
      <c r="I357" s="51">
        <v>5</v>
      </c>
      <c r="J357" s="51">
        <v>8490</v>
      </c>
      <c r="K357" s="51">
        <v>1</v>
      </c>
      <c r="L357" s="51">
        <v>21</v>
      </c>
      <c r="M357" s="48" t="s">
        <v>72</v>
      </c>
      <c r="N357" s="67">
        <v>272145.65</v>
      </c>
      <c r="O357" s="67">
        <v>65978.25</v>
      </c>
      <c r="P357" s="53">
        <f t="shared" si="5"/>
        <v>338123.9</v>
      </c>
      <c r="Q357" s="68"/>
    </row>
    <row r="358" s="64" customFormat="1" ht="16" customHeight="1" spans="1:17">
      <c r="A358" s="48">
        <v>354</v>
      </c>
      <c r="B358" s="54" t="s">
        <v>955</v>
      </c>
      <c r="C358" s="54" t="s">
        <v>1883</v>
      </c>
      <c r="D358" s="54" t="s">
        <v>1875</v>
      </c>
      <c r="E358" s="54" t="s">
        <v>436</v>
      </c>
      <c r="F358" s="66">
        <v>44875</v>
      </c>
      <c r="G358" s="55" t="s">
        <v>1864</v>
      </c>
      <c r="H358" s="48" t="s">
        <v>1862</v>
      </c>
      <c r="I358" s="51">
        <v>3</v>
      </c>
      <c r="J358" s="51">
        <v>12495</v>
      </c>
      <c r="K358" s="51">
        <v>1.9</v>
      </c>
      <c r="L358" s="51">
        <v>56</v>
      </c>
      <c r="M358" s="48" t="s">
        <v>72</v>
      </c>
      <c r="N358" s="67">
        <v>90477.41</v>
      </c>
      <c r="O358" s="67">
        <v>42689.76</v>
      </c>
      <c r="P358" s="53">
        <f t="shared" si="5"/>
        <v>133167.17</v>
      </c>
      <c r="Q358" s="68"/>
    </row>
    <row r="359" s="64" customFormat="1" ht="16" customHeight="1" spans="1:17">
      <c r="A359" s="48">
        <v>355</v>
      </c>
      <c r="B359" s="54" t="s">
        <v>955</v>
      </c>
      <c r="C359" s="54" t="s">
        <v>1883</v>
      </c>
      <c r="D359" s="54" t="s">
        <v>1875</v>
      </c>
      <c r="E359" s="54" t="s">
        <v>162</v>
      </c>
      <c r="F359" s="66">
        <v>44195</v>
      </c>
      <c r="G359" s="55" t="s">
        <v>1872</v>
      </c>
      <c r="H359" s="48" t="s">
        <v>1862</v>
      </c>
      <c r="I359" s="51">
        <v>5</v>
      </c>
      <c r="J359" s="51">
        <v>10400</v>
      </c>
      <c r="K359" s="51">
        <v>1.3</v>
      </c>
      <c r="L359" s="51">
        <v>31</v>
      </c>
      <c r="M359" s="48" t="s">
        <v>72</v>
      </c>
      <c r="N359" s="67">
        <v>197126.14</v>
      </c>
      <c r="O359" s="67">
        <v>64434.79</v>
      </c>
      <c r="P359" s="53">
        <f t="shared" si="5"/>
        <v>261560.93</v>
      </c>
      <c r="Q359" s="68"/>
    </row>
    <row r="360" s="64" customFormat="1" ht="16" customHeight="1" spans="1:17">
      <c r="A360" s="48">
        <v>356</v>
      </c>
      <c r="B360" s="54" t="s">
        <v>963</v>
      </c>
      <c r="C360" s="54" t="s">
        <v>1908</v>
      </c>
      <c r="D360" s="54" t="s">
        <v>1875</v>
      </c>
      <c r="E360" s="54" t="s">
        <v>1360</v>
      </c>
      <c r="F360" s="66">
        <v>44859</v>
      </c>
      <c r="G360" s="55" t="s">
        <v>1864</v>
      </c>
      <c r="H360" s="48" t="s">
        <v>1862</v>
      </c>
      <c r="I360" s="51">
        <v>3</v>
      </c>
      <c r="J360" s="51">
        <v>6090</v>
      </c>
      <c r="K360" s="51">
        <v>0.7</v>
      </c>
      <c r="L360" s="51">
        <v>13</v>
      </c>
      <c r="M360" s="48" t="s">
        <v>72</v>
      </c>
      <c r="N360" s="67">
        <v>91235.85</v>
      </c>
      <c r="O360" s="67">
        <v>33939.52</v>
      </c>
      <c r="P360" s="53">
        <f t="shared" si="5"/>
        <v>125175.37</v>
      </c>
      <c r="Q360" s="68"/>
    </row>
    <row r="361" s="64" customFormat="1" ht="16" customHeight="1" spans="1:17">
      <c r="A361" s="48">
        <v>357</v>
      </c>
      <c r="B361" s="54" t="s">
        <v>963</v>
      </c>
      <c r="C361" s="54" t="s">
        <v>1908</v>
      </c>
      <c r="D361" s="54" t="s">
        <v>1875</v>
      </c>
      <c r="E361" s="54" t="s">
        <v>661</v>
      </c>
      <c r="F361" s="66">
        <v>44859</v>
      </c>
      <c r="G361" s="55" t="s">
        <v>1864</v>
      </c>
      <c r="H361" s="48" t="s">
        <v>1862</v>
      </c>
      <c r="I361" s="51">
        <v>3</v>
      </c>
      <c r="J361" s="51">
        <v>6090</v>
      </c>
      <c r="K361" s="51">
        <v>0.7</v>
      </c>
      <c r="L361" s="51">
        <v>13</v>
      </c>
      <c r="M361" s="48" t="s">
        <v>72</v>
      </c>
      <c r="N361" s="67">
        <v>94963.44</v>
      </c>
      <c r="O361" s="67">
        <v>31259.67</v>
      </c>
      <c r="P361" s="53">
        <f t="shared" si="5"/>
        <v>126223.11</v>
      </c>
      <c r="Q361" s="68"/>
    </row>
    <row r="362" s="64" customFormat="1" ht="16" customHeight="1" spans="1:17">
      <c r="A362" s="48">
        <v>358</v>
      </c>
      <c r="B362" s="54" t="s">
        <v>963</v>
      </c>
      <c r="C362" s="54" t="s">
        <v>1908</v>
      </c>
      <c r="D362" s="54" t="s">
        <v>1875</v>
      </c>
      <c r="E362" s="54" t="s">
        <v>1504</v>
      </c>
      <c r="F362" s="66">
        <v>44859</v>
      </c>
      <c r="G362" s="55" t="s">
        <v>1864</v>
      </c>
      <c r="H362" s="48" t="s">
        <v>1862</v>
      </c>
      <c r="I362" s="51">
        <v>3</v>
      </c>
      <c r="J362" s="51">
        <v>6090</v>
      </c>
      <c r="K362" s="51">
        <v>0.7</v>
      </c>
      <c r="L362" s="51">
        <v>13</v>
      </c>
      <c r="M362" s="48" t="s">
        <v>72</v>
      </c>
      <c r="N362" s="67">
        <v>85936.9</v>
      </c>
      <c r="O362" s="67">
        <v>34560.25</v>
      </c>
      <c r="P362" s="53">
        <f t="shared" si="5"/>
        <v>120497.15</v>
      </c>
      <c r="Q362" s="68"/>
    </row>
    <row r="363" s="64" customFormat="1" ht="16" customHeight="1" spans="1:17">
      <c r="A363" s="48">
        <v>359</v>
      </c>
      <c r="B363" s="54" t="s">
        <v>967</v>
      </c>
      <c r="C363" s="54" t="s">
        <v>1909</v>
      </c>
      <c r="D363" s="54" t="s">
        <v>1875</v>
      </c>
      <c r="E363" s="54" t="s">
        <v>888</v>
      </c>
      <c r="F363" s="66">
        <v>44859</v>
      </c>
      <c r="G363" s="55" t="s">
        <v>1864</v>
      </c>
      <c r="H363" s="48" t="s">
        <v>1862</v>
      </c>
      <c r="I363" s="51">
        <v>3</v>
      </c>
      <c r="J363" s="51">
        <v>6090</v>
      </c>
      <c r="K363" s="51">
        <v>0.7</v>
      </c>
      <c r="L363" s="51">
        <v>13</v>
      </c>
      <c r="M363" s="48" t="s">
        <v>72</v>
      </c>
      <c r="N363" s="67">
        <v>92167.36</v>
      </c>
      <c r="O363" s="67">
        <v>49452.15</v>
      </c>
      <c r="P363" s="53">
        <f t="shared" si="5"/>
        <v>141619.51</v>
      </c>
      <c r="Q363" s="68"/>
    </row>
    <row r="364" s="64" customFormat="1" ht="16" customHeight="1" spans="1:17">
      <c r="A364" s="48">
        <v>360</v>
      </c>
      <c r="B364" s="54" t="s">
        <v>967</v>
      </c>
      <c r="C364" s="54" t="s">
        <v>1909</v>
      </c>
      <c r="D364" s="54" t="s">
        <v>1875</v>
      </c>
      <c r="E364" s="54" t="s">
        <v>1772</v>
      </c>
      <c r="F364" s="66">
        <v>44859</v>
      </c>
      <c r="G364" s="55" t="s">
        <v>1864</v>
      </c>
      <c r="H364" s="48" t="s">
        <v>1862</v>
      </c>
      <c r="I364" s="51">
        <v>3</v>
      </c>
      <c r="J364" s="51">
        <v>6090</v>
      </c>
      <c r="K364" s="51">
        <v>0.7</v>
      </c>
      <c r="L364" s="51">
        <v>13</v>
      </c>
      <c r="M364" s="48" t="s">
        <v>72</v>
      </c>
      <c r="N364" s="67">
        <v>82110.08</v>
      </c>
      <c r="O364" s="67">
        <v>30981.8</v>
      </c>
      <c r="P364" s="53">
        <f t="shared" si="5"/>
        <v>113091.88</v>
      </c>
      <c r="Q364" s="68"/>
    </row>
    <row r="365" s="64" customFormat="1" ht="16" customHeight="1" spans="1:17">
      <c r="A365" s="48">
        <v>361</v>
      </c>
      <c r="B365" s="54" t="s">
        <v>975</v>
      </c>
      <c r="C365" s="54" t="s">
        <v>1910</v>
      </c>
      <c r="D365" s="54" t="s">
        <v>1875</v>
      </c>
      <c r="E365" s="54" t="s">
        <v>420</v>
      </c>
      <c r="F365" s="66">
        <v>44859</v>
      </c>
      <c r="G365" s="55" t="s">
        <v>1864</v>
      </c>
      <c r="H365" s="48" t="s">
        <v>1862</v>
      </c>
      <c r="I365" s="51">
        <v>3</v>
      </c>
      <c r="J365" s="51">
        <v>6090</v>
      </c>
      <c r="K365" s="51">
        <v>0.7</v>
      </c>
      <c r="L365" s="51">
        <v>13</v>
      </c>
      <c r="M365" s="48" t="s">
        <v>72</v>
      </c>
      <c r="N365" s="67">
        <v>80550.09</v>
      </c>
      <c r="O365" s="67">
        <v>32737.02</v>
      </c>
      <c r="P365" s="53">
        <f t="shared" si="5"/>
        <v>113287.11</v>
      </c>
      <c r="Q365" s="68"/>
    </row>
    <row r="366" s="64" customFormat="1" ht="16" customHeight="1" spans="1:17">
      <c r="A366" s="48">
        <v>362</v>
      </c>
      <c r="B366" s="54" t="s">
        <v>975</v>
      </c>
      <c r="C366" s="54" t="s">
        <v>1910</v>
      </c>
      <c r="D366" s="54" t="s">
        <v>1875</v>
      </c>
      <c r="E366" s="54" t="s">
        <v>892</v>
      </c>
      <c r="F366" s="66">
        <v>44859</v>
      </c>
      <c r="G366" s="55" t="s">
        <v>1864</v>
      </c>
      <c r="H366" s="48" t="s">
        <v>1862</v>
      </c>
      <c r="I366" s="51">
        <v>3</v>
      </c>
      <c r="J366" s="51">
        <v>6090</v>
      </c>
      <c r="K366" s="51">
        <v>0.7</v>
      </c>
      <c r="L366" s="51">
        <v>13</v>
      </c>
      <c r="M366" s="48" t="s">
        <v>72</v>
      </c>
      <c r="N366" s="67">
        <v>93164.37</v>
      </c>
      <c r="O366" s="67">
        <v>32033.02</v>
      </c>
      <c r="P366" s="53">
        <f t="shared" si="5"/>
        <v>125197.39</v>
      </c>
      <c r="Q366" s="68"/>
    </row>
    <row r="367" s="64" customFormat="1" ht="16" customHeight="1" spans="1:17">
      <c r="A367" s="48">
        <v>363</v>
      </c>
      <c r="B367" s="54" t="s">
        <v>1911</v>
      </c>
      <c r="C367" s="54" t="s">
        <v>1886</v>
      </c>
      <c r="D367" s="54" t="s">
        <v>1875</v>
      </c>
      <c r="E367" s="54" t="s">
        <v>376</v>
      </c>
      <c r="F367" s="66">
        <v>43948</v>
      </c>
      <c r="G367" s="58" t="s">
        <v>1863</v>
      </c>
      <c r="H367" s="48" t="s">
        <v>1862</v>
      </c>
      <c r="I367" s="59">
        <v>5</v>
      </c>
      <c r="J367" s="59">
        <v>8490</v>
      </c>
      <c r="K367" s="59">
        <v>1</v>
      </c>
      <c r="L367" s="59">
        <v>21</v>
      </c>
      <c r="M367" s="48" t="s">
        <v>72</v>
      </c>
      <c r="N367" s="67">
        <v>273982.15</v>
      </c>
      <c r="O367" s="67">
        <v>69394.75</v>
      </c>
      <c r="P367" s="53">
        <f t="shared" si="5"/>
        <v>343376.9</v>
      </c>
      <c r="Q367" s="68"/>
    </row>
    <row r="368" s="64" customFormat="1" ht="16" customHeight="1" spans="1:17">
      <c r="A368" s="48">
        <v>364</v>
      </c>
      <c r="B368" s="54" t="s">
        <v>1287</v>
      </c>
      <c r="C368" s="54" t="s">
        <v>1912</v>
      </c>
      <c r="D368" s="54" t="s">
        <v>1885</v>
      </c>
      <c r="E368" s="54" t="s">
        <v>1700</v>
      </c>
      <c r="F368" s="66">
        <v>43948</v>
      </c>
      <c r="G368" s="55" t="s">
        <v>1863</v>
      </c>
      <c r="H368" s="48" t="s">
        <v>1862</v>
      </c>
      <c r="I368" s="59">
        <v>5</v>
      </c>
      <c r="J368" s="51">
        <v>10500</v>
      </c>
      <c r="K368" s="51">
        <v>1.3</v>
      </c>
      <c r="L368" s="51">
        <v>31</v>
      </c>
      <c r="M368" s="48" t="s">
        <v>72</v>
      </c>
      <c r="N368" s="67">
        <v>235023.37</v>
      </c>
      <c r="O368" s="67">
        <v>54658.47</v>
      </c>
      <c r="P368" s="53">
        <f t="shared" si="5"/>
        <v>289681.84</v>
      </c>
      <c r="Q368" s="68"/>
    </row>
    <row r="369" s="64" customFormat="1" ht="16" customHeight="1" spans="1:17">
      <c r="A369" s="48">
        <v>365</v>
      </c>
      <c r="B369" s="54" t="s">
        <v>1287</v>
      </c>
      <c r="C369" s="54" t="s">
        <v>1912</v>
      </c>
      <c r="D369" s="54" t="s">
        <v>1885</v>
      </c>
      <c r="E369" s="54" t="s">
        <v>1668</v>
      </c>
      <c r="F369" s="66">
        <v>43948</v>
      </c>
      <c r="G369" s="55" t="s">
        <v>1863</v>
      </c>
      <c r="H369" s="48" t="s">
        <v>1862</v>
      </c>
      <c r="I369" s="59">
        <v>5</v>
      </c>
      <c r="J369" s="51">
        <v>10500</v>
      </c>
      <c r="K369" s="51">
        <v>1.3</v>
      </c>
      <c r="L369" s="51">
        <v>31</v>
      </c>
      <c r="M369" s="48" t="s">
        <v>72</v>
      </c>
      <c r="N369" s="67">
        <v>210684.04</v>
      </c>
      <c r="O369" s="67">
        <v>38211.41</v>
      </c>
      <c r="P369" s="53">
        <f t="shared" si="5"/>
        <v>248895.45</v>
      </c>
      <c r="Q369" s="68"/>
    </row>
    <row r="370" s="64" customFormat="1" ht="16" customHeight="1" spans="1:17">
      <c r="A370" s="48">
        <v>366</v>
      </c>
      <c r="B370" s="54" t="s">
        <v>1287</v>
      </c>
      <c r="C370" s="54" t="s">
        <v>1912</v>
      </c>
      <c r="D370" s="54" t="s">
        <v>1885</v>
      </c>
      <c r="E370" s="54" t="s">
        <v>1564</v>
      </c>
      <c r="F370" s="66">
        <v>43948</v>
      </c>
      <c r="G370" s="55" t="s">
        <v>1863</v>
      </c>
      <c r="H370" s="48" t="s">
        <v>1862</v>
      </c>
      <c r="I370" s="59">
        <v>5</v>
      </c>
      <c r="J370" s="51">
        <v>10500</v>
      </c>
      <c r="K370" s="51">
        <v>1.3</v>
      </c>
      <c r="L370" s="51">
        <v>31</v>
      </c>
      <c r="M370" s="48" t="s">
        <v>72</v>
      </c>
      <c r="N370" s="67">
        <v>196977</v>
      </c>
      <c r="O370" s="67">
        <v>36468.83</v>
      </c>
      <c r="P370" s="53">
        <f t="shared" si="5"/>
        <v>233445.83</v>
      </c>
      <c r="Q370" s="68"/>
    </row>
    <row r="371" s="64" customFormat="1" ht="16" customHeight="1" spans="1:17">
      <c r="A371" s="48">
        <v>367</v>
      </c>
      <c r="B371" s="54" t="s">
        <v>1287</v>
      </c>
      <c r="C371" s="54" t="s">
        <v>1912</v>
      </c>
      <c r="D371" s="54" t="s">
        <v>1885</v>
      </c>
      <c r="E371" s="54" t="s">
        <v>1488</v>
      </c>
      <c r="F371" s="66">
        <v>43948</v>
      </c>
      <c r="G371" s="55" t="s">
        <v>1863</v>
      </c>
      <c r="H371" s="48" t="s">
        <v>1862</v>
      </c>
      <c r="I371" s="59">
        <v>5</v>
      </c>
      <c r="J371" s="51">
        <v>10500</v>
      </c>
      <c r="K371" s="51">
        <v>1.3</v>
      </c>
      <c r="L371" s="51">
        <v>31</v>
      </c>
      <c r="M371" s="48" t="s">
        <v>72</v>
      </c>
      <c r="N371" s="67">
        <v>216354.28</v>
      </c>
      <c r="O371" s="67">
        <v>37512.5</v>
      </c>
      <c r="P371" s="53">
        <f t="shared" si="5"/>
        <v>253866.78</v>
      </c>
      <c r="Q371" s="68"/>
    </row>
    <row r="372" s="64" customFormat="1" ht="16" customHeight="1" spans="1:17">
      <c r="A372" s="48">
        <v>368</v>
      </c>
      <c r="B372" s="54" t="s">
        <v>1287</v>
      </c>
      <c r="C372" s="54" t="s">
        <v>1912</v>
      </c>
      <c r="D372" s="54" t="s">
        <v>1885</v>
      </c>
      <c r="E372" s="54" t="s">
        <v>1268</v>
      </c>
      <c r="F372" s="66">
        <v>43948</v>
      </c>
      <c r="G372" s="55" t="s">
        <v>1863</v>
      </c>
      <c r="H372" s="48" t="s">
        <v>1862</v>
      </c>
      <c r="I372" s="59">
        <v>5</v>
      </c>
      <c r="J372" s="51">
        <v>10500</v>
      </c>
      <c r="K372" s="51">
        <v>1.3</v>
      </c>
      <c r="L372" s="51">
        <v>31</v>
      </c>
      <c r="M372" s="48" t="s">
        <v>72</v>
      </c>
      <c r="N372" s="67">
        <v>238097.24</v>
      </c>
      <c r="O372" s="67">
        <v>53020.32</v>
      </c>
      <c r="P372" s="53">
        <f t="shared" si="5"/>
        <v>291117.56</v>
      </c>
      <c r="Q372" s="68"/>
    </row>
    <row r="373" s="64" customFormat="1" ht="16" customHeight="1" spans="1:17">
      <c r="A373" s="48">
        <v>369</v>
      </c>
      <c r="B373" s="54" t="s">
        <v>1287</v>
      </c>
      <c r="C373" s="54" t="s">
        <v>1912</v>
      </c>
      <c r="D373" s="54" t="s">
        <v>1885</v>
      </c>
      <c r="E373" s="54" t="s">
        <v>1092</v>
      </c>
      <c r="F373" s="66">
        <v>43948</v>
      </c>
      <c r="G373" s="55" t="s">
        <v>1863</v>
      </c>
      <c r="H373" s="48" t="s">
        <v>1862</v>
      </c>
      <c r="I373" s="59">
        <v>5</v>
      </c>
      <c r="J373" s="51">
        <v>10500</v>
      </c>
      <c r="K373" s="51">
        <v>1.3</v>
      </c>
      <c r="L373" s="51">
        <v>31</v>
      </c>
      <c r="M373" s="48" t="s">
        <v>72</v>
      </c>
      <c r="N373" s="67">
        <v>206258.72</v>
      </c>
      <c r="O373" s="67">
        <v>37914.93</v>
      </c>
      <c r="P373" s="53">
        <f t="shared" si="5"/>
        <v>244173.65</v>
      </c>
      <c r="Q373" s="68"/>
    </row>
    <row r="374" s="64" customFormat="1" ht="16" customHeight="1" spans="1:17">
      <c r="A374" s="48">
        <v>370</v>
      </c>
      <c r="B374" s="54" t="s">
        <v>1287</v>
      </c>
      <c r="C374" s="54" t="s">
        <v>1912</v>
      </c>
      <c r="D374" s="54" t="s">
        <v>1885</v>
      </c>
      <c r="E374" s="54" t="s">
        <v>1028</v>
      </c>
      <c r="F374" s="66">
        <v>43948</v>
      </c>
      <c r="G374" s="55" t="s">
        <v>1863</v>
      </c>
      <c r="H374" s="48" t="s">
        <v>1862</v>
      </c>
      <c r="I374" s="59">
        <v>5</v>
      </c>
      <c r="J374" s="51">
        <v>10500</v>
      </c>
      <c r="K374" s="51">
        <v>1.3</v>
      </c>
      <c r="L374" s="51">
        <v>31</v>
      </c>
      <c r="M374" s="48" t="s">
        <v>72</v>
      </c>
      <c r="N374" s="67">
        <v>219417.16</v>
      </c>
      <c r="O374" s="67">
        <v>35005.76</v>
      </c>
      <c r="P374" s="53">
        <f t="shared" si="5"/>
        <v>254422.92</v>
      </c>
      <c r="Q374" s="68"/>
    </row>
    <row r="375" s="64" customFormat="1" ht="16" customHeight="1" spans="1:17">
      <c r="A375" s="48">
        <v>371</v>
      </c>
      <c r="B375" s="54" t="s">
        <v>1287</v>
      </c>
      <c r="C375" s="54" t="s">
        <v>1912</v>
      </c>
      <c r="D375" s="54" t="s">
        <v>1885</v>
      </c>
      <c r="E375" s="54" t="s">
        <v>872</v>
      </c>
      <c r="F375" s="66">
        <v>43948</v>
      </c>
      <c r="G375" s="55" t="s">
        <v>1863</v>
      </c>
      <c r="H375" s="48" t="s">
        <v>1862</v>
      </c>
      <c r="I375" s="59">
        <v>5</v>
      </c>
      <c r="J375" s="51">
        <v>10500</v>
      </c>
      <c r="K375" s="51">
        <v>1.3</v>
      </c>
      <c r="L375" s="51">
        <v>31</v>
      </c>
      <c r="M375" s="48" t="s">
        <v>72</v>
      </c>
      <c r="N375" s="67">
        <v>212980.7</v>
      </c>
      <c r="O375" s="67">
        <v>38162.66</v>
      </c>
      <c r="P375" s="53">
        <f t="shared" si="5"/>
        <v>251143.36</v>
      </c>
      <c r="Q375" s="68"/>
    </row>
    <row r="376" s="64" customFormat="1" ht="16" customHeight="1" spans="1:17">
      <c r="A376" s="48">
        <v>372</v>
      </c>
      <c r="B376" s="54" t="s">
        <v>1287</v>
      </c>
      <c r="C376" s="54" t="s">
        <v>1912</v>
      </c>
      <c r="D376" s="54" t="s">
        <v>1885</v>
      </c>
      <c r="E376" s="54" t="s">
        <v>657</v>
      </c>
      <c r="F376" s="66">
        <v>43948</v>
      </c>
      <c r="G376" s="55" t="s">
        <v>1863</v>
      </c>
      <c r="H376" s="48" t="s">
        <v>1862</v>
      </c>
      <c r="I376" s="59">
        <v>5</v>
      </c>
      <c r="J376" s="51">
        <v>10500</v>
      </c>
      <c r="K376" s="51">
        <v>1.3</v>
      </c>
      <c r="L376" s="51">
        <v>31</v>
      </c>
      <c r="M376" s="48" t="s">
        <v>72</v>
      </c>
      <c r="N376" s="67">
        <v>226540.35</v>
      </c>
      <c r="O376" s="67">
        <v>52261.81</v>
      </c>
      <c r="P376" s="53">
        <f t="shared" si="5"/>
        <v>278802.16</v>
      </c>
      <c r="Q376" s="68"/>
    </row>
    <row r="377" s="64" customFormat="1" ht="16" customHeight="1" spans="1:17">
      <c r="A377" s="48">
        <v>373</v>
      </c>
      <c r="B377" s="54" t="s">
        <v>1287</v>
      </c>
      <c r="C377" s="54" t="s">
        <v>1912</v>
      </c>
      <c r="D377" s="54" t="s">
        <v>1885</v>
      </c>
      <c r="E377" s="54" t="s">
        <v>563</v>
      </c>
      <c r="F377" s="66">
        <v>43948</v>
      </c>
      <c r="G377" s="55" t="s">
        <v>1863</v>
      </c>
      <c r="H377" s="48" t="s">
        <v>1862</v>
      </c>
      <c r="I377" s="59">
        <v>5</v>
      </c>
      <c r="J377" s="51">
        <v>10500</v>
      </c>
      <c r="K377" s="51">
        <v>1.3</v>
      </c>
      <c r="L377" s="51">
        <v>31</v>
      </c>
      <c r="M377" s="48" t="s">
        <v>72</v>
      </c>
      <c r="N377" s="67">
        <v>203599.69</v>
      </c>
      <c r="O377" s="67">
        <v>35829.27</v>
      </c>
      <c r="P377" s="53">
        <f t="shared" si="5"/>
        <v>239428.96</v>
      </c>
      <c r="Q377" s="68"/>
    </row>
    <row r="378" s="64" customFormat="1" ht="16" customHeight="1" spans="1:17">
      <c r="A378" s="48">
        <v>374</v>
      </c>
      <c r="B378" s="54" t="s">
        <v>1287</v>
      </c>
      <c r="C378" s="54" t="s">
        <v>1912</v>
      </c>
      <c r="D378" s="54" t="s">
        <v>1885</v>
      </c>
      <c r="E378" s="54" t="s">
        <v>511</v>
      </c>
      <c r="F378" s="66">
        <v>43948</v>
      </c>
      <c r="G378" s="55" t="s">
        <v>1863</v>
      </c>
      <c r="H378" s="48" t="s">
        <v>1862</v>
      </c>
      <c r="I378" s="59">
        <v>5</v>
      </c>
      <c r="J378" s="51">
        <v>10500</v>
      </c>
      <c r="K378" s="51">
        <v>1.3</v>
      </c>
      <c r="L378" s="51">
        <v>31</v>
      </c>
      <c r="M378" s="48" t="s">
        <v>72</v>
      </c>
      <c r="N378" s="67">
        <v>239664.47</v>
      </c>
      <c r="O378" s="67">
        <v>49174.14</v>
      </c>
      <c r="P378" s="53">
        <f t="shared" si="5"/>
        <v>288838.61</v>
      </c>
      <c r="Q378" s="68"/>
    </row>
    <row r="379" s="64" customFormat="1" ht="16" customHeight="1" spans="1:17">
      <c r="A379" s="48">
        <v>375</v>
      </c>
      <c r="B379" s="54" t="s">
        <v>1287</v>
      </c>
      <c r="C379" s="54" t="s">
        <v>1912</v>
      </c>
      <c r="D379" s="54" t="s">
        <v>1885</v>
      </c>
      <c r="E379" s="54" t="s">
        <v>479</v>
      </c>
      <c r="F379" s="66">
        <v>43948</v>
      </c>
      <c r="G379" s="55" t="s">
        <v>1863</v>
      </c>
      <c r="H379" s="48" t="s">
        <v>1862</v>
      </c>
      <c r="I379" s="59">
        <v>5</v>
      </c>
      <c r="J379" s="51">
        <v>10500</v>
      </c>
      <c r="K379" s="51">
        <v>1.3</v>
      </c>
      <c r="L379" s="51">
        <v>31</v>
      </c>
      <c r="M379" s="48" t="s">
        <v>72</v>
      </c>
      <c r="N379" s="67">
        <v>234207.16</v>
      </c>
      <c r="O379" s="67">
        <v>54482.63</v>
      </c>
      <c r="P379" s="53">
        <f t="shared" si="5"/>
        <v>288689.79</v>
      </c>
      <c r="Q379" s="68"/>
    </row>
    <row r="380" s="64" customFormat="1" ht="16" customHeight="1" spans="1:17">
      <c r="A380" s="48">
        <v>376</v>
      </c>
      <c r="B380" s="54" t="s">
        <v>1287</v>
      </c>
      <c r="C380" s="54" t="s">
        <v>1912</v>
      </c>
      <c r="D380" s="54" t="s">
        <v>1885</v>
      </c>
      <c r="E380" s="54" t="s">
        <v>645</v>
      </c>
      <c r="F380" s="66">
        <v>43948</v>
      </c>
      <c r="G380" s="55" t="s">
        <v>1863</v>
      </c>
      <c r="H380" s="48" t="s">
        <v>1862</v>
      </c>
      <c r="I380" s="59">
        <v>5</v>
      </c>
      <c r="J380" s="51">
        <v>10500</v>
      </c>
      <c r="K380" s="51">
        <v>1.3</v>
      </c>
      <c r="L380" s="51">
        <v>31</v>
      </c>
      <c r="M380" s="48" t="s">
        <v>72</v>
      </c>
      <c r="N380" s="67">
        <v>243505.79</v>
      </c>
      <c r="O380" s="67">
        <v>50893.07</v>
      </c>
      <c r="P380" s="53">
        <f t="shared" si="5"/>
        <v>294398.86</v>
      </c>
      <c r="Q380" s="68"/>
    </row>
    <row r="381" s="64" customFormat="1" ht="16" customHeight="1" spans="1:17">
      <c r="A381" s="48">
        <v>377</v>
      </c>
      <c r="B381" s="54" t="s">
        <v>1287</v>
      </c>
      <c r="C381" s="54" t="s">
        <v>1912</v>
      </c>
      <c r="D381" s="54" t="s">
        <v>1885</v>
      </c>
      <c r="E381" s="54" t="s">
        <v>328</v>
      </c>
      <c r="F381" s="66">
        <v>43948</v>
      </c>
      <c r="G381" s="55" t="s">
        <v>1863</v>
      </c>
      <c r="H381" s="48" t="s">
        <v>1862</v>
      </c>
      <c r="I381" s="59">
        <v>5</v>
      </c>
      <c r="J381" s="51">
        <v>10500</v>
      </c>
      <c r="K381" s="51">
        <v>1.3</v>
      </c>
      <c r="L381" s="51">
        <v>31</v>
      </c>
      <c r="M381" s="48" t="s">
        <v>72</v>
      </c>
      <c r="N381" s="67">
        <v>243925.22</v>
      </c>
      <c r="O381" s="67">
        <v>55568.64</v>
      </c>
      <c r="P381" s="53">
        <f t="shared" si="5"/>
        <v>299493.86</v>
      </c>
      <c r="Q381" s="68"/>
    </row>
    <row r="382" s="64" customFormat="1" ht="16" customHeight="1" spans="1:17">
      <c r="A382" s="48">
        <v>378</v>
      </c>
      <c r="B382" s="54" t="s">
        <v>1287</v>
      </c>
      <c r="C382" s="54" t="s">
        <v>1912</v>
      </c>
      <c r="D382" s="54" t="s">
        <v>1885</v>
      </c>
      <c r="E382" s="54" t="s">
        <v>1112</v>
      </c>
      <c r="F382" s="66">
        <v>43948</v>
      </c>
      <c r="G382" s="55" t="s">
        <v>1863</v>
      </c>
      <c r="H382" s="48" t="s">
        <v>1862</v>
      </c>
      <c r="I382" s="59">
        <v>5</v>
      </c>
      <c r="J382" s="51">
        <v>10500</v>
      </c>
      <c r="K382" s="51">
        <v>1.3</v>
      </c>
      <c r="L382" s="51">
        <v>31</v>
      </c>
      <c r="M382" s="48" t="s">
        <v>72</v>
      </c>
      <c r="N382" s="67">
        <v>249929.48</v>
      </c>
      <c r="O382" s="67">
        <v>55654.4</v>
      </c>
      <c r="P382" s="53">
        <f t="shared" si="5"/>
        <v>305583.88</v>
      </c>
      <c r="Q382" s="68"/>
    </row>
    <row r="383" s="64" customFormat="1" ht="16" customHeight="1" spans="1:17">
      <c r="A383" s="48">
        <v>379</v>
      </c>
      <c r="B383" s="54" t="s">
        <v>1287</v>
      </c>
      <c r="C383" s="54" t="s">
        <v>1912</v>
      </c>
      <c r="D383" s="54" t="s">
        <v>1885</v>
      </c>
      <c r="E383" s="54" t="s">
        <v>916</v>
      </c>
      <c r="F383" s="66">
        <v>43948</v>
      </c>
      <c r="G383" s="55" t="s">
        <v>1863</v>
      </c>
      <c r="H383" s="48" t="s">
        <v>1862</v>
      </c>
      <c r="I383" s="59">
        <v>5</v>
      </c>
      <c r="J383" s="51">
        <v>10500</v>
      </c>
      <c r="K383" s="51">
        <v>1.3</v>
      </c>
      <c r="L383" s="51">
        <v>31</v>
      </c>
      <c r="M383" s="48" t="s">
        <v>72</v>
      </c>
      <c r="N383" s="67">
        <v>235426.08</v>
      </c>
      <c r="O383" s="67">
        <v>45459.86</v>
      </c>
      <c r="P383" s="53">
        <f t="shared" si="5"/>
        <v>280885.94</v>
      </c>
      <c r="Q383" s="68"/>
    </row>
    <row r="384" s="64" customFormat="1" ht="16" customHeight="1" spans="1:17">
      <c r="A384" s="48">
        <v>380</v>
      </c>
      <c r="B384" s="54" t="s">
        <v>1287</v>
      </c>
      <c r="C384" s="54" t="s">
        <v>1912</v>
      </c>
      <c r="D384" s="54" t="s">
        <v>1885</v>
      </c>
      <c r="E384" s="54" t="s">
        <v>761</v>
      </c>
      <c r="F384" s="66">
        <v>43948</v>
      </c>
      <c r="G384" s="55" t="s">
        <v>1863</v>
      </c>
      <c r="H384" s="48" t="s">
        <v>1862</v>
      </c>
      <c r="I384" s="59">
        <v>5</v>
      </c>
      <c r="J384" s="51">
        <v>10500</v>
      </c>
      <c r="K384" s="51">
        <v>1.3</v>
      </c>
      <c r="L384" s="51">
        <v>31</v>
      </c>
      <c r="M384" s="48" t="s">
        <v>72</v>
      </c>
      <c r="N384" s="67">
        <v>205399.48</v>
      </c>
      <c r="O384" s="67">
        <v>54931.84</v>
      </c>
      <c r="P384" s="53">
        <f t="shared" si="5"/>
        <v>260331.32</v>
      </c>
      <c r="Q384" s="68"/>
    </row>
    <row r="385" s="64" customFormat="1" ht="16" customHeight="1" spans="1:17">
      <c r="A385" s="48">
        <v>381</v>
      </c>
      <c r="B385" s="54" t="s">
        <v>1287</v>
      </c>
      <c r="C385" s="54" t="s">
        <v>1912</v>
      </c>
      <c r="D385" s="54" t="s">
        <v>1885</v>
      </c>
      <c r="E385" s="54" t="s">
        <v>992</v>
      </c>
      <c r="F385" s="66">
        <v>44806</v>
      </c>
      <c r="G385" s="55" t="s">
        <v>1861</v>
      </c>
      <c r="H385" s="48" t="s">
        <v>1862</v>
      </c>
      <c r="I385" s="48">
        <v>3</v>
      </c>
      <c r="J385" s="48">
        <v>7005</v>
      </c>
      <c r="K385" s="48">
        <v>1</v>
      </c>
      <c r="L385" s="48">
        <v>14</v>
      </c>
      <c r="M385" s="48" t="s">
        <v>72</v>
      </c>
      <c r="N385" s="67">
        <v>114602.82</v>
      </c>
      <c r="O385" s="67">
        <v>65894.49</v>
      </c>
      <c r="P385" s="53">
        <f t="shared" si="5"/>
        <v>180497.31</v>
      </c>
      <c r="Q385" s="68"/>
    </row>
    <row r="386" s="64" customFormat="1" ht="16" customHeight="1" spans="1:17">
      <c r="A386" s="48">
        <v>382</v>
      </c>
      <c r="B386" s="54" t="s">
        <v>1287</v>
      </c>
      <c r="C386" s="54" t="s">
        <v>1912</v>
      </c>
      <c r="D386" s="54" t="s">
        <v>1885</v>
      </c>
      <c r="E386" s="54" t="s">
        <v>1036</v>
      </c>
      <c r="F386" s="66">
        <v>44806</v>
      </c>
      <c r="G386" s="55" t="s">
        <v>1861</v>
      </c>
      <c r="H386" s="48" t="s">
        <v>1862</v>
      </c>
      <c r="I386" s="48">
        <v>3</v>
      </c>
      <c r="J386" s="48">
        <v>7005</v>
      </c>
      <c r="K386" s="48">
        <v>1</v>
      </c>
      <c r="L386" s="48">
        <v>14</v>
      </c>
      <c r="M386" s="48" t="s">
        <v>72</v>
      </c>
      <c r="N386" s="67">
        <v>127335.13</v>
      </c>
      <c r="O386" s="67">
        <v>48945.65</v>
      </c>
      <c r="P386" s="53">
        <f t="shared" si="5"/>
        <v>176280.78</v>
      </c>
      <c r="Q386" s="68"/>
    </row>
    <row r="387" s="64" customFormat="1" ht="16" customHeight="1" spans="1:17">
      <c r="A387" s="48">
        <v>383</v>
      </c>
      <c r="B387" s="54" t="s">
        <v>1287</v>
      </c>
      <c r="C387" s="54" t="s">
        <v>1912</v>
      </c>
      <c r="D387" s="54" t="s">
        <v>1885</v>
      </c>
      <c r="E387" s="54" t="s">
        <v>1756</v>
      </c>
      <c r="F387" s="66">
        <v>43948</v>
      </c>
      <c r="G387" s="55" t="s">
        <v>1863</v>
      </c>
      <c r="H387" s="48" t="s">
        <v>1862</v>
      </c>
      <c r="I387" s="59">
        <v>5</v>
      </c>
      <c r="J387" s="51">
        <v>10500</v>
      </c>
      <c r="K387" s="51">
        <v>1.3</v>
      </c>
      <c r="L387" s="51">
        <v>31</v>
      </c>
      <c r="M387" s="48" t="s">
        <v>72</v>
      </c>
      <c r="N387" s="67">
        <v>239366.32</v>
      </c>
      <c r="O387" s="67">
        <v>50855.45</v>
      </c>
      <c r="P387" s="53">
        <f t="shared" si="5"/>
        <v>290221.77</v>
      </c>
      <c r="Q387" s="68"/>
    </row>
    <row r="388" s="64" customFormat="1" ht="16" customHeight="1" spans="1:17">
      <c r="A388" s="48">
        <v>384</v>
      </c>
      <c r="B388" s="54" t="s">
        <v>1287</v>
      </c>
      <c r="C388" s="54" t="s">
        <v>1912</v>
      </c>
      <c r="D388" s="54" t="s">
        <v>1885</v>
      </c>
      <c r="E388" s="54" t="s">
        <v>1024</v>
      </c>
      <c r="F388" s="66">
        <v>44859</v>
      </c>
      <c r="G388" s="55" t="s">
        <v>1864</v>
      </c>
      <c r="H388" s="48" t="s">
        <v>1862</v>
      </c>
      <c r="I388" s="51">
        <v>3</v>
      </c>
      <c r="J388" s="51">
        <v>6090</v>
      </c>
      <c r="K388" s="51">
        <v>0.7</v>
      </c>
      <c r="L388" s="51">
        <v>13</v>
      </c>
      <c r="M388" s="48" t="s">
        <v>72</v>
      </c>
      <c r="N388" s="67">
        <v>80004.59</v>
      </c>
      <c r="O388" s="67">
        <v>44187.83</v>
      </c>
      <c r="P388" s="53">
        <f t="shared" si="5"/>
        <v>124192.42</v>
      </c>
      <c r="Q388" s="68"/>
    </row>
    <row r="389" s="64" customFormat="1" ht="16" customHeight="1" spans="1:17">
      <c r="A389" s="48">
        <v>385</v>
      </c>
      <c r="B389" s="54">
        <v>302</v>
      </c>
      <c r="C389" s="54" t="s">
        <v>1913</v>
      </c>
      <c r="D389" s="54" t="s">
        <v>1885</v>
      </c>
      <c r="E389" s="54" t="s">
        <v>653</v>
      </c>
      <c r="F389" s="66">
        <v>44859</v>
      </c>
      <c r="G389" s="55" t="s">
        <v>1864</v>
      </c>
      <c r="H389" s="48" t="s">
        <v>1862</v>
      </c>
      <c r="I389" s="51">
        <v>3</v>
      </c>
      <c r="J389" s="51">
        <v>6090</v>
      </c>
      <c r="K389" s="51">
        <v>0.7</v>
      </c>
      <c r="L389" s="51">
        <v>13</v>
      </c>
      <c r="M389" s="48" t="s">
        <v>72</v>
      </c>
      <c r="N389" s="67">
        <v>102492.66</v>
      </c>
      <c r="O389" s="67">
        <v>31755.05</v>
      </c>
      <c r="P389" s="53">
        <f t="shared" ref="P389:P430" si="6">N389+O389</f>
        <v>134247.71</v>
      </c>
      <c r="Q389" s="68"/>
    </row>
    <row r="390" s="64" customFormat="1" ht="16" customHeight="1" spans="1:17">
      <c r="A390" s="48">
        <v>386</v>
      </c>
      <c r="B390" s="54" t="s">
        <v>1303</v>
      </c>
      <c r="C390" s="54" t="s">
        <v>1896</v>
      </c>
      <c r="D390" s="54" t="s">
        <v>1885</v>
      </c>
      <c r="E390" s="54" t="s">
        <v>1732</v>
      </c>
      <c r="F390" s="66">
        <v>44806</v>
      </c>
      <c r="G390" s="55" t="s">
        <v>1861</v>
      </c>
      <c r="H390" s="48" t="s">
        <v>1862</v>
      </c>
      <c r="I390" s="48">
        <v>3</v>
      </c>
      <c r="J390" s="48">
        <v>7005</v>
      </c>
      <c r="K390" s="48">
        <v>1</v>
      </c>
      <c r="L390" s="48">
        <v>14</v>
      </c>
      <c r="M390" s="48" t="s">
        <v>72</v>
      </c>
      <c r="N390" s="67">
        <v>127217.74</v>
      </c>
      <c r="O390" s="67">
        <v>34424.95</v>
      </c>
      <c r="P390" s="53">
        <f t="shared" si="6"/>
        <v>161642.69</v>
      </c>
      <c r="Q390" s="68"/>
    </row>
    <row r="391" s="64" customFormat="1" ht="16" customHeight="1" spans="1:17">
      <c r="A391" s="48">
        <v>387</v>
      </c>
      <c r="B391" s="54" t="s">
        <v>1303</v>
      </c>
      <c r="C391" s="54" t="s">
        <v>1896</v>
      </c>
      <c r="D391" s="54" t="s">
        <v>1885</v>
      </c>
      <c r="E391" s="54" t="s">
        <v>276</v>
      </c>
      <c r="F391" s="66">
        <v>44194</v>
      </c>
      <c r="G391" s="55" t="s">
        <v>1872</v>
      </c>
      <c r="H391" s="48" t="s">
        <v>1862</v>
      </c>
      <c r="I391" s="51">
        <v>5</v>
      </c>
      <c r="J391" s="51">
        <v>8545</v>
      </c>
      <c r="K391" s="51">
        <v>1</v>
      </c>
      <c r="L391" s="51">
        <v>21</v>
      </c>
      <c r="M391" s="48" t="s">
        <v>72</v>
      </c>
      <c r="N391" s="67">
        <v>218111.66</v>
      </c>
      <c r="O391" s="67">
        <v>47127.56</v>
      </c>
      <c r="P391" s="53">
        <f t="shared" si="6"/>
        <v>265239.22</v>
      </c>
      <c r="Q391" s="68"/>
    </row>
    <row r="392" s="64" customFormat="1" ht="16" customHeight="1" spans="1:17">
      <c r="A392" s="48">
        <v>388</v>
      </c>
      <c r="B392" s="54" t="s">
        <v>1303</v>
      </c>
      <c r="C392" s="54" t="s">
        <v>1896</v>
      </c>
      <c r="D392" s="54" t="s">
        <v>1885</v>
      </c>
      <c r="E392" s="54" t="s">
        <v>1084</v>
      </c>
      <c r="F392" s="66">
        <v>44859</v>
      </c>
      <c r="G392" s="55" t="s">
        <v>1864</v>
      </c>
      <c r="H392" s="48" t="s">
        <v>1862</v>
      </c>
      <c r="I392" s="51">
        <v>3</v>
      </c>
      <c r="J392" s="51">
        <v>6090</v>
      </c>
      <c r="K392" s="51">
        <v>0.7</v>
      </c>
      <c r="L392" s="51">
        <v>13</v>
      </c>
      <c r="M392" s="48" t="s">
        <v>72</v>
      </c>
      <c r="N392" s="67">
        <v>101579.41</v>
      </c>
      <c r="O392" s="67">
        <v>36498.93</v>
      </c>
      <c r="P392" s="53">
        <f t="shared" si="6"/>
        <v>138078.34</v>
      </c>
      <c r="Q392" s="68"/>
    </row>
    <row r="393" s="64" customFormat="1" ht="16" customHeight="1" spans="1:17">
      <c r="A393" s="48">
        <v>389</v>
      </c>
      <c r="B393" s="54">
        <v>307</v>
      </c>
      <c r="C393" s="54" t="s">
        <v>1914</v>
      </c>
      <c r="D393" s="54" t="s">
        <v>1885</v>
      </c>
      <c r="E393" s="54" t="s">
        <v>784</v>
      </c>
      <c r="F393" s="66">
        <v>44859</v>
      </c>
      <c r="G393" s="55" t="s">
        <v>1864</v>
      </c>
      <c r="H393" s="48" t="s">
        <v>1862</v>
      </c>
      <c r="I393" s="51">
        <v>3</v>
      </c>
      <c r="J393" s="51">
        <v>6090</v>
      </c>
      <c r="K393" s="51">
        <v>0.7</v>
      </c>
      <c r="L393" s="51">
        <v>13</v>
      </c>
      <c r="M393" s="48" t="s">
        <v>72</v>
      </c>
      <c r="N393" s="67">
        <v>86926.2</v>
      </c>
      <c r="O393" s="67">
        <v>33120.43</v>
      </c>
      <c r="P393" s="53">
        <f t="shared" si="6"/>
        <v>120046.63</v>
      </c>
      <c r="Q393" s="68"/>
    </row>
    <row r="394" s="64" customFormat="1" ht="16" customHeight="1" spans="1:17">
      <c r="A394" s="48">
        <v>390</v>
      </c>
      <c r="B394" s="54">
        <v>308</v>
      </c>
      <c r="C394" s="54" t="s">
        <v>1915</v>
      </c>
      <c r="D394" s="54" t="s">
        <v>1885</v>
      </c>
      <c r="E394" s="54" t="s">
        <v>820</v>
      </c>
      <c r="F394" s="66">
        <v>44859</v>
      </c>
      <c r="G394" s="55" t="s">
        <v>1864</v>
      </c>
      <c r="H394" s="48" t="s">
        <v>1862</v>
      </c>
      <c r="I394" s="51">
        <v>3</v>
      </c>
      <c r="J394" s="51">
        <v>6090</v>
      </c>
      <c r="K394" s="51">
        <v>0.7</v>
      </c>
      <c r="L394" s="51">
        <v>13</v>
      </c>
      <c r="M394" s="48" t="s">
        <v>72</v>
      </c>
      <c r="N394" s="67">
        <v>93872.62</v>
      </c>
      <c r="O394" s="67">
        <v>34739.36</v>
      </c>
      <c r="P394" s="53">
        <f t="shared" si="6"/>
        <v>128611.98</v>
      </c>
      <c r="Q394" s="68"/>
    </row>
    <row r="395" s="64" customFormat="1" ht="16" customHeight="1" spans="1:17">
      <c r="A395" s="48">
        <v>391</v>
      </c>
      <c r="B395" s="54">
        <v>309</v>
      </c>
      <c r="C395" s="54" t="s">
        <v>1916</v>
      </c>
      <c r="D395" s="54" t="s">
        <v>1885</v>
      </c>
      <c r="E395" s="54" t="s">
        <v>956</v>
      </c>
      <c r="F395" s="66">
        <v>44806</v>
      </c>
      <c r="G395" s="55" t="s">
        <v>1861</v>
      </c>
      <c r="H395" s="48" t="s">
        <v>1862</v>
      </c>
      <c r="I395" s="48">
        <v>3</v>
      </c>
      <c r="J395" s="48">
        <v>7005</v>
      </c>
      <c r="K395" s="48">
        <v>1</v>
      </c>
      <c r="L395" s="48">
        <v>14</v>
      </c>
      <c r="M395" s="48" t="s">
        <v>72</v>
      </c>
      <c r="N395" s="67">
        <v>112053.73</v>
      </c>
      <c r="O395" s="67">
        <v>52306</v>
      </c>
      <c r="P395" s="53">
        <f t="shared" si="6"/>
        <v>164359.73</v>
      </c>
      <c r="Q395" s="68"/>
    </row>
    <row r="396" s="64" customFormat="1" ht="16" customHeight="1" spans="1:17">
      <c r="A396" s="48">
        <v>392</v>
      </c>
      <c r="B396" s="54">
        <v>223</v>
      </c>
      <c r="C396" s="54" t="s">
        <v>1910</v>
      </c>
      <c r="D396" s="54" t="s">
        <v>1875</v>
      </c>
      <c r="E396" s="54" t="s">
        <v>976</v>
      </c>
      <c r="F396" s="66">
        <v>44806</v>
      </c>
      <c r="G396" s="55" t="s">
        <v>1861</v>
      </c>
      <c r="H396" s="48" t="s">
        <v>1862</v>
      </c>
      <c r="I396" s="48">
        <v>3</v>
      </c>
      <c r="J396" s="48">
        <v>7005</v>
      </c>
      <c r="K396" s="48">
        <v>1</v>
      </c>
      <c r="L396" s="48">
        <v>14</v>
      </c>
      <c r="M396" s="48" t="s">
        <v>72</v>
      </c>
      <c r="N396" s="67">
        <v>103544.67</v>
      </c>
      <c r="O396" s="67">
        <v>54923.55</v>
      </c>
      <c r="P396" s="53">
        <f t="shared" si="6"/>
        <v>158468.22</v>
      </c>
      <c r="Q396" s="68"/>
    </row>
    <row r="397" s="64" customFormat="1" ht="16" customHeight="1" spans="1:17">
      <c r="A397" s="48">
        <v>393</v>
      </c>
      <c r="B397" s="54">
        <v>310</v>
      </c>
      <c r="C397" s="54" t="s">
        <v>1917</v>
      </c>
      <c r="D397" s="54" t="s">
        <v>1885</v>
      </c>
      <c r="E397" s="54" t="s">
        <v>1000</v>
      </c>
      <c r="F397" s="66">
        <v>44859</v>
      </c>
      <c r="G397" s="55" t="s">
        <v>1864</v>
      </c>
      <c r="H397" s="48" t="s">
        <v>1862</v>
      </c>
      <c r="I397" s="51">
        <v>3</v>
      </c>
      <c r="J397" s="51">
        <v>6090</v>
      </c>
      <c r="K397" s="51">
        <v>0.7</v>
      </c>
      <c r="L397" s="51">
        <v>13</v>
      </c>
      <c r="M397" s="48" t="s">
        <v>72</v>
      </c>
      <c r="N397" s="67">
        <v>91859.14</v>
      </c>
      <c r="O397" s="67">
        <v>41687.51</v>
      </c>
      <c r="P397" s="53">
        <f t="shared" si="6"/>
        <v>133546.65</v>
      </c>
      <c r="Q397" s="68"/>
    </row>
    <row r="398" s="64" customFormat="1" ht="16" customHeight="1" spans="1:17">
      <c r="A398" s="48">
        <v>394</v>
      </c>
      <c r="B398" s="54">
        <v>327</v>
      </c>
      <c r="C398" s="54" t="s">
        <v>1918</v>
      </c>
      <c r="D398" s="54" t="s">
        <v>1885</v>
      </c>
      <c r="E398" s="54" t="s">
        <v>543</v>
      </c>
      <c r="F398" s="66">
        <v>44859</v>
      </c>
      <c r="G398" s="55" t="s">
        <v>1864</v>
      </c>
      <c r="H398" s="48" t="s">
        <v>1862</v>
      </c>
      <c r="I398" s="51">
        <v>3</v>
      </c>
      <c r="J398" s="51">
        <v>6090</v>
      </c>
      <c r="K398" s="51">
        <v>0.7</v>
      </c>
      <c r="L398" s="51">
        <v>13</v>
      </c>
      <c r="M398" s="48" t="s">
        <v>72</v>
      </c>
      <c r="N398" s="67">
        <v>94771.37</v>
      </c>
      <c r="O398" s="67">
        <v>31649.49</v>
      </c>
      <c r="P398" s="53">
        <f t="shared" si="6"/>
        <v>126420.86</v>
      </c>
      <c r="Q398" s="68"/>
    </row>
    <row r="399" s="64" customFormat="1" ht="16" customHeight="1" spans="1:17">
      <c r="A399" s="48">
        <v>395</v>
      </c>
      <c r="B399" s="54">
        <v>409</v>
      </c>
      <c r="C399" s="54" t="s">
        <v>1906</v>
      </c>
      <c r="D399" s="54" t="s">
        <v>1888</v>
      </c>
      <c r="E399" s="54" t="s">
        <v>685</v>
      </c>
      <c r="F399" s="66">
        <v>44859</v>
      </c>
      <c r="G399" s="55" t="s">
        <v>1864</v>
      </c>
      <c r="H399" s="48" t="s">
        <v>1862</v>
      </c>
      <c r="I399" s="51">
        <v>3</v>
      </c>
      <c r="J399" s="51">
        <v>6090</v>
      </c>
      <c r="K399" s="51">
        <v>0.7</v>
      </c>
      <c r="L399" s="51">
        <v>13</v>
      </c>
      <c r="M399" s="48" t="s">
        <v>72</v>
      </c>
      <c r="N399" s="67">
        <v>91874.75</v>
      </c>
      <c r="O399" s="67">
        <v>33623.3</v>
      </c>
      <c r="P399" s="53">
        <f t="shared" si="6"/>
        <v>125498.05</v>
      </c>
      <c r="Q399" s="68"/>
    </row>
    <row r="400" s="64" customFormat="1" ht="16" customHeight="1" spans="1:17">
      <c r="A400" s="48">
        <v>396</v>
      </c>
      <c r="B400" s="54">
        <v>311</v>
      </c>
      <c r="C400" s="54" t="s">
        <v>1919</v>
      </c>
      <c r="D400" s="54" t="s">
        <v>1885</v>
      </c>
      <c r="E400" s="54" t="s">
        <v>1672</v>
      </c>
      <c r="F400" s="66">
        <v>44859</v>
      </c>
      <c r="G400" s="55" t="s">
        <v>1864</v>
      </c>
      <c r="H400" s="48" t="s">
        <v>1862</v>
      </c>
      <c r="I400" s="51">
        <v>3</v>
      </c>
      <c r="J400" s="51">
        <v>6090</v>
      </c>
      <c r="K400" s="51">
        <v>0.7</v>
      </c>
      <c r="L400" s="51">
        <v>13</v>
      </c>
      <c r="M400" s="48" t="s">
        <v>72</v>
      </c>
      <c r="N400" s="67">
        <v>95411.89</v>
      </c>
      <c r="O400" s="67">
        <v>32526</v>
      </c>
      <c r="P400" s="53">
        <f t="shared" si="6"/>
        <v>127937.89</v>
      </c>
      <c r="Q400" s="68"/>
    </row>
    <row r="401" s="64" customFormat="1" ht="16" customHeight="1" spans="1:17">
      <c r="A401" s="48">
        <v>397</v>
      </c>
      <c r="B401" s="54" t="s">
        <v>1331</v>
      </c>
      <c r="C401" s="54" t="s">
        <v>1920</v>
      </c>
      <c r="D401" s="54" t="s">
        <v>1885</v>
      </c>
      <c r="E401" s="54" t="s">
        <v>1192</v>
      </c>
      <c r="F401" s="66">
        <v>44859</v>
      </c>
      <c r="G401" s="55" t="s">
        <v>1864</v>
      </c>
      <c r="H401" s="48" t="s">
        <v>1862</v>
      </c>
      <c r="I401" s="51">
        <v>3</v>
      </c>
      <c r="J401" s="51">
        <v>6090</v>
      </c>
      <c r="K401" s="51">
        <v>0.7</v>
      </c>
      <c r="L401" s="51">
        <v>13</v>
      </c>
      <c r="M401" s="48" t="s">
        <v>72</v>
      </c>
      <c r="N401" s="67">
        <v>108539.21</v>
      </c>
      <c r="O401" s="67">
        <v>38378.86</v>
      </c>
      <c r="P401" s="53">
        <f t="shared" si="6"/>
        <v>146918.07</v>
      </c>
      <c r="Q401" s="68"/>
    </row>
    <row r="402" s="64" customFormat="1" ht="16" customHeight="1" spans="1:17">
      <c r="A402" s="48">
        <v>398</v>
      </c>
      <c r="B402" s="54" t="s">
        <v>1331</v>
      </c>
      <c r="C402" s="54" t="s">
        <v>1920</v>
      </c>
      <c r="D402" s="54" t="s">
        <v>1885</v>
      </c>
      <c r="E402" s="54" t="s">
        <v>396</v>
      </c>
      <c r="F402" s="66">
        <v>44859</v>
      </c>
      <c r="G402" s="55" t="s">
        <v>1864</v>
      </c>
      <c r="H402" s="48" t="s">
        <v>1862</v>
      </c>
      <c r="I402" s="51">
        <v>3</v>
      </c>
      <c r="J402" s="51">
        <v>6090</v>
      </c>
      <c r="K402" s="51">
        <v>0.7</v>
      </c>
      <c r="L402" s="51">
        <v>13</v>
      </c>
      <c r="M402" s="48" t="s">
        <v>72</v>
      </c>
      <c r="N402" s="67">
        <v>80594.6</v>
      </c>
      <c r="O402" s="67">
        <v>32551</v>
      </c>
      <c r="P402" s="53">
        <f t="shared" si="6"/>
        <v>113145.6</v>
      </c>
      <c r="Q402" s="68"/>
    </row>
    <row r="403" s="64" customFormat="1" ht="16" customHeight="1" spans="1:17">
      <c r="A403" s="48">
        <v>399</v>
      </c>
      <c r="B403" s="54" t="s">
        <v>1331</v>
      </c>
      <c r="C403" s="54" t="s">
        <v>1920</v>
      </c>
      <c r="D403" s="54" t="s">
        <v>1885</v>
      </c>
      <c r="E403" s="54" t="s">
        <v>1372</v>
      </c>
      <c r="F403" s="66">
        <v>44859</v>
      </c>
      <c r="G403" s="55" t="s">
        <v>1864</v>
      </c>
      <c r="H403" s="48" t="s">
        <v>1862</v>
      </c>
      <c r="I403" s="51">
        <v>3</v>
      </c>
      <c r="J403" s="51">
        <v>6090</v>
      </c>
      <c r="K403" s="51">
        <v>0.7</v>
      </c>
      <c r="L403" s="51">
        <v>13</v>
      </c>
      <c r="M403" s="48" t="s">
        <v>72</v>
      </c>
      <c r="N403" s="67">
        <v>95717.61</v>
      </c>
      <c r="O403" s="67">
        <v>36290</v>
      </c>
      <c r="P403" s="53">
        <f t="shared" si="6"/>
        <v>132007.61</v>
      </c>
      <c r="Q403" s="68"/>
    </row>
    <row r="404" s="64" customFormat="1" ht="16" customHeight="1" spans="1:17">
      <c r="A404" s="48">
        <v>400</v>
      </c>
      <c r="B404" s="54">
        <v>313</v>
      </c>
      <c r="C404" s="54" t="s">
        <v>1895</v>
      </c>
      <c r="D404" s="54" t="s">
        <v>1885</v>
      </c>
      <c r="E404" s="54" t="s">
        <v>1180</v>
      </c>
      <c r="F404" s="66">
        <v>44859</v>
      </c>
      <c r="G404" s="55" t="s">
        <v>1864</v>
      </c>
      <c r="H404" s="48" t="s">
        <v>1862</v>
      </c>
      <c r="I404" s="51">
        <v>3</v>
      </c>
      <c r="J404" s="51">
        <v>6090</v>
      </c>
      <c r="K404" s="51">
        <v>0.7</v>
      </c>
      <c r="L404" s="51">
        <v>13</v>
      </c>
      <c r="M404" s="48" t="s">
        <v>72</v>
      </c>
      <c r="N404" s="67">
        <v>88871.49</v>
      </c>
      <c r="O404" s="67">
        <v>32447.37</v>
      </c>
      <c r="P404" s="53">
        <f t="shared" si="6"/>
        <v>121318.86</v>
      </c>
      <c r="Q404" s="68"/>
    </row>
    <row r="405" s="64" customFormat="1" ht="16" customHeight="1" spans="1:17">
      <c r="A405" s="48">
        <v>401</v>
      </c>
      <c r="B405" s="54">
        <v>313</v>
      </c>
      <c r="C405" s="54" t="s">
        <v>1895</v>
      </c>
      <c r="D405" s="54" t="s">
        <v>1885</v>
      </c>
      <c r="E405" s="54" t="s">
        <v>1316</v>
      </c>
      <c r="F405" s="66">
        <v>44195</v>
      </c>
      <c r="G405" s="55" t="s">
        <v>1872</v>
      </c>
      <c r="H405" s="48" t="s">
        <v>1862</v>
      </c>
      <c r="I405" s="51">
        <v>5</v>
      </c>
      <c r="J405" s="51">
        <v>8545</v>
      </c>
      <c r="K405" s="51">
        <v>1</v>
      </c>
      <c r="L405" s="51">
        <v>21</v>
      </c>
      <c r="M405" s="48" t="s">
        <v>72</v>
      </c>
      <c r="N405" s="67">
        <v>199550.53</v>
      </c>
      <c r="O405" s="67">
        <v>53819.2</v>
      </c>
      <c r="P405" s="53">
        <f t="shared" si="6"/>
        <v>253369.73</v>
      </c>
      <c r="Q405" s="68"/>
    </row>
    <row r="406" s="64" customFormat="1" ht="16" customHeight="1" spans="1:17">
      <c r="A406" s="48">
        <v>402</v>
      </c>
      <c r="B406" s="54">
        <v>313</v>
      </c>
      <c r="C406" s="54" t="s">
        <v>1895</v>
      </c>
      <c r="D406" s="54" t="s">
        <v>1885</v>
      </c>
      <c r="E406" s="54" t="s">
        <v>844</v>
      </c>
      <c r="F406" s="66">
        <v>44195</v>
      </c>
      <c r="G406" s="55" t="s">
        <v>1872</v>
      </c>
      <c r="H406" s="48" t="s">
        <v>1862</v>
      </c>
      <c r="I406" s="51">
        <v>5</v>
      </c>
      <c r="J406" s="51">
        <v>8545</v>
      </c>
      <c r="K406" s="51">
        <v>1</v>
      </c>
      <c r="L406" s="51">
        <v>21</v>
      </c>
      <c r="M406" s="48" t="s">
        <v>72</v>
      </c>
      <c r="N406" s="67">
        <v>200670.96</v>
      </c>
      <c r="O406" s="67">
        <v>54764.71</v>
      </c>
      <c r="P406" s="53">
        <f t="shared" si="6"/>
        <v>255435.67</v>
      </c>
      <c r="Q406" s="68"/>
    </row>
    <row r="407" s="64" customFormat="1" ht="16" customHeight="1" spans="1:17">
      <c r="A407" s="48">
        <v>403</v>
      </c>
      <c r="B407" s="54">
        <v>313</v>
      </c>
      <c r="C407" s="54" t="s">
        <v>1895</v>
      </c>
      <c r="D407" s="54" t="s">
        <v>1885</v>
      </c>
      <c r="E407" s="54" t="s">
        <v>332</v>
      </c>
      <c r="F407" s="66">
        <v>44859</v>
      </c>
      <c r="G407" s="55" t="s">
        <v>1864</v>
      </c>
      <c r="H407" s="48" t="s">
        <v>1862</v>
      </c>
      <c r="I407" s="51">
        <v>3</v>
      </c>
      <c r="J407" s="51">
        <v>6090</v>
      </c>
      <c r="K407" s="51">
        <v>0.7</v>
      </c>
      <c r="L407" s="51">
        <v>13</v>
      </c>
      <c r="M407" s="48" t="s">
        <v>72</v>
      </c>
      <c r="N407" s="67">
        <v>102096.98</v>
      </c>
      <c r="O407" s="67">
        <v>35482.28</v>
      </c>
      <c r="P407" s="53">
        <f t="shared" si="6"/>
        <v>137579.26</v>
      </c>
      <c r="Q407" s="68"/>
    </row>
    <row r="408" s="64" customFormat="1" ht="16" customHeight="1" spans="1:17">
      <c r="A408" s="48">
        <v>404</v>
      </c>
      <c r="B408" s="54">
        <v>313</v>
      </c>
      <c r="C408" s="54" t="s">
        <v>1895</v>
      </c>
      <c r="D408" s="54" t="s">
        <v>1885</v>
      </c>
      <c r="E408" s="54" t="s">
        <v>320</v>
      </c>
      <c r="F408" s="66">
        <v>44195</v>
      </c>
      <c r="G408" s="55" t="s">
        <v>1872</v>
      </c>
      <c r="H408" s="48" t="s">
        <v>1862</v>
      </c>
      <c r="I408" s="51">
        <v>5</v>
      </c>
      <c r="J408" s="51">
        <v>8545</v>
      </c>
      <c r="K408" s="51">
        <v>1</v>
      </c>
      <c r="L408" s="51">
        <v>21</v>
      </c>
      <c r="M408" s="48" t="s">
        <v>72</v>
      </c>
      <c r="N408" s="67">
        <v>178468.97</v>
      </c>
      <c r="O408" s="67">
        <v>56899.44</v>
      </c>
      <c r="P408" s="53">
        <f t="shared" si="6"/>
        <v>235368.41</v>
      </c>
      <c r="Q408" s="68"/>
    </row>
    <row r="409" s="64" customFormat="1" ht="16" customHeight="1" spans="1:17">
      <c r="A409" s="48">
        <v>405</v>
      </c>
      <c r="B409" s="54">
        <v>313</v>
      </c>
      <c r="C409" s="54" t="s">
        <v>1895</v>
      </c>
      <c r="D409" s="54" t="s">
        <v>1885</v>
      </c>
      <c r="E409" s="54" t="s">
        <v>348</v>
      </c>
      <c r="F409" s="66">
        <v>44806</v>
      </c>
      <c r="G409" s="55" t="s">
        <v>1861</v>
      </c>
      <c r="H409" s="48" t="s">
        <v>1862</v>
      </c>
      <c r="I409" s="51">
        <v>3</v>
      </c>
      <c r="J409" s="51">
        <v>7005</v>
      </c>
      <c r="K409" s="51">
        <v>1</v>
      </c>
      <c r="L409" s="51">
        <v>14</v>
      </c>
      <c r="M409" s="48" t="s">
        <v>72</v>
      </c>
      <c r="N409" s="67">
        <v>118119.66</v>
      </c>
      <c r="O409" s="67">
        <v>52227.98</v>
      </c>
      <c r="P409" s="53">
        <f t="shared" si="6"/>
        <v>170347.64</v>
      </c>
      <c r="Q409" s="68"/>
    </row>
    <row r="410" s="64" customFormat="1" ht="16" customHeight="1" spans="1:17">
      <c r="A410" s="48">
        <v>406</v>
      </c>
      <c r="B410" s="54">
        <v>313</v>
      </c>
      <c r="C410" s="54" t="s">
        <v>1895</v>
      </c>
      <c r="D410" s="54" t="s">
        <v>1885</v>
      </c>
      <c r="E410" s="54" t="s">
        <v>649</v>
      </c>
      <c r="F410" s="66">
        <v>44195</v>
      </c>
      <c r="G410" s="55" t="s">
        <v>1872</v>
      </c>
      <c r="H410" s="48" t="s">
        <v>1862</v>
      </c>
      <c r="I410" s="51">
        <v>5</v>
      </c>
      <c r="J410" s="51">
        <v>8545</v>
      </c>
      <c r="K410" s="51">
        <v>1</v>
      </c>
      <c r="L410" s="51">
        <v>21</v>
      </c>
      <c r="M410" s="48" t="s">
        <v>72</v>
      </c>
      <c r="N410" s="67">
        <v>213310.67</v>
      </c>
      <c r="O410" s="67">
        <v>53367.53</v>
      </c>
      <c r="P410" s="53">
        <f t="shared" si="6"/>
        <v>266678.2</v>
      </c>
      <c r="Q410" s="68"/>
    </row>
    <row r="411" s="64" customFormat="1" ht="16" customHeight="1" spans="1:17">
      <c r="A411" s="48">
        <v>407</v>
      </c>
      <c r="B411" s="54">
        <v>313</v>
      </c>
      <c r="C411" s="54" t="s">
        <v>1895</v>
      </c>
      <c r="D411" s="54" t="s">
        <v>1885</v>
      </c>
      <c r="E411" s="54" t="s">
        <v>459</v>
      </c>
      <c r="F411" s="66">
        <v>44195</v>
      </c>
      <c r="G411" s="55" t="s">
        <v>1872</v>
      </c>
      <c r="H411" s="48" t="s">
        <v>1862</v>
      </c>
      <c r="I411" s="51">
        <v>5</v>
      </c>
      <c r="J411" s="51">
        <v>8545</v>
      </c>
      <c r="K411" s="51">
        <v>1</v>
      </c>
      <c r="L411" s="51">
        <v>21</v>
      </c>
      <c r="M411" s="48" t="s">
        <v>72</v>
      </c>
      <c r="N411" s="67">
        <v>197598.56</v>
      </c>
      <c r="O411" s="67">
        <v>58938.46</v>
      </c>
      <c r="P411" s="53">
        <f t="shared" si="6"/>
        <v>256537.02</v>
      </c>
      <c r="Q411" s="68"/>
    </row>
    <row r="412" s="64" customFormat="1" ht="16" customHeight="1" spans="1:17">
      <c r="A412" s="48">
        <v>408</v>
      </c>
      <c r="B412" s="54">
        <v>313</v>
      </c>
      <c r="C412" s="54" t="s">
        <v>1895</v>
      </c>
      <c r="D412" s="54" t="s">
        <v>1885</v>
      </c>
      <c r="E412" s="54" t="s">
        <v>260</v>
      </c>
      <c r="F412" s="66">
        <v>44196</v>
      </c>
      <c r="G412" s="55" t="s">
        <v>1872</v>
      </c>
      <c r="H412" s="48" t="s">
        <v>1862</v>
      </c>
      <c r="I412" s="51">
        <v>5</v>
      </c>
      <c r="J412" s="51">
        <v>8545</v>
      </c>
      <c r="K412" s="51">
        <v>1</v>
      </c>
      <c r="L412" s="51">
        <v>21</v>
      </c>
      <c r="M412" s="48" t="s">
        <v>72</v>
      </c>
      <c r="N412" s="67">
        <v>202260.91</v>
      </c>
      <c r="O412" s="67">
        <v>58455.25</v>
      </c>
      <c r="P412" s="53">
        <f t="shared" si="6"/>
        <v>260716.16</v>
      </c>
      <c r="Q412" s="68"/>
    </row>
    <row r="413" s="64" customFormat="1" ht="16" customHeight="1" spans="1:17">
      <c r="A413" s="48">
        <v>409</v>
      </c>
      <c r="B413" s="54">
        <v>313</v>
      </c>
      <c r="C413" s="54" t="s">
        <v>1895</v>
      </c>
      <c r="D413" s="54" t="s">
        <v>1885</v>
      </c>
      <c r="E413" s="54" t="s">
        <v>1636</v>
      </c>
      <c r="F413" s="66">
        <v>44859</v>
      </c>
      <c r="G413" s="55" t="s">
        <v>1864</v>
      </c>
      <c r="H413" s="48" t="s">
        <v>1862</v>
      </c>
      <c r="I413" s="48">
        <v>3</v>
      </c>
      <c r="J413" s="48">
        <v>6090</v>
      </c>
      <c r="K413" s="48">
        <v>0.7</v>
      </c>
      <c r="L413" s="48">
        <v>13</v>
      </c>
      <c r="M413" s="48" t="s">
        <v>72</v>
      </c>
      <c r="N413" s="67">
        <v>91416.18</v>
      </c>
      <c r="O413" s="67">
        <v>34771.17</v>
      </c>
      <c r="P413" s="53">
        <f t="shared" si="6"/>
        <v>126187.35</v>
      </c>
      <c r="Q413" s="68"/>
    </row>
    <row r="414" s="64" customFormat="1" ht="16" customHeight="1" spans="1:17">
      <c r="A414" s="48">
        <v>410</v>
      </c>
      <c r="B414" s="54" t="s">
        <v>1359</v>
      </c>
      <c r="C414" s="54" t="s">
        <v>1921</v>
      </c>
      <c r="D414" s="54" t="s">
        <v>1885</v>
      </c>
      <c r="E414" s="54" t="s">
        <v>1740</v>
      </c>
      <c r="F414" s="66">
        <v>44806</v>
      </c>
      <c r="G414" s="55" t="s">
        <v>1861</v>
      </c>
      <c r="H414" s="48" t="s">
        <v>1862</v>
      </c>
      <c r="I414" s="48">
        <v>3</v>
      </c>
      <c r="J414" s="48">
        <v>7005</v>
      </c>
      <c r="K414" s="48">
        <v>1</v>
      </c>
      <c r="L414" s="48">
        <v>14</v>
      </c>
      <c r="M414" s="48" t="s">
        <v>72</v>
      </c>
      <c r="N414" s="67">
        <v>161690.53</v>
      </c>
      <c r="O414" s="67">
        <v>65201.2</v>
      </c>
      <c r="P414" s="53">
        <f t="shared" si="6"/>
        <v>226891.73</v>
      </c>
      <c r="Q414" s="68"/>
    </row>
    <row r="415" s="64" customFormat="1" ht="16" customHeight="1" spans="1:17">
      <c r="A415" s="48">
        <v>411</v>
      </c>
      <c r="B415" s="54" t="s">
        <v>1371</v>
      </c>
      <c r="C415" s="54" t="s">
        <v>1903</v>
      </c>
      <c r="D415" s="54" t="s">
        <v>1885</v>
      </c>
      <c r="E415" s="54" t="s">
        <v>972</v>
      </c>
      <c r="F415" s="66">
        <v>44806</v>
      </c>
      <c r="G415" s="55" t="s">
        <v>1861</v>
      </c>
      <c r="H415" s="48" t="s">
        <v>1862</v>
      </c>
      <c r="I415" s="48">
        <v>3</v>
      </c>
      <c r="J415" s="48">
        <v>7005</v>
      </c>
      <c r="K415" s="48">
        <v>1</v>
      </c>
      <c r="L415" s="48">
        <v>14</v>
      </c>
      <c r="M415" s="48" t="s">
        <v>72</v>
      </c>
      <c r="N415" s="67">
        <v>153352.24</v>
      </c>
      <c r="O415" s="67">
        <v>47995.89</v>
      </c>
      <c r="P415" s="53">
        <f t="shared" si="6"/>
        <v>201348.13</v>
      </c>
      <c r="Q415" s="68"/>
    </row>
    <row r="416" s="64" customFormat="1" ht="16" customHeight="1" spans="1:17">
      <c r="A416" s="48">
        <v>412</v>
      </c>
      <c r="B416" s="54">
        <v>321</v>
      </c>
      <c r="C416" s="54" t="s">
        <v>1903</v>
      </c>
      <c r="D416" s="54" t="s">
        <v>1885</v>
      </c>
      <c r="E416" s="54" t="s">
        <v>673</v>
      </c>
      <c r="F416" s="66">
        <v>44806</v>
      </c>
      <c r="G416" s="55" t="s">
        <v>1861</v>
      </c>
      <c r="H416" s="48" t="s">
        <v>1862</v>
      </c>
      <c r="I416" s="51">
        <v>3</v>
      </c>
      <c r="J416" s="51">
        <v>7005</v>
      </c>
      <c r="K416" s="51">
        <v>1</v>
      </c>
      <c r="L416" s="51">
        <v>14</v>
      </c>
      <c r="M416" s="48" t="s">
        <v>72</v>
      </c>
      <c r="N416" s="67">
        <v>144670.63</v>
      </c>
      <c r="O416" s="67">
        <v>61539.97</v>
      </c>
      <c r="P416" s="53">
        <f t="shared" si="6"/>
        <v>206210.6</v>
      </c>
      <c r="Q416" s="68"/>
    </row>
    <row r="417" s="64" customFormat="1" ht="16" customHeight="1" spans="1:17">
      <c r="A417" s="48">
        <v>413</v>
      </c>
      <c r="B417" s="54">
        <v>324</v>
      </c>
      <c r="C417" s="54" t="s">
        <v>1891</v>
      </c>
      <c r="D417" s="54" t="s">
        <v>1885</v>
      </c>
      <c r="E417" s="54" t="s">
        <v>1364</v>
      </c>
      <c r="F417" s="66">
        <v>44859</v>
      </c>
      <c r="G417" s="55" t="s">
        <v>1864</v>
      </c>
      <c r="H417" s="48" t="s">
        <v>1862</v>
      </c>
      <c r="I417" s="51">
        <v>3</v>
      </c>
      <c r="J417" s="51">
        <v>6090</v>
      </c>
      <c r="K417" s="51">
        <v>0.7</v>
      </c>
      <c r="L417" s="51">
        <v>13</v>
      </c>
      <c r="M417" s="48" t="s">
        <v>72</v>
      </c>
      <c r="N417" s="67">
        <v>85126.27</v>
      </c>
      <c r="O417" s="67">
        <v>45488.31</v>
      </c>
      <c r="P417" s="53">
        <f t="shared" si="6"/>
        <v>130614.58</v>
      </c>
      <c r="Q417" s="68"/>
    </row>
    <row r="418" s="64" customFormat="1" ht="16" customHeight="1" spans="1:17">
      <c r="A418" s="48">
        <v>414</v>
      </c>
      <c r="B418" s="54">
        <v>406</v>
      </c>
      <c r="C418" s="54" t="s">
        <v>1922</v>
      </c>
      <c r="D418" s="54" t="s">
        <v>1888</v>
      </c>
      <c r="E418" s="54" t="s">
        <v>1608</v>
      </c>
      <c r="F418" s="66">
        <v>44859</v>
      </c>
      <c r="G418" s="55" t="s">
        <v>1864</v>
      </c>
      <c r="H418" s="48" t="s">
        <v>1862</v>
      </c>
      <c r="I418" s="48">
        <v>3</v>
      </c>
      <c r="J418" s="48">
        <v>6090</v>
      </c>
      <c r="K418" s="48">
        <v>0.7</v>
      </c>
      <c r="L418" s="48">
        <v>13</v>
      </c>
      <c r="M418" s="48" t="s">
        <v>72</v>
      </c>
      <c r="N418" s="67">
        <v>92824.38</v>
      </c>
      <c r="O418" s="67">
        <v>40848.4</v>
      </c>
      <c r="P418" s="53">
        <f t="shared" si="6"/>
        <v>133672.78</v>
      </c>
      <c r="Q418" s="68"/>
    </row>
    <row r="419" s="64" customFormat="1" ht="16" customHeight="1" spans="1:17">
      <c r="A419" s="48">
        <v>415</v>
      </c>
      <c r="B419" s="54" t="s">
        <v>1383</v>
      </c>
      <c r="C419" s="54" t="s">
        <v>1884</v>
      </c>
      <c r="D419" s="54" t="s">
        <v>1885</v>
      </c>
      <c r="E419" s="54" t="s">
        <v>499</v>
      </c>
      <c r="F419" s="66">
        <v>44806</v>
      </c>
      <c r="G419" s="55" t="s">
        <v>1861</v>
      </c>
      <c r="H419" s="48" t="s">
        <v>1862</v>
      </c>
      <c r="I419" s="48">
        <v>3</v>
      </c>
      <c r="J419" s="48">
        <v>7005</v>
      </c>
      <c r="K419" s="48">
        <v>1</v>
      </c>
      <c r="L419" s="48">
        <v>14</v>
      </c>
      <c r="M419" s="48" t="s">
        <v>72</v>
      </c>
      <c r="N419" s="67">
        <v>144045.09</v>
      </c>
      <c r="O419" s="67">
        <v>59494.29</v>
      </c>
      <c r="P419" s="53">
        <f t="shared" si="6"/>
        <v>203539.38</v>
      </c>
      <c r="Q419" s="68"/>
    </row>
    <row r="420" s="64" customFormat="1" ht="16" customHeight="1" spans="1:17">
      <c r="A420" s="48">
        <v>416</v>
      </c>
      <c r="B420" s="54">
        <v>326</v>
      </c>
      <c r="C420" s="54" t="s">
        <v>1923</v>
      </c>
      <c r="D420" s="54" t="s">
        <v>1885</v>
      </c>
      <c r="E420" s="54" t="s">
        <v>117</v>
      </c>
      <c r="F420" s="66">
        <v>44806</v>
      </c>
      <c r="G420" s="55" t="s">
        <v>1861</v>
      </c>
      <c r="H420" s="48" t="s">
        <v>1862</v>
      </c>
      <c r="I420" s="48">
        <v>3</v>
      </c>
      <c r="J420" s="48">
        <v>7005</v>
      </c>
      <c r="K420" s="48">
        <v>1</v>
      </c>
      <c r="L420" s="48">
        <v>14</v>
      </c>
      <c r="M420" s="48" t="s">
        <v>72</v>
      </c>
      <c r="N420" s="67">
        <v>123439.5</v>
      </c>
      <c r="O420" s="67">
        <v>47045.47</v>
      </c>
      <c r="P420" s="53">
        <f t="shared" si="6"/>
        <v>170484.97</v>
      </c>
      <c r="Q420" s="68"/>
    </row>
    <row r="421" s="64" customFormat="1" ht="16" customHeight="1" spans="1:17">
      <c r="A421" s="48">
        <v>417</v>
      </c>
      <c r="B421" s="54">
        <v>420</v>
      </c>
      <c r="C421" s="54" t="s">
        <v>1924</v>
      </c>
      <c r="D421" s="54" t="s">
        <v>1888</v>
      </c>
      <c r="E421" s="54" t="s">
        <v>1344</v>
      </c>
      <c r="F421" s="66">
        <v>44806</v>
      </c>
      <c r="G421" s="55" t="s">
        <v>1861</v>
      </c>
      <c r="H421" s="48" t="s">
        <v>1862</v>
      </c>
      <c r="I421" s="51">
        <v>3</v>
      </c>
      <c r="J421" s="51">
        <v>7005</v>
      </c>
      <c r="K421" s="51">
        <v>1</v>
      </c>
      <c r="L421" s="51">
        <v>14</v>
      </c>
      <c r="M421" s="48" t="s">
        <v>72</v>
      </c>
      <c r="N421" s="67">
        <v>115244.93</v>
      </c>
      <c r="O421" s="67">
        <v>46290.94</v>
      </c>
      <c r="P421" s="53">
        <f t="shared" si="6"/>
        <v>161535.87</v>
      </c>
      <c r="Q421" s="68"/>
    </row>
    <row r="422" s="64" customFormat="1" ht="16" customHeight="1" spans="1:17">
      <c r="A422" s="48">
        <v>418</v>
      </c>
      <c r="B422" s="54">
        <v>403</v>
      </c>
      <c r="C422" s="54" t="s">
        <v>1925</v>
      </c>
      <c r="D422" s="54" t="s">
        <v>1888</v>
      </c>
      <c r="E422" s="54" t="s">
        <v>1388</v>
      </c>
      <c r="F422" s="66">
        <v>44859</v>
      </c>
      <c r="G422" s="55" t="s">
        <v>1864</v>
      </c>
      <c r="H422" s="48" t="s">
        <v>1862</v>
      </c>
      <c r="I422" s="48">
        <v>3</v>
      </c>
      <c r="J422" s="48">
        <v>6090</v>
      </c>
      <c r="K422" s="48">
        <v>0.7</v>
      </c>
      <c r="L422" s="48">
        <v>13</v>
      </c>
      <c r="M422" s="48" t="s">
        <v>72</v>
      </c>
      <c r="N422" s="67">
        <v>119305.22</v>
      </c>
      <c r="O422" s="67">
        <v>43174.4</v>
      </c>
      <c r="P422" s="53">
        <f t="shared" si="6"/>
        <v>162479.62</v>
      </c>
      <c r="Q422" s="68"/>
    </row>
    <row r="423" s="64" customFormat="1" ht="16" customHeight="1" spans="1:17">
      <c r="A423" s="48">
        <v>419</v>
      </c>
      <c r="B423" s="54" t="s">
        <v>1695</v>
      </c>
      <c r="C423" s="54" t="s">
        <v>1925</v>
      </c>
      <c r="D423" s="54" t="s">
        <v>1888</v>
      </c>
      <c r="E423" s="54" t="s">
        <v>368</v>
      </c>
      <c r="F423" s="66">
        <v>44806</v>
      </c>
      <c r="G423" s="55" t="s">
        <v>1861</v>
      </c>
      <c r="H423" s="48" t="s">
        <v>1862</v>
      </c>
      <c r="I423" s="51">
        <v>3</v>
      </c>
      <c r="J423" s="51">
        <v>7005</v>
      </c>
      <c r="K423" s="51">
        <v>1</v>
      </c>
      <c r="L423" s="51">
        <v>14</v>
      </c>
      <c r="M423" s="48" t="s">
        <v>72</v>
      </c>
      <c r="N423" s="67">
        <v>159234.31</v>
      </c>
      <c r="O423" s="67">
        <v>67111.02</v>
      </c>
      <c r="P423" s="53">
        <f t="shared" si="6"/>
        <v>226345.33</v>
      </c>
      <c r="Q423" s="68"/>
    </row>
    <row r="424" s="64" customFormat="1" ht="16" customHeight="1" spans="1:17">
      <c r="A424" s="48">
        <v>420</v>
      </c>
      <c r="B424" s="54">
        <v>310</v>
      </c>
      <c r="C424" s="54" t="s">
        <v>1917</v>
      </c>
      <c r="D424" s="54" t="s">
        <v>1885</v>
      </c>
      <c r="E424" s="54" t="s">
        <v>772</v>
      </c>
      <c r="F424" s="66">
        <v>44859</v>
      </c>
      <c r="G424" s="55" t="s">
        <v>1864</v>
      </c>
      <c r="H424" s="48" t="s">
        <v>1862</v>
      </c>
      <c r="I424" s="51">
        <v>3</v>
      </c>
      <c r="J424" s="51">
        <v>6090</v>
      </c>
      <c r="K424" s="51">
        <v>0.7</v>
      </c>
      <c r="L424" s="51">
        <v>13</v>
      </c>
      <c r="M424" s="48" t="s">
        <v>72</v>
      </c>
      <c r="N424" s="67">
        <v>83542.83</v>
      </c>
      <c r="O424" s="67">
        <v>46960.1</v>
      </c>
      <c r="P424" s="53">
        <f t="shared" si="6"/>
        <v>130502.93</v>
      </c>
      <c r="Q424" s="68"/>
    </row>
    <row r="425" s="64" customFormat="1" ht="16" customHeight="1" spans="1:17">
      <c r="A425" s="48">
        <v>421</v>
      </c>
      <c r="B425" s="54" t="s">
        <v>1735</v>
      </c>
      <c r="C425" s="54" t="s">
        <v>1926</v>
      </c>
      <c r="D425" s="54" t="s">
        <v>1888</v>
      </c>
      <c r="E425" s="54" t="s">
        <v>150</v>
      </c>
      <c r="F425" s="66">
        <v>44806</v>
      </c>
      <c r="G425" s="55" t="s">
        <v>1861</v>
      </c>
      <c r="H425" s="48" t="s">
        <v>1862</v>
      </c>
      <c r="I425" s="48">
        <v>3</v>
      </c>
      <c r="J425" s="48">
        <v>7005</v>
      </c>
      <c r="K425" s="48">
        <v>1</v>
      </c>
      <c r="L425" s="48">
        <v>14</v>
      </c>
      <c r="M425" s="48" t="s">
        <v>72</v>
      </c>
      <c r="N425" s="67">
        <v>161713.08</v>
      </c>
      <c r="O425" s="67">
        <v>60930.11</v>
      </c>
      <c r="P425" s="53">
        <f t="shared" si="6"/>
        <v>222643.19</v>
      </c>
      <c r="Q425" s="68"/>
    </row>
    <row r="426" s="64" customFormat="1" ht="16" customHeight="1" spans="1:17">
      <c r="A426" s="48">
        <v>422</v>
      </c>
      <c r="B426" s="54" t="s">
        <v>1747</v>
      </c>
      <c r="C426" s="54" t="s">
        <v>1927</v>
      </c>
      <c r="D426" s="54" t="s">
        <v>1888</v>
      </c>
      <c r="E426" s="54" t="s">
        <v>1020</v>
      </c>
      <c r="F426" s="66">
        <v>44806</v>
      </c>
      <c r="G426" s="55" t="s">
        <v>1861</v>
      </c>
      <c r="H426" s="48" t="s">
        <v>1862</v>
      </c>
      <c r="I426" s="48">
        <v>3</v>
      </c>
      <c r="J426" s="48">
        <v>7005</v>
      </c>
      <c r="K426" s="48">
        <v>1</v>
      </c>
      <c r="L426" s="48">
        <v>14</v>
      </c>
      <c r="M426" s="48" t="s">
        <v>72</v>
      </c>
      <c r="N426" s="67">
        <v>150619.43</v>
      </c>
      <c r="O426" s="67">
        <v>60731.43</v>
      </c>
      <c r="P426" s="53">
        <f t="shared" si="6"/>
        <v>211350.86</v>
      </c>
      <c r="Q426" s="68"/>
    </row>
    <row r="427" s="64" customFormat="1" ht="16" customHeight="1" spans="1:17">
      <c r="A427" s="48">
        <v>423</v>
      </c>
      <c r="B427" s="54">
        <v>318</v>
      </c>
      <c r="C427" s="54" t="s">
        <v>1928</v>
      </c>
      <c r="D427" s="54" t="s">
        <v>1885</v>
      </c>
      <c r="E427" s="54" t="s">
        <v>880</v>
      </c>
      <c r="F427" s="66">
        <v>44859</v>
      </c>
      <c r="G427" s="55" t="s">
        <v>1864</v>
      </c>
      <c r="H427" s="48" t="s">
        <v>1862</v>
      </c>
      <c r="I427" s="51">
        <v>3</v>
      </c>
      <c r="J427" s="51">
        <v>6090</v>
      </c>
      <c r="K427" s="51">
        <v>0.7</v>
      </c>
      <c r="L427" s="51">
        <v>13</v>
      </c>
      <c r="M427" s="48" t="s">
        <v>72</v>
      </c>
      <c r="N427" s="67">
        <v>113867.93</v>
      </c>
      <c r="O427" s="67">
        <v>42872.01</v>
      </c>
      <c r="P427" s="53">
        <f t="shared" si="6"/>
        <v>156739.94</v>
      </c>
      <c r="Q427" s="68"/>
    </row>
    <row r="428" s="64" customFormat="1" ht="16" customHeight="1" spans="1:17">
      <c r="A428" s="48">
        <v>424</v>
      </c>
      <c r="B428" s="54">
        <v>420</v>
      </c>
      <c r="C428" s="54" t="s">
        <v>1924</v>
      </c>
      <c r="D428" s="54" t="s">
        <v>1888</v>
      </c>
      <c r="E428" s="54" t="s">
        <v>1060</v>
      </c>
      <c r="F428" s="66">
        <v>44806</v>
      </c>
      <c r="G428" s="55" t="s">
        <v>1861</v>
      </c>
      <c r="H428" s="48" t="s">
        <v>1862</v>
      </c>
      <c r="I428" s="48">
        <v>3</v>
      </c>
      <c r="J428" s="48">
        <v>7005</v>
      </c>
      <c r="K428" s="48">
        <v>1</v>
      </c>
      <c r="L428" s="48">
        <v>14</v>
      </c>
      <c r="M428" s="48" t="s">
        <v>72</v>
      </c>
      <c r="N428" s="67">
        <v>135885.49</v>
      </c>
      <c r="O428" s="67">
        <v>30954.43</v>
      </c>
      <c r="P428" s="53">
        <f t="shared" si="6"/>
        <v>166839.92</v>
      </c>
      <c r="Q428" s="68"/>
    </row>
    <row r="429" s="64" customFormat="1" ht="16" customHeight="1" spans="1:17">
      <c r="A429" s="48">
        <v>425</v>
      </c>
      <c r="B429" s="54">
        <v>313</v>
      </c>
      <c r="C429" s="54" t="s">
        <v>1895</v>
      </c>
      <c r="D429" s="54" t="s">
        <v>1885</v>
      </c>
      <c r="E429" s="54" t="s">
        <v>284</v>
      </c>
      <c r="F429" s="66">
        <v>43948</v>
      </c>
      <c r="G429" s="58" t="s">
        <v>1863</v>
      </c>
      <c r="H429" s="48" t="s">
        <v>1862</v>
      </c>
      <c r="I429" s="59">
        <v>5</v>
      </c>
      <c r="J429" s="59">
        <v>8490</v>
      </c>
      <c r="K429" s="59">
        <v>1</v>
      </c>
      <c r="L429" s="59">
        <v>21</v>
      </c>
      <c r="M429" s="48" t="s">
        <v>72</v>
      </c>
      <c r="N429" s="67">
        <v>277112.2</v>
      </c>
      <c r="O429" s="67">
        <v>61632.27</v>
      </c>
      <c r="P429" s="53">
        <f t="shared" si="6"/>
        <v>338744.47</v>
      </c>
      <c r="Q429" s="68"/>
    </row>
    <row r="430" s="64" customFormat="1" ht="16" customHeight="1" spans="1:17">
      <c r="A430" s="48">
        <v>426</v>
      </c>
      <c r="B430" s="54">
        <v>313</v>
      </c>
      <c r="C430" s="54" t="s">
        <v>1895</v>
      </c>
      <c r="D430" s="54" t="s">
        <v>1885</v>
      </c>
      <c r="E430" s="54" t="s">
        <v>240</v>
      </c>
      <c r="F430" s="66">
        <v>43948</v>
      </c>
      <c r="G430" s="58" t="s">
        <v>1863</v>
      </c>
      <c r="H430" s="48" t="s">
        <v>1862</v>
      </c>
      <c r="I430" s="59">
        <v>5</v>
      </c>
      <c r="J430" s="59">
        <v>8490</v>
      </c>
      <c r="K430" s="59">
        <v>1</v>
      </c>
      <c r="L430" s="59">
        <v>21</v>
      </c>
      <c r="M430" s="48" t="s">
        <v>72</v>
      </c>
      <c r="N430" s="67">
        <v>228162.47</v>
      </c>
      <c r="O430" s="67">
        <v>48194.12</v>
      </c>
      <c r="P430" s="53">
        <f t="shared" si="6"/>
        <v>276356.59</v>
      </c>
      <c r="Q430" s="68"/>
    </row>
  </sheetData>
  <autoFilter xmlns:etc="http://www.wps.cn/officeDocument/2017/etCustomData" ref="A4:Q430" etc:filterBottomFollowUsedRange="0">
    <extLst/>
  </autoFilter>
  <mergeCells count="2">
    <mergeCell ref="A2:P2"/>
    <mergeCell ref="A3:E3"/>
  </mergeCells>
  <conditionalFormatting sqref="E4">
    <cfRule type="duplicateValues" dxfId="1" priority="1"/>
  </conditionalFormatting>
  <conditionalFormatting sqref="E5:E430">
    <cfRule type="duplicateValues" dxfId="1" priority="3"/>
  </conditionalFormatting>
  <pageMargins left="0.751388888888889" right="0.751388888888889" top="0.865972222222222" bottom="1" header="0.5" footer="0.5"/>
  <pageSetup paperSize="9" scale="92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P430"/>
  <sheetViews>
    <sheetView view="pageBreakPreview" zoomScaleNormal="100" workbookViewId="0">
      <selection activeCell="A2" sqref="A2:P2"/>
    </sheetView>
  </sheetViews>
  <sheetFormatPr defaultColWidth="8.72727272727273" defaultRowHeight="14"/>
  <cols>
    <col min="1" max="1" width="5" customWidth="1"/>
    <col min="2" max="2" width="7.36363636363636" customWidth="1"/>
    <col min="3" max="3" width="16.2727272727273" customWidth="1"/>
    <col min="5" max="5" width="10.0909090909091" customWidth="1"/>
    <col min="6" max="6" width="12.1272727272727" style="35" customWidth="1"/>
    <col min="7" max="7" width="7.63636363636364" customWidth="1"/>
    <col min="8" max="8" width="7.81818181818182" customWidth="1"/>
    <col min="9" max="9" width="5.81818181818182" customWidth="1"/>
    <col min="11" max="11" width="7.72727272727273" customWidth="1"/>
    <col min="12" max="12" width="7.36363636363636" customWidth="1"/>
    <col min="13" max="13" width="8.63636363636364" customWidth="1"/>
    <col min="14" max="14" width="11.1818181818182" customWidth="1"/>
    <col min="15" max="15" width="9.36363636363636" customWidth="1"/>
    <col min="16" max="16" width="10.4545454545455" customWidth="1"/>
    <col min="17" max="17" width="8.72727272727273" style="36"/>
  </cols>
  <sheetData>
    <row r="1" ht="15" customHeight="1" spans="1:16">
      <c r="A1" s="37" t="s">
        <v>1844</v>
      </c>
    </row>
    <row r="2" ht="29" customHeight="1" spans="1:16">
      <c r="A2" s="38" t="s">
        <v>1929</v>
      </c>
      <c r="B2" s="39"/>
      <c r="C2" s="39"/>
      <c r="D2" s="39"/>
      <c r="E2" s="39"/>
      <c r="F2" s="40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ht="20" customHeight="1" spans="1:16">
      <c r="A3" s="41" t="s">
        <v>1846</v>
      </c>
      <c r="B3" s="42"/>
      <c r="C3" s="41"/>
      <c r="D3" s="41"/>
      <c r="E3" s="41"/>
      <c r="F3" s="43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ht="24" customHeight="1" spans="1:16">
      <c r="A4" s="45" t="s">
        <v>45</v>
      </c>
      <c r="B4" s="45" t="s">
        <v>1847</v>
      </c>
      <c r="C4" s="45" t="s">
        <v>1848</v>
      </c>
      <c r="D4" s="45" t="s">
        <v>1849</v>
      </c>
      <c r="E4" s="45" t="s">
        <v>49</v>
      </c>
      <c r="F4" s="46" t="s">
        <v>52</v>
      </c>
      <c r="G4" s="45" t="s">
        <v>1850</v>
      </c>
      <c r="H4" s="45" t="s">
        <v>1851</v>
      </c>
      <c r="I4" s="45" t="s">
        <v>1852</v>
      </c>
      <c r="J4" s="45" t="s">
        <v>1853</v>
      </c>
      <c r="K4" s="45" t="s">
        <v>1854</v>
      </c>
      <c r="L4" s="45" t="s">
        <v>1855</v>
      </c>
      <c r="M4" s="45" t="s">
        <v>55</v>
      </c>
      <c r="N4" s="45" t="s">
        <v>1856</v>
      </c>
      <c r="O4" s="45" t="s">
        <v>1857</v>
      </c>
      <c r="P4" s="47" t="s">
        <v>1858</v>
      </c>
    </row>
    <row r="5" ht="16" customHeight="1" spans="1:16">
      <c r="A5" s="48">
        <v>1</v>
      </c>
      <c r="B5" s="45">
        <v>101</v>
      </c>
      <c r="C5" s="45" t="s">
        <v>1859</v>
      </c>
      <c r="D5" s="45" t="s">
        <v>1860</v>
      </c>
      <c r="E5" s="45" t="s">
        <v>1308</v>
      </c>
      <c r="F5" s="49">
        <v>44806</v>
      </c>
      <c r="G5" s="50" t="s">
        <v>1861</v>
      </c>
      <c r="H5" s="45" t="s">
        <v>1862</v>
      </c>
      <c r="I5" s="51">
        <v>3</v>
      </c>
      <c r="J5" s="51">
        <v>7005</v>
      </c>
      <c r="K5" s="51">
        <v>1</v>
      </c>
      <c r="L5" s="51">
        <v>14</v>
      </c>
      <c r="M5" s="45" t="s">
        <v>72</v>
      </c>
      <c r="N5" s="52">
        <v>115584.07</v>
      </c>
      <c r="O5" s="52">
        <v>49716</v>
      </c>
      <c r="P5" s="53">
        <f>N5+O5</f>
        <v>165300.07</v>
      </c>
    </row>
    <row r="6" ht="16" customHeight="1" spans="1:16">
      <c r="A6" s="48">
        <v>2</v>
      </c>
      <c r="B6" s="45">
        <v>101</v>
      </c>
      <c r="C6" s="45" t="s">
        <v>1859</v>
      </c>
      <c r="D6" s="45" t="s">
        <v>1860</v>
      </c>
      <c r="E6" s="45" t="s">
        <v>1044</v>
      </c>
      <c r="F6" s="49">
        <v>43948</v>
      </c>
      <c r="G6" s="50" t="s">
        <v>1863</v>
      </c>
      <c r="H6" s="45" t="s">
        <v>1862</v>
      </c>
      <c r="I6" s="51">
        <v>5</v>
      </c>
      <c r="J6" s="51">
        <v>8490</v>
      </c>
      <c r="K6" s="51">
        <v>1</v>
      </c>
      <c r="L6" s="51">
        <v>21</v>
      </c>
      <c r="M6" s="45" t="s">
        <v>72</v>
      </c>
      <c r="N6" s="52">
        <v>257022.49</v>
      </c>
      <c r="O6" s="52">
        <v>59617.63</v>
      </c>
      <c r="P6" s="53">
        <f t="shared" ref="P5:P68" si="0">N6+O6</f>
        <v>316640.12</v>
      </c>
    </row>
    <row r="7" ht="16" customHeight="1" spans="1:16">
      <c r="A7" s="48">
        <v>3</v>
      </c>
      <c r="B7" s="45">
        <v>101</v>
      </c>
      <c r="C7" s="45" t="s">
        <v>1859</v>
      </c>
      <c r="D7" s="45" t="s">
        <v>1860</v>
      </c>
      <c r="E7" s="45" t="s">
        <v>555</v>
      </c>
      <c r="F7" s="49">
        <v>43948</v>
      </c>
      <c r="G7" s="50" t="s">
        <v>1863</v>
      </c>
      <c r="H7" s="45" t="s">
        <v>1862</v>
      </c>
      <c r="I7" s="51">
        <v>5</v>
      </c>
      <c r="J7" s="51">
        <v>8490</v>
      </c>
      <c r="K7" s="51">
        <v>1</v>
      </c>
      <c r="L7" s="51">
        <v>21</v>
      </c>
      <c r="M7" s="45" t="s">
        <v>72</v>
      </c>
      <c r="N7" s="52">
        <v>256247.48</v>
      </c>
      <c r="O7" s="52">
        <v>60455.33</v>
      </c>
      <c r="P7" s="53">
        <f t="shared" si="0"/>
        <v>316702.81</v>
      </c>
    </row>
    <row r="8" ht="16" customHeight="1" spans="1:16">
      <c r="A8" s="48">
        <v>4</v>
      </c>
      <c r="B8" s="45">
        <v>101</v>
      </c>
      <c r="C8" s="45" t="s">
        <v>1859</v>
      </c>
      <c r="D8" s="45" t="s">
        <v>1860</v>
      </c>
      <c r="E8" s="45" t="s">
        <v>158</v>
      </c>
      <c r="F8" s="49">
        <v>44806</v>
      </c>
      <c r="G8" s="50" t="s">
        <v>1861</v>
      </c>
      <c r="H8" s="45" t="s">
        <v>1862</v>
      </c>
      <c r="I8" s="51">
        <v>3</v>
      </c>
      <c r="J8" s="51">
        <v>7005</v>
      </c>
      <c r="K8" s="51">
        <v>1</v>
      </c>
      <c r="L8" s="51">
        <v>14</v>
      </c>
      <c r="M8" s="45" t="s">
        <v>72</v>
      </c>
      <c r="N8" s="52">
        <v>106047.38</v>
      </c>
      <c r="O8" s="52">
        <v>56444.04</v>
      </c>
      <c r="P8" s="53">
        <f t="shared" si="0"/>
        <v>162491.42</v>
      </c>
    </row>
    <row r="9" ht="16" customHeight="1" spans="1:16">
      <c r="A9" s="48">
        <v>5</v>
      </c>
      <c r="B9" s="45">
        <v>101</v>
      </c>
      <c r="C9" s="45" t="s">
        <v>1859</v>
      </c>
      <c r="D9" s="45" t="s">
        <v>1860</v>
      </c>
      <c r="E9" s="45" t="s">
        <v>380</v>
      </c>
      <c r="F9" s="49">
        <v>44806</v>
      </c>
      <c r="G9" s="50" t="s">
        <v>1861</v>
      </c>
      <c r="H9" s="45" t="s">
        <v>1862</v>
      </c>
      <c r="I9" s="51">
        <v>3</v>
      </c>
      <c r="J9" s="51">
        <v>7005</v>
      </c>
      <c r="K9" s="51">
        <v>1</v>
      </c>
      <c r="L9" s="51">
        <v>14</v>
      </c>
      <c r="M9" s="45" t="s">
        <v>72</v>
      </c>
      <c r="N9" s="52">
        <v>109323.69</v>
      </c>
      <c r="O9" s="52">
        <v>51728.42</v>
      </c>
      <c r="P9" s="53">
        <f t="shared" si="0"/>
        <v>161052.11</v>
      </c>
    </row>
    <row r="10" ht="16" customHeight="1" spans="1:16">
      <c r="A10" s="48">
        <v>6</v>
      </c>
      <c r="B10" s="45">
        <v>101</v>
      </c>
      <c r="C10" s="45" t="s">
        <v>1859</v>
      </c>
      <c r="D10" s="45" t="s">
        <v>1860</v>
      </c>
      <c r="E10" s="45" t="s">
        <v>66</v>
      </c>
      <c r="F10" s="49">
        <v>44806</v>
      </c>
      <c r="G10" s="50" t="s">
        <v>1861</v>
      </c>
      <c r="H10" s="45" t="s">
        <v>1862</v>
      </c>
      <c r="I10" s="51">
        <v>3</v>
      </c>
      <c r="J10" s="51">
        <v>7005</v>
      </c>
      <c r="K10" s="51">
        <v>1</v>
      </c>
      <c r="L10" s="51">
        <v>14</v>
      </c>
      <c r="M10" s="45" t="s">
        <v>72</v>
      </c>
      <c r="N10" s="52">
        <v>130435.35</v>
      </c>
      <c r="O10" s="52">
        <v>47069.11</v>
      </c>
      <c r="P10" s="53">
        <f t="shared" si="0"/>
        <v>177504.46</v>
      </c>
    </row>
    <row r="11" ht="16" customHeight="1" spans="1:16">
      <c r="A11" s="48">
        <v>7</v>
      </c>
      <c r="B11" s="45">
        <v>101</v>
      </c>
      <c r="C11" s="45" t="s">
        <v>1859</v>
      </c>
      <c r="D11" s="45" t="s">
        <v>1860</v>
      </c>
      <c r="E11" s="45" t="s">
        <v>1620</v>
      </c>
      <c r="F11" s="49">
        <v>44806</v>
      </c>
      <c r="G11" s="50" t="s">
        <v>1861</v>
      </c>
      <c r="H11" s="45" t="s">
        <v>1862</v>
      </c>
      <c r="I11" s="51">
        <v>3</v>
      </c>
      <c r="J11" s="51">
        <v>7005</v>
      </c>
      <c r="K11" s="51">
        <v>1</v>
      </c>
      <c r="L11" s="51">
        <v>14</v>
      </c>
      <c r="M11" s="45" t="s">
        <v>72</v>
      </c>
      <c r="N11" s="52">
        <v>112367.85</v>
      </c>
      <c r="O11" s="52">
        <v>41919.55</v>
      </c>
      <c r="P11" s="53">
        <f t="shared" si="0"/>
        <v>154287.4</v>
      </c>
    </row>
    <row r="12" ht="16" customHeight="1" spans="1:16">
      <c r="A12" s="48">
        <v>8</v>
      </c>
      <c r="B12" s="45" t="s">
        <v>490</v>
      </c>
      <c r="C12" s="45" t="s">
        <v>1859</v>
      </c>
      <c r="D12" s="45" t="s">
        <v>1860</v>
      </c>
      <c r="E12" s="45" t="s">
        <v>1692</v>
      </c>
      <c r="F12" s="49">
        <v>44859</v>
      </c>
      <c r="G12" s="50" t="s">
        <v>1864</v>
      </c>
      <c r="H12" s="45" t="s">
        <v>1862</v>
      </c>
      <c r="I12" s="51">
        <v>3</v>
      </c>
      <c r="J12" s="51">
        <v>6090</v>
      </c>
      <c r="K12" s="51">
        <v>0.7</v>
      </c>
      <c r="L12" s="51">
        <v>13</v>
      </c>
      <c r="M12" s="45" t="s">
        <v>72</v>
      </c>
      <c r="N12" s="52">
        <v>74208.93</v>
      </c>
      <c r="O12" s="52">
        <v>45939.41</v>
      </c>
      <c r="P12" s="53">
        <f t="shared" si="0"/>
        <v>120148.34</v>
      </c>
    </row>
    <row r="13" ht="16" customHeight="1" spans="1:16">
      <c r="A13" s="48">
        <v>9</v>
      </c>
      <c r="B13" s="45">
        <v>101</v>
      </c>
      <c r="C13" s="45" t="s">
        <v>1859</v>
      </c>
      <c r="D13" s="45" t="s">
        <v>1860</v>
      </c>
      <c r="E13" s="45" t="s">
        <v>539</v>
      </c>
      <c r="F13" s="49">
        <v>44806</v>
      </c>
      <c r="G13" s="50" t="s">
        <v>1861</v>
      </c>
      <c r="H13" s="45" t="s">
        <v>1862</v>
      </c>
      <c r="I13" s="51">
        <v>3</v>
      </c>
      <c r="J13" s="51">
        <v>7005</v>
      </c>
      <c r="K13" s="51">
        <v>1</v>
      </c>
      <c r="L13" s="51">
        <v>14</v>
      </c>
      <c r="M13" s="45" t="s">
        <v>72</v>
      </c>
      <c r="N13" s="52">
        <v>104930.1</v>
      </c>
      <c r="O13" s="52">
        <v>51622.25</v>
      </c>
      <c r="P13" s="53">
        <f t="shared" si="0"/>
        <v>156552.35</v>
      </c>
    </row>
    <row r="14" ht="16" customHeight="1" spans="1:16">
      <c r="A14" s="48">
        <v>10</v>
      </c>
      <c r="B14" s="45">
        <v>101</v>
      </c>
      <c r="C14" s="45" t="s">
        <v>1859</v>
      </c>
      <c r="D14" s="45" t="s">
        <v>1860</v>
      </c>
      <c r="E14" s="45" t="s">
        <v>1476</v>
      </c>
      <c r="F14" s="49">
        <v>43948</v>
      </c>
      <c r="G14" s="50" t="s">
        <v>1863</v>
      </c>
      <c r="H14" s="45" t="s">
        <v>1862</v>
      </c>
      <c r="I14" s="51">
        <v>5</v>
      </c>
      <c r="J14" s="51">
        <v>8490</v>
      </c>
      <c r="K14" s="51">
        <v>1</v>
      </c>
      <c r="L14" s="51">
        <v>21</v>
      </c>
      <c r="M14" s="45" t="s">
        <v>72</v>
      </c>
      <c r="N14" s="52">
        <v>280050.41</v>
      </c>
      <c r="O14" s="52">
        <v>66890.52</v>
      </c>
      <c r="P14" s="53">
        <f t="shared" si="0"/>
        <v>346940.93</v>
      </c>
    </row>
    <row r="15" ht="16" customHeight="1" spans="1:16">
      <c r="A15" s="48">
        <v>11</v>
      </c>
      <c r="B15" s="45">
        <v>101</v>
      </c>
      <c r="C15" s="45" t="s">
        <v>1859</v>
      </c>
      <c r="D15" s="45" t="s">
        <v>1860</v>
      </c>
      <c r="E15" s="45" t="s">
        <v>1236</v>
      </c>
      <c r="F15" s="49">
        <v>44806</v>
      </c>
      <c r="G15" s="50" t="s">
        <v>1861</v>
      </c>
      <c r="H15" s="45" t="s">
        <v>1862</v>
      </c>
      <c r="I15" s="51">
        <v>3</v>
      </c>
      <c r="J15" s="51">
        <v>7005</v>
      </c>
      <c r="K15" s="51">
        <v>1</v>
      </c>
      <c r="L15" s="51">
        <v>14</v>
      </c>
      <c r="M15" s="45" t="s">
        <v>72</v>
      </c>
      <c r="N15" s="52">
        <v>120824.4</v>
      </c>
      <c r="O15" s="52">
        <v>37510.66</v>
      </c>
      <c r="P15" s="53">
        <f t="shared" si="0"/>
        <v>158335.06</v>
      </c>
    </row>
    <row r="16" ht="16" customHeight="1" spans="1:16">
      <c r="A16" s="48">
        <v>12</v>
      </c>
      <c r="B16" s="45">
        <v>101</v>
      </c>
      <c r="C16" s="45" t="s">
        <v>1859</v>
      </c>
      <c r="D16" s="45" t="s">
        <v>1860</v>
      </c>
      <c r="E16" s="45" t="s">
        <v>1392</v>
      </c>
      <c r="F16" s="49">
        <v>44806</v>
      </c>
      <c r="G16" s="50" t="s">
        <v>1861</v>
      </c>
      <c r="H16" s="45" t="s">
        <v>1862</v>
      </c>
      <c r="I16" s="51">
        <v>3</v>
      </c>
      <c r="J16" s="51">
        <v>7005</v>
      </c>
      <c r="K16" s="51">
        <v>1</v>
      </c>
      <c r="L16" s="51">
        <v>14</v>
      </c>
      <c r="M16" s="45" t="s">
        <v>72</v>
      </c>
      <c r="N16" s="52">
        <v>117766.11</v>
      </c>
      <c r="O16" s="52">
        <v>42929.34</v>
      </c>
      <c r="P16" s="53">
        <f t="shared" si="0"/>
        <v>160695.45</v>
      </c>
    </row>
    <row r="17" ht="16" customHeight="1" spans="1:16">
      <c r="A17" s="48">
        <v>13</v>
      </c>
      <c r="B17" s="45">
        <v>103</v>
      </c>
      <c r="C17" s="45" t="s">
        <v>1865</v>
      </c>
      <c r="D17" s="45" t="s">
        <v>1860</v>
      </c>
      <c r="E17" s="45" t="s">
        <v>1512</v>
      </c>
      <c r="F17" s="49">
        <v>44806</v>
      </c>
      <c r="G17" s="50" t="s">
        <v>1861</v>
      </c>
      <c r="H17" s="45" t="s">
        <v>1862</v>
      </c>
      <c r="I17" s="51">
        <v>3</v>
      </c>
      <c r="J17" s="51">
        <v>7005</v>
      </c>
      <c r="K17" s="51">
        <v>1</v>
      </c>
      <c r="L17" s="51">
        <v>14</v>
      </c>
      <c r="M17" s="45" t="s">
        <v>72</v>
      </c>
      <c r="N17" s="52">
        <v>109436.49</v>
      </c>
      <c r="O17" s="52">
        <v>41431.77</v>
      </c>
      <c r="P17" s="53">
        <f t="shared" si="0"/>
        <v>150868.26</v>
      </c>
    </row>
    <row r="18" ht="16" customHeight="1" spans="1:16">
      <c r="A18" s="48">
        <v>14</v>
      </c>
      <c r="B18" s="45">
        <v>103</v>
      </c>
      <c r="C18" s="45" t="s">
        <v>1865</v>
      </c>
      <c r="D18" s="45" t="s">
        <v>1860</v>
      </c>
      <c r="E18" s="45" t="s">
        <v>1172</v>
      </c>
      <c r="F18" s="49">
        <v>44806</v>
      </c>
      <c r="G18" s="50" t="s">
        <v>1861</v>
      </c>
      <c r="H18" s="45" t="s">
        <v>1862</v>
      </c>
      <c r="I18" s="51">
        <v>3</v>
      </c>
      <c r="J18" s="51">
        <v>7005</v>
      </c>
      <c r="K18" s="51">
        <v>1</v>
      </c>
      <c r="L18" s="51">
        <v>14</v>
      </c>
      <c r="M18" s="45" t="s">
        <v>72</v>
      </c>
      <c r="N18" s="52">
        <v>128606.17</v>
      </c>
      <c r="O18" s="52">
        <v>46096.37</v>
      </c>
      <c r="P18" s="53">
        <f t="shared" si="0"/>
        <v>174702.54</v>
      </c>
    </row>
    <row r="19" ht="16" customHeight="1" spans="1:16">
      <c r="A19" s="48">
        <v>15</v>
      </c>
      <c r="B19" s="45">
        <v>103</v>
      </c>
      <c r="C19" s="45" t="s">
        <v>1865</v>
      </c>
      <c r="D19" s="45" t="s">
        <v>1860</v>
      </c>
      <c r="E19" s="45" t="s">
        <v>463</v>
      </c>
      <c r="F19" s="49">
        <v>44806</v>
      </c>
      <c r="G19" s="50" t="s">
        <v>1861</v>
      </c>
      <c r="H19" s="45" t="s">
        <v>1862</v>
      </c>
      <c r="I19" s="51">
        <v>3</v>
      </c>
      <c r="J19" s="51">
        <v>7005</v>
      </c>
      <c r="K19" s="51">
        <v>1</v>
      </c>
      <c r="L19" s="51">
        <v>14</v>
      </c>
      <c r="M19" s="45" t="s">
        <v>72</v>
      </c>
      <c r="N19" s="52">
        <v>114673.64</v>
      </c>
      <c r="O19" s="52">
        <v>50887.24</v>
      </c>
      <c r="P19" s="53">
        <f t="shared" si="0"/>
        <v>165560.88</v>
      </c>
    </row>
    <row r="20" ht="16" customHeight="1" spans="1:16">
      <c r="A20" s="48">
        <v>16</v>
      </c>
      <c r="B20" s="45">
        <v>103</v>
      </c>
      <c r="C20" s="45" t="s">
        <v>1865</v>
      </c>
      <c r="D20" s="45" t="s">
        <v>1860</v>
      </c>
      <c r="E20" s="45" t="s">
        <v>1688</v>
      </c>
      <c r="F20" s="49">
        <v>44859</v>
      </c>
      <c r="G20" s="50" t="s">
        <v>1864</v>
      </c>
      <c r="H20" s="45" t="s">
        <v>1862</v>
      </c>
      <c r="I20" s="51">
        <v>3</v>
      </c>
      <c r="J20" s="51">
        <v>6090</v>
      </c>
      <c r="K20" s="51">
        <v>0.7</v>
      </c>
      <c r="L20" s="51">
        <v>13</v>
      </c>
      <c r="M20" s="45" t="s">
        <v>72</v>
      </c>
      <c r="N20" s="52">
        <v>94419.98</v>
      </c>
      <c r="O20" s="52">
        <v>46690.49</v>
      </c>
      <c r="P20" s="53">
        <f t="shared" si="0"/>
        <v>141110.47</v>
      </c>
    </row>
    <row r="21" ht="16" customHeight="1" spans="1:16">
      <c r="A21" s="48">
        <v>17</v>
      </c>
      <c r="B21" s="45">
        <v>103</v>
      </c>
      <c r="C21" s="45" t="s">
        <v>1865</v>
      </c>
      <c r="D21" s="45" t="s">
        <v>1860</v>
      </c>
      <c r="E21" s="45" t="s">
        <v>1532</v>
      </c>
      <c r="F21" s="49">
        <v>44859</v>
      </c>
      <c r="G21" s="50" t="s">
        <v>1864</v>
      </c>
      <c r="H21" s="45" t="s">
        <v>1862</v>
      </c>
      <c r="I21" s="51">
        <v>3</v>
      </c>
      <c r="J21" s="51">
        <v>6090</v>
      </c>
      <c r="K21" s="51">
        <v>0.7</v>
      </c>
      <c r="L21" s="51">
        <v>13</v>
      </c>
      <c r="M21" s="45" t="s">
        <v>72</v>
      </c>
      <c r="N21" s="52">
        <v>80230.53</v>
      </c>
      <c r="O21" s="52">
        <v>46591.32</v>
      </c>
      <c r="P21" s="53">
        <f t="shared" si="0"/>
        <v>126821.85</v>
      </c>
    </row>
    <row r="22" ht="16" customHeight="1" spans="1:16">
      <c r="A22" s="48">
        <v>18</v>
      </c>
      <c r="B22" s="45">
        <v>103</v>
      </c>
      <c r="C22" s="45" t="s">
        <v>1865</v>
      </c>
      <c r="D22" s="45" t="s">
        <v>1860</v>
      </c>
      <c r="E22" s="45" t="s">
        <v>1280</v>
      </c>
      <c r="F22" s="49">
        <v>44859</v>
      </c>
      <c r="G22" s="50" t="s">
        <v>1864</v>
      </c>
      <c r="H22" s="45" t="s">
        <v>1862</v>
      </c>
      <c r="I22" s="51">
        <v>3</v>
      </c>
      <c r="J22" s="51">
        <v>6090</v>
      </c>
      <c r="K22" s="51">
        <v>0.7</v>
      </c>
      <c r="L22" s="51">
        <v>13</v>
      </c>
      <c r="M22" s="45" t="s">
        <v>72</v>
      </c>
      <c r="N22" s="52">
        <v>78286.9</v>
      </c>
      <c r="O22" s="52">
        <v>32744.11</v>
      </c>
      <c r="P22" s="53">
        <f t="shared" si="0"/>
        <v>111031.01</v>
      </c>
    </row>
    <row r="23" ht="16" customHeight="1" spans="1:16">
      <c r="A23" s="48">
        <v>19</v>
      </c>
      <c r="B23" s="45">
        <v>103</v>
      </c>
      <c r="C23" s="45" t="s">
        <v>1865</v>
      </c>
      <c r="D23" s="45" t="s">
        <v>1860</v>
      </c>
      <c r="E23" s="45" t="s">
        <v>388</v>
      </c>
      <c r="F23" s="49">
        <v>44859</v>
      </c>
      <c r="G23" s="50" t="s">
        <v>1864</v>
      </c>
      <c r="H23" s="45" t="s">
        <v>1862</v>
      </c>
      <c r="I23" s="51">
        <v>3</v>
      </c>
      <c r="J23" s="51">
        <v>6090</v>
      </c>
      <c r="K23" s="51">
        <v>0.7</v>
      </c>
      <c r="L23" s="51">
        <v>13</v>
      </c>
      <c r="M23" s="45" t="s">
        <v>72</v>
      </c>
      <c r="N23" s="52">
        <v>84155.59</v>
      </c>
      <c r="O23" s="52">
        <v>33192.93</v>
      </c>
      <c r="P23" s="53">
        <f t="shared" si="0"/>
        <v>117348.52</v>
      </c>
    </row>
    <row r="24" ht="16" customHeight="1" spans="1:16">
      <c r="A24" s="48">
        <v>20</v>
      </c>
      <c r="B24" s="45">
        <v>104</v>
      </c>
      <c r="C24" s="45" t="s">
        <v>1866</v>
      </c>
      <c r="D24" s="45" t="s">
        <v>1860</v>
      </c>
      <c r="E24" s="45" t="s">
        <v>1460</v>
      </c>
      <c r="F24" s="49">
        <v>44859</v>
      </c>
      <c r="G24" s="50" t="s">
        <v>1864</v>
      </c>
      <c r="H24" s="45" t="s">
        <v>1862</v>
      </c>
      <c r="I24" s="51">
        <v>3</v>
      </c>
      <c r="J24" s="51">
        <v>6090</v>
      </c>
      <c r="K24" s="51">
        <v>0.7</v>
      </c>
      <c r="L24" s="51">
        <v>13</v>
      </c>
      <c r="M24" s="45" t="s">
        <v>72</v>
      </c>
      <c r="N24" s="52">
        <v>93809.11</v>
      </c>
      <c r="O24" s="52">
        <v>43030.65</v>
      </c>
      <c r="P24" s="53">
        <f t="shared" si="0"/>
        <v>136839.76</v>
      </c>
    </row>
    <row r="25" ht="16" customHeight="1" spans="1:16">
      <c r="A25" s="48">
        <v>21</v>
      </c>
      <c r="B25" s="45">
        <v>104</v>
      </c>
      <c r="C25" s="45" t="s">
        <v>1866</v>
      </c>
      <c r="D25" s="45" t="s">
        <v>1860</v>
      </c>
      <c r="E25" s="45" t="s">
        <v>1384</v>
      </c>
      <c r="F25" s="49">
        <v>44859</v>
      </c>
      <c r="G25" s="50" t="s">
        <v>1864</v>
      </c>
      <c r="H25" s="45" t="s">
        <v>1862</v>
      </c>
      <c r="I25" s="51">
        <v>3</v>
      </c>
      <c r="J25" s="51">
        <v>6090</v>
      </c>
      <c r="K25" s="51">
        <v>0.7</v>
      </c>
      <c r="L25" s="51">
        <v>13</v>
      </c>
      <c r="M25" s="45" t="s">
        <v>72</v>
      </c>
      <c r="N25" s="52">
        <v>81604.63</v>
      </c>
      <c r="O25" s="52">
        <v>46097.36</v>
      </c>
      <c r="P25" s="53">
        <f t="shared" si="0"/>
        <v>127701.99</v>
      </c>
    </row>
    <row r="26" ht="16" customHeight="1" spans="1:16">
      <c r="A26" s="48">
        <v>22</v>
      </c>
      <c r="B26" s="45">
        <v>104</v>
      </c>
      <c r="C26" s="45" t="s">
        <v>1866</v>
      </c>
      <c r="D26" s="45" t="s">
        <v>1860</v>
      </c>
      <c r="E26" s="45" t="s">
        <v>1208</v>
      </c>
      <c r="F26" s="49">
        <v>44859</v>
      </c>
      <c r="G26" s="50" t="s">
        <v>1864</v>
      </c>
      <c r="H26" s="45" t="s">
        <v>1862</v>
      </c>
      <c r="I26" s="51">
        <v>3</v>
      </c>
      <c r="J26" s="51">
        <v>6090</v>
      </c>
      <c r="K26" s="51">
        <v>0.7</v>
      </c>
      <c r="L26" s="51">
        <v>13</v>
      </c>
      <c r="M26" s="45" t="s">
        <v>72</v>
      </c>
      <c r="N26" s="52">
        <v>89395.02</v>
      </c>
      <c r="O26" s="52">
        <v>49913.64</v>
      </c>
      <c r="P26" s="53">
        <f t="shared" si="0"/>
        <v>139308.66</v>
      </c>
    </row>
    <row r="27" ht="16" customHeight="1" spans="1:16">
      <c r="A27" s="48">
        <v>23</v>
      </c>
      <c r="B27" s="45">
        <v>104</v>
      </c>
      <c r="C27" s="45" t="s">
        <v>1866</v>
      </c>
      <c r="D27" s="45" t="s">
        <v>1860</v>
      </c>
      <c r="E27" s="45" t="s">
        <v>1164</v>
      </c>
      <c r="F27" s="49">
        <v>44859</v>
      </c>
      <c r="G27" s="50" t="s">
        <v>1864</v>
      </c>
      <c r="H27" s="45" t="s">
        <v>1862</v>
      </c>
      <c r="I27" s="51">
        <v>3</v>
      </c>
      <c r="J27" s="51">
        <v>6090</v>
      </c>
      <c r="K27" s="51">
        <v>0.7</v>
      </c>
      <c r="L27" s="51">
        <v>13</v>
      </c>
      <c r="M27" s="45" t="s">
        <v>72</v>
      </c>
      <c r="N27" s="52">
        <v>91185.58</v>
      </c>
      <c r="O27" s="52">
        <v>43229.05</v>
      </c>
      <c r="P27" s="53">
        <f t="shared" si="0"/>
        <v>134414.63</v>
      </c>
    </row>
    <row r="28" ht="16" customHeight="1" spans="1:16">
      <c r="A28" s="48">
        <v>24</v>
      </c>
      <c r="B28" s="45">
        <v>104</v>
      </c>
      <c r="C28" s="45" t="s">
        <v>1866</v>
      </c>
      <c r="D28" s="45" t="s">
        <v>1860</v>
      </c>
      <c r="E28" s="45" t="s">
        <v>637</v>
      </c>
      <c r="F28" s="49">
        <v>44859</v>
      </c>
      <c r="G28" s="50" t="s">
        <v>1864</v>
      </c>
      <c r="H28" s="45" t="s">
        <v>1862</v>
      </c>
      <c r="I28" s="51">
        <v>3</v>
      </c>
      <c r="J28" s="51">
        <v>6090</v>
      </c>
      <c r="K28" s="51">
        <v>0.7</v>
      </c>
      <c r="L28" s="51">
        <v>13</v>
      </c>
      <c r="M28" s="45" t="s">
        <v>72</v>
      </c>
      <c r="N28" s="52">
        <v>96602.38</v>
      </c>
      <c r="O28" s="52">
        <v>39422.06</v>
      </c>
      <c r="P28" s="53">
        <f t="shared" si="0"/>
        <v>136024.44</v>
      </c>
    </row>
    <row r="29" ht="16" customHeight="1" spans="1:16">
      <c r="A29" s="48">
        <v>25</v>
      </c>
      <c r="B29" s="45">
        <v>104</v>
      </c>
      <c r="C29" s="45" t="s">
        <v>1866</v>
      </c>
      <c r="D29" s="45" t="s">
        <v>1860</v>
      </c>
      <c r="E29" s="45" t="s">
        <v>594</v>
      </c>
      <c r="F29" s="49">
        <v>44859</v>
      </c>
      <c r="G29" s="50" t="s">
        <v>1864</v>
      </c>
      <c r="H29" s="45" t="s">
        <v>1862</v>
      </c>
      <c r="I29" s="51">
        <v>3</v>
      </c>
      <c r="J29" s="51">
        <v>6090</v>
      </c>
      <c r="K29" s="51">
        <v>0.7</v>
      </c>
      <c r="L29" s="51">
        <v>13</v>
      </c>
      <c r="M29" s="45" t="s">
        <v>72</v>
      </c>
      <c r="N29" s="52">
        <v>82497.83</v>
      </c>
      <c r="O29" s="52">
        <v>33002.9</v>
      </c>
      <c r="P29" s="53">
        <f t="shared" si="0"/>
        <v>115500.73</v>
      </c>
    </row>
    <row r="30" ht="16" customHeight="1" spans="1:16">
      <c r="A30" s="48">
        <v>26</v>
      </c>
      <c r="B30" s="45" t="s">
        <v>1873</v>
      </c>
      <c r="C30" s="45" t="s">
        <v>1874</v>
      </c>
      <c r="D30" s="45" t="s">
        <v>1875</v>
      </c>
      <c r="E30" s="45" t="s">
        <v>1380</v>
      </c>
      <c r="F30" s="49">
        <v>44859</v>
      </c>
      <c r="G30" s="50" t="s">
        <v>1864</v>
      </c>
      <c r="H30" s="45" t="s">
        <v>1862</v>
      </c>
      <c r="I30" s="51">
        <v>3</v>
      </c>
      <c r="J30" s="51">
        <v>6090</v>
      </c>
      <c r="K30" s="51">
        <v>0.7</v>
      </c>
      <c r="L30" s="51">
        <v>13</v>
      </c>
      <c r="M30" s="45" t="s">
        <v>72</v>
      </c>
      <c r="N30" s="52">
        <v>75999.93</v>
      </c>
      <c r="O30" s="52">
        <v>45064.97</v>
      </c>
      <c r="P30" s="53">
        <f t="shared" si="0"/>
        <v>121064.9</v>
      </c>
    </row>
    <row r="31" ht="16" customHeight="1" spans="1:16">
      <c r="A31" s="48">
        <v>27</v>
      </c>
      <c r="B31" s="45">
        <v>105</v>
      </c>
      <c r="C31" s="45" t="s">
        <v>1867</v>
      </c>
      <c r="D31" s="45" t="s">
        <v>1860</v>
      </c>
      <c r="E31" s="45" t="s">
        <v>1580</v>
      </c>
      <c r="F31" s="49">
        <v>44859</v>
      </c>
      <c r="G31" s="50" t="s">
        <v>1864</v>
      </c>
      <c r="H31" s="45" t="s">
        <v>1862</v>
      </c>
      <c r="I31" s="51">
        <v>3</v>
      </c>
      <c r="J31" s="51">
        <v>6090</v>
      </c>
      <c r="K31" s="51">
        <v>0.7</v>
      </c>
      <c r="L31" s="51">
        <v>13</v>
      </c>
      <c r="M31" s="45" t="s">
        <v>72</v>
      </c>
      <c r="N31" s="52">
        <v>84505.36</v>
      </c>
      <c r="O31" s="52">
        <v>37036.93</v>
      </c>
      <c r="P31" s="53">
        <f t="shared" si="0"/>
        <v>121542.29</v>
      </c>
    </row>
    <row r="32" ht="16" customHeight="1" spans="1:16">
      <c r="A32" s="48">
        <v>28</v>
      </c>
      <c r="B32" s="45">
        <v>105</v>
      </c>
      <c r="C32" s="45" t="s">
        <v>1867</v>
      </c>
      <c r="D32" s="45" t="s">
        <v>1860</v>
      </c>
      <c r="E32" s="45" t="s">
        <v>1428</v>
      </c>
      <c r="F32" s="49">
        <v>44859</v>
      </c>
      <c r="G32" s="50" t="s">
        <v>1864</v>
      </c>
      <c r="H32" s="45" t="s">
        <v>1862</v>
      </c>
      <c r="I32" s="51">
        <v>3</v>
      </c>
      <c r="J32" s="51">
        <v>6090</v>
      </c>
      <c r="K32" s="51">
        <v>0.7</v>
      </c>
      <c r="L32" s="51">
        <v>13</v>
      </c>
      <c r="M32" s="45" t="s">
        <v>72</v>
      </c>
      <c r="N32" s="52">
        <v>92830.9</v>
      </c>
      <c r="O32" s="52">
        <v>44203.84</v>
      </c>
      <c r="P32" s="53">
        <f t="shared" si="0"/>
        <v>137034.74</v>
      </c>
    </row>
    <row r="33" ht="16" customHeight="1" spans="1:16">
      <c r="A33" s="48">
        <v>29</v>
      </c>
      <c r="B33" s="45">
        <v>105</v>
      </c>
      <c r="C33" s="45" t="s">
        <v>1867</v>
      </c>
      <c r="D33" s="45" t="s">
        <v>1860</v>
      </c>
      <c r="E33" s="45" t="s">
        <v>1376</v>
      </c>
      <c r="F33" s="49">
        <v>44859</v>
      </c>
      <c r="G33" s="50" t="s">
        <v>1864</v>
      </c>
      <c r="H33" s="45" t="s">
        <v>1862</v>
      </c>
      <c r="I33" s="51">
        <v>3</v>
      </c>
      <c r="J33" s="51">
        <v>6090</v>
      </c>
      <c r="K33" s="51">
        <v>0.7</v>
      </c>
      <c r="L33" s="51">
        <v>13</v>
      </c>
      <c r="M33" s="45" t="s">
        <v>72</v>
      </c>
      <c r="N33" s="52">
        <v>79215</v>
      </c>
      <c r="O33" s="52">
        <v>41252.89</v>
      </c>
      <c r="P33" s="53">
        <f t="shared" si="0"/>
        <v>120467.89</v>
      </c>
    </row>
    <row r="34" ht="16" customHeight="1" spans="1:16">
      <c r="A34" s="48">
        <v>30</v>
      </c>
      <c r="B34" s="45">
        <v>105</v>
      </c>
      <c r="C34" s="45" t="s">
        <v>1867</v>
      </c>
      <c r="D34" s="45" t="s">
        <v>1860</v>
      </c>
      <c r="E34" s="45" t="s">
        <v>800</v>
      </c>
      <c r="F34" s="49">
        <v>44859</v>
      </c>
      <c r="G34" s="50" t="s">
        <v>1864</v>
      </c>
      <c r="H34" s="45" t="s">
        <v>1862</v>
      </c>
      <c r="I34" s="51">
        <v>3</v>
      </c>
      <c r="J34" s="51">
        <v>6090</v>
      </c>
      <c r="K34" s="51">
        <v>0.7</v>
      </c>
      <c r="L34" s="51">
        <v>13</v>
      </c>
      <c r="M34" s="45" t="s">
        <v>72</v>
      </c>
      <c r="N34" s="52">
        <v>86792.2</v>
      </c>
      <c r="O34" s="52">
        <v>40728.5</v>
      </c>
      <c r="P34" s="53">
        <f t="shared" si="0"/>
        <v>127520.7</v>
      </c>
    </row>
    <row r="35" ht="16" customHeight="1" spans="1:16">
      <c r="A35" s="48">
        <v>31</v>
      </c>
      <c r="B35" s="45">
        <v>105</v>
      </c>
      <c r="C35" s="45" t="s">
        <v>1867</v>
      </c>
      <c r="D35" s="45" t="s">
        <v>1860</v>
      </c>
      <c r="E35" s="45" t="s">
        <v>765</v>
      </c>
      <c r="F35" s="49">
        <v>44859</v>
      </c>
      <c r="G35" s="50" t="s">
        <v>1864</v>
      </c>
      <c r="H35" s="45" t="s">
        <v>1862</v>
      </c>
      <c r="I35" s="51">
        <v>3</v>
      </c>
      <c r="J35" s="51">
        <v>6090</v>
      </c>
      <c r="K35" s="51">
        <v>0.7</v>
      </c>
      <c r="L35" s="51">
        <v>13</v>
      </c>
      <c r="M35" s="45" t="s">
        <v>72</v>
      </c>
      <c r="N35" s="52">
        <v>84452.67</v>
      </c>
      <c r="O35" s="52">
        <v>43266.5</v>
      </c>
      <c r="P35" s="53">
        <f t="shared" si="0"/>
        <v>127719.17</v>
      </c>
    </row>
    <row r="36" ht="16" customHeight="1" spans="1:16">
      <c r="A36" s="48">
        <v>32</v>
      </c>
      <c r="B36" s="45">
        <v>105</v>
      </c>
      <c r="C36" s="45" t="s">
        <v>1867</v>
      </c>
      <c r="D36" s="45" t="s">
        <v>1860</v>
      </c>
      <c r="E36" s="45" t="s">
        <v>681</v>
      </c>
      <c r="F36" s="49">
        <v>44859</v>
      </c>
      <c r="G36" s="50" t="s">
        <v>1864</v>
      </c>
      <c r="H36" s="45" t="s">
        <v>1862</v>
      </c>
      <c r="I36" s="51">
        <v>3</v>
      </c>
      <c r="J36" s="51">
        <v>6090</v>
      </c>
      <c r="K36" s="51">
        <v>0.7</v>
      </c>
      <c r="L36" s="51">
        <v>13</v>
      </c>
      <c r="M36" s="45" t="s">
        <v>72</v>
      </c>
      <c r="N36" s="52">
        <v>101288.59</v>
      </c>
      <c r="O36" s="52">
        <v>49086.79</v>
      </c>
      <c r="P36" s="53">
        <f t="shared" si="0"/>
        <v>150375.38</v>
      </c>
    </row>
    <row r="37" ht="16" customHeight="1" spans="1:16">
      <c r="A37" s="48">
        <v>33</v>
      </c>
      <c r="B37" s="45">
        <v>105</v>
      </c>
      <c r="C37" s="45" t="s">
        <v>1867</v>
      </c>
      <c r="D37" s="45" t="s">
        <v>1860</v>
      </c>
      <c r="E37" s="45" t="s">
        <v>360</v>
      </c>
      <c r="F37" s="49">
        <v>44859</v>
      </c>
      <c r="G37" s="50" t="s">
        <v>1864</v>
      </c>
      <c r="H37" s="45" t="s">
        <v>1862</v>
      </c>
      <c r="I37" s="51">
        <v>3</v>
      </c>
      <c r="J37" s="51">
        <v>6090</v>
      </c>
      <c r="K37" s="51">
        <v>0.7</v>
      </c>
      <c r="L37" s="51">
        <v>13</v>
      </c>
      <c r="M37" s="45" t="s">
        <v>72</v>
      </c>
      <c r="N37" s="52">
        <v>74290.01</v>
      </c>
      <c r="O37" s="52">
        <v>43312.23</v>
      </c>
      <c r="P37" s="53">
        <f t="shared" si="0"/>
        <v>117602.24</v>
      </c>
    </row>
    <row r="38" ht="16" customHeight="1" spans="1:16">
      <c r="A38" s="48">
        <v>34</v>
      </c>
      <c r="B38" s="45">
        <v>105</v>
      </c>
      <c r="C38" s="45" t="s">
        <v>1867</v>
      </c>
      <c r="D38" s="45" t="s">
        <v>1860</v>
      </c>
      <c r="E38" s="45" t="s">
        <v>1220</v>
      </c>
      <c r="F38" s="49">
        <v>44859</v>
      </c>
      <c r="G38" s="50" t="s">
        <v>1864</v>
      </c>
      <c r="H38" s="45" t="s">
        <v>1862</v>
      </c>
      <c r="I38" s="51">
        <v>3</v>
      </c>
      <c r="J38" s="51">
        <v>6090</v>
      </c>
      <c r="K38" s="51">
        <v>0.7</v>
      </c>
      <c r="L38" s="51">
        <v>13</v>
      </c>
      <c r="M38" s="45" t="s">
        <v>72</v>
      </c>
      <c r="N38" s="52">
        <v>82389.13</v>
      </c>
      <c r="O38" s="52">
        <v>36659.35</v>
      </c>
      <c r="P38" s="53">
        <f t="shared" si="0"/>
        <v>119048.48</v>
      </c>
    </row>
    <row r="39" ht="16" customHeight="1" spans="1:16">
      <c r="A39" s="48">
        <v>35</v>
      </c>
      <c r="B39" s="45">
        <v>105</v>
      </c>
      <c r="C39" s="45" t="s">
        <v>1867</v>
      </c>
      <c r="D39" s="45" t="s">
        <v>1860</v>
      </c>
      <c r="E39" s="45" t="s">
        <v>876</v>
      </c>
      <c r="F39" s="49">
        <v>44859</v>
      </c>
      <c r="G39" s="50" t="s">
        <v>1864</v>
      </c>
      <c r="H39" s="45" t="s">
        <v>1862</v>
      </c>
      <c r="I39" s="51">
        <v>3</v>
      </c>
      <c r="J39" s="51">
        <v>6090</v>
      </c>
      <c r="K39" s="51">
        <v>0.7</v>
      </c>
      <c r="L39" s="51">
        <v>13</v>
      </c>
      <c r="M39" s="45" t="s">
        <v>72</v>
      </c>
      <c r="N39" s="52">
        <v>80304.11</v>
      </c>
      <c r="O39" s="52">
        <v>41337.29</v>
      </c>
      <c r="P39" s="53">
        <f t="shared" si="0"/>
        <v>121641.4</v>
      </c>
    </row>
    <row r="40" ht="16" customHeight="1" spans="1:16">
      <c r="A40" s="48">
        <v>36</v>
      </c>
      <c r="B40" s="45">
        <v>105</v>
      </c>
      <c r="C40" s="45" t="s">
        <v>1867</v>
      </c>
      <c r="D40" s="45" t="s">
        <v>1860</v>
      </c>
      <c r="E40" s="45" t="s">
        <v>625</v>
      </c>
      <c r="F40" s="49">
        <v>44859</v>
      </c>
      <c r="G40" s="50" t="s">
        <v>1864</v>
      </c>
      <c r="H40" s="45" t="s">
        <v>1862</v>
      </c>
      <c r="I40" s="51">
        <v>3</v>
      </c>
      <c r="J40" s="51">
        <v>6090</v>
      </c>
      <c r="K40" s="51">
        <v>0.7</v>
      </c>
      <c r="L40" s="51">
        <v>13</v>
      </c>
      <c r="M40" s="45" t="s">
        <v>72</v>
      </c>
      <c r="N40" s="52">
        <v>88132.85</v>
      </c>
      <c r="O40" s="52">
        <v>41258.42</v>
      </c>
      <c r="P40" s="53">
        <f t="shared" si="0"/>
        <v>129391.27</v>
      </c>
    </row>
    <row r="41" ht="16" customHeight="1" spans="1:16">
      <c r="A41" s="48">
        <v>37</v>
      </c>
      <c r="B41" s="45">
        <v>105</v>
      </c>
      <c r="C41" s="45" t="s">
        <v>1867</v>
      </c>
      <c r="D41" s="45" t="s">
        <v>1860</v>
      </c>
      <c r="E41" s="45" t="s">
        <v>613</v>
      </c>
      <c r="F41" s="49">
        <v>44859</v>
      </c>
      <c r="G41" s="50" t="s">
        <v>1864</v>
      </c>
      <c r="H41" s="45" t="s">
        <v>1862</v>
      </c>
      <c r="I41" s="51">
        <v>3</v>
      </c>
      <c r="J41" s="51">
        <v>6090</v>
      </c>
      <c r="K41" s="51">
        <v>0.7</v>
      </c>
      <c r="L41" s="51">
        <v>13</v>
      </c>
      <c r="M41" s="45" t="s">
        <v>72</v>
      </c>
      <c r="N41" s="52">
        <v>95799.01</v>
      </c>
      <c r="O41" s="52">
        <v>42993.08</v>
      </c>
      <c r="P41" s="53">
        <f t="shared" si="0"/>
        <v>138792.09</v>
      </c>
    </row>
    <row r="42" ht="16" customHeight="1" spans="1:16">
      <c r="A42" s="48">
        <v>38</v>
      </c>
      <c r="B42" s="45">
        <v>108</v>
      </c>
      <c r="C42" s="45" t="s">
        <v>1869</v>
      </c>
      <c r="D42" s="45" t="s">
        <v>1860</v>
      </c>
      <c r="E42" s="45" t="s">
        <v>523</v>
      </c>
      <c r="F42" s="49">
        <v>44859</v>
      </c>
      <c r="G42" s="50" t="s">
        <v>1864</v>
      </c>
      <c r="H42" s="45" t="s">
        <v>1862</v>
      </c>
      <c r="I42" s="51">
        <v>3</v>
      </c>
      <c r="J42" s="51">
        <v>6090</v>
      </c>
      <c r="K42" s="51">
        <v>0.7</v>
      </c>
      <c r="L42" s="51">
        <v>13</v>
      </c>
      <c r="M42" s="45" t="s">
        <v>72</v>
      </c>
      <c r="N42" s="52">
        <v>69042.18</v>
      </c>
      <c r="O42" s="52">
        <v>38934.8</v>
      </c>
      <c r="P42" s="53">
        <f t="shared" si="0"/>
        <v>107976.98</v>
      </c>
    </row>
    <row r="43" ht="16" customHeight="1" spans="1:16">
      <c r="A43" s="48">
        <v>39</v>
      </c>
      <c r="B43" s="45">
        <v>108</v>
      </c>
      <c r="C43" s="45" t="s">
        <v>1869</v>
      </c>
      <c r="D43" s="45" t="s">
        <v>1860</v>
      </c>
      <c r="E43" s="45" t="s">
        <v>709</v>
      </c>
      <c r="F43" s="49">
        <v>44859</v>
      </c>
      <c r="G43" s="50" t="s">
        <v>1864</v>
      </c>
      <c r="H43" s="45" t="s">
        <v>1862</v>
      </c>
      <c r="I43" s="51">
        <v>3</v>
      </c>
      <c r="J43" s="51">
        <v>6090</v>
      </c>
      <c r="K43" s="51">
        <v>0.7</v>
      </c>
      <c r="L43" s="51">
        <v>13</v>
      </c>
      <c r="M43" s="45" t="s">
        <v>72</v>
      </c>
      <c r="N43" s="52">
        <v>78694.07</v>
      </c>
      <c r="O43" s="52">
        <v>48237.28</v>
      </c>
      <c r="P43" s="53">
        <f t="shared" si="0"/>
        <v>126931.35</v>
      </c>
    </row>
    <row r="44" ht="16" customHeight="1" spans="1:16">
      <c r="A44" s="48">
        <v>40</v>
      </c>
      <c r="B44" s="45">
        <v>106</v>
      </c>
      <c r="C44" s="45" t="s">
        <v>1869</v>
      </c>
      <c r="D44" s="45" t="s">
        <v>1860</v>
      </c>
      <c r="E44" s="45" t="s">
        <v>340</v>
      </c>
      <c r="F44" s="49">
        <v>44859</v>
      </c>
      <c r="G44" s="50" t="s">
        <v>1864</v>
      </c>
      <c r="H44" s="45" t="s">
        <v>1862</v>
      </c>
      <c r="I44" s="51">
        <v>3</v>
      </c>
      <c r="J44" s="51">
        <v>6090</v>
      </c>
      <c r="K44" s="51">
        <v>0.7</v>
      </c>
      <c r="L44" s="51">
        <v>13</v>
      </c>
      <c r="M44" s="45" t="s">
        <v>72</v>
      </c>
      <c r="N44" s="52">
        <v>72912.65</v>
      </c>
      <c r="O44" s="52">
        <v>35387.38</v>
      </c>
      <c r="P44" s="53">
        <f t="shared" si="0"/>
        <v>108300.03</v>
      </c>
    </row>
    <row r="45" ht="16" customHeight="1" spans="1:16">
      <c r="A45" s="48">
        <v>41</v>
      </c>
      <c r="B45" s="45">
        <v>108</v>
      </c>
      <c r="C45" s="45" t="s">
        <v>1869</v>
      </c>
      <c r="D45" s="45" t="s">
        <v>1860</v>
      </c>
      <c r="E45" s="45" t="s">
        <v>146</v>
      </c>
      <c r="F45" s="49">
        <v>44806</v>
      </c>
      <c r="G45" s="50" t="s">
        <v>1861</v>
      </c>
      <c r="H45" s="45" t="s">
        <v>1862</v>
      </c>
      <c r="I45" s="51">
        <v>3</v>
      </c>
      <c r="J45" s="51">
        <v>7005</v>
      </c>
      <c r="K45" s="51">
        <v>1</v>
      </c>
      <c r="L45" s="51">
        <v>14</v>
      </c>
      <c r="M45" s="45" t="s">
        <v>72</v>
      </c>
      <c r="N45" s="52">
        <v>122023.4</v>
      </c>
      <c r="O45" s="52">
        <v>37123.14</v>
      </c>
      <c r="P45" s="53">
        <f t="shared" si="0"/>
        <v>159146.54</v>
      </c>
    </row>
    <row r="46" ht="16" customHeight="1" spans="1:16">
      <c r="A46" s="48">
        <v>42</v>
      </c>
      <c r="B46" s="45">
        <v>108</v>
      </c>
      <c r="C46" s="45" t="s">
        <v>1869</v>
      </c>
      <c r="D46" s="45" t="s">
        <v>1860</v>
      </c>
      <c r="E46" s="45" t="s">
        <v>312</v>
      </c>
      <c r="F46" s="49">
        <v>44806</v>
      </c>
      <c r="G46" s="50" t="s">
        <v>1861</v>
      </c>
      <c r="H46" s="45" t="s">
        <v>1862</v>
      </c>
      <c r="I46" s="51">
        <v>3</v>
      </c>
      <c r="J46" s="51">
        <v>7005</v>
      </c>
      <c r="K46" s="51">
        <v>1</v>
      </c>
      <c r="L46" s="51">
        <v>14</v>
      </c>
      <c r="M46" s="45" t="s">
        <v>72</v>
      </c>
      <c r="N46" s="52">
        <v>116816.05</v>
      </c>
      <c r="O46" s="52">
        <v>45181.83</v>
      </c>
      <c r="P46" s="53">
        <f t="shared" si="0"/>
        <v>161997.88</v>
      </c>
    </row>
    <row r="47" ht="16" customHeight="1" spans="1:16">
      <c r="A47" s="48">
        <v>43</v>
      </c>
      <c r="B47" s="45">
        <v>108</v>
      </c>
      <c r="C47" s="45" t="s">
        <v>1869</v>
      </c>
      <c r="D47" s="45" t="s">
        <v>1860</v>
      </c>
      <c r="E47" s="45" t="s">
        <v>142</v>
      </c>
      <c r="F47" s="49">
        <v>44806</v>
      </c>
      <c r="G47" s="50" t="s">
        <v>1861</v>
      </c>
      <c r="H47" s="45" t="s">
        <v>1862</v>
      </c>
      <c r="I47" s="51">
        <v>3</v>
      </c>
      <c r="J47" s="51">
        <v>7005</v>
      </c>
      <c r="K47" s="51">
        <v>1</v>
      </c>
      <c r="L47" s="51">
        <v>14</v>
      </c>
      <c r="M47" s="45" t="s">
        <v>72</v>
      </c>
      <c r="N47" s="52">
        <v>123871.49</v>
      </c>
      <c r="O47" s="52">
        <v>58677.14</v>
      </c>
      <c r="P47" s="53">
        <f t="shared" si="0"/>
        <v>182548.63</v>
      </c>
    </row>
    <row r="48" ht="16" customHeight="1" spans="1:16">
      <c r="A48" s="48">
        <v>44</v>
      </c>
      <c r="B48" s="45">
        <v>103</v>
      </c>
      <c r="C48" s="45" t="s">
        <v>1865</v>
      </c>
      <c r="D48" s="45" t="s">
        <v>1860</v>
      </c>
      <c r="E48" s="45" t="s">
        <v>749</v>
      </c>
      <c r="F48" s="49">
        <v>44859</v>
      </c>
      <c r="G48" s="50" t="s">
        <v>1864</v>
      </c>
      <c r="H48" s="45" t="s">
        <v>1862</v>
      </c>
      <c r="I48" s="51">
        <v>3</v>
      </c>
      <c r="J48" s="51">
        <v>6090</v>
      </c>
      <c r="K48" s="51">
        <v>0.7</v>
      </c>
      <c r="L48" s="51">
        <v>13</v>
      </c>
      <c r="M48" s="45" t="s">
        <v>72</v>
      </c>
      <c r="N48" s="52">
        <v>84884.63</v>
      </c>
      <c r="O48" s="52">
        <v>45260.52</v>
      </c>
      <c r="P48" s="53">
        <f t="shared" si="0"/>
        <v>130145.15</v>
      </c>
    </row>
    <row r="49" ht="16" customHeight="1" spans="1:16">
      <c r="A49" s="48">
        <v>45</v>
      </c>
      <c r="B49" s="45">
        <v>103</v>
      </c>
      <c r="C49" s="45" t="s">
        <v>1865</v>
      </c>
      <c r="D49" s="45" t="s">
        <v>1860</v>
      </c>
      <c r="E49" s="45" t="s">
        <v>292</v>
      </c>
      <c r="F49" s="49">
        <v>44859</v>
      </c>
      <c r="G49" s="50" t="s">
        <v>1864</v>
      </c>
      <c r="H49" s="45" t="s">
        <v>1862</v>
      </c>
      <c r="I49" s="51">
        <v>3</v>
      </c>
      <c r="J49" s="51">
        <v>6090</v>
      </c>
      <c r="K49" s="51">
        <v>0.7</v>
      </c>
      <c r="L49" s="51">
        <v>13</v>
      </c>
      <c r="M49" s="45" t="s">
        <v>72</v>
      </c>
      <c r="N49" s="52">
        <v>97189.81</v>
      </c>
      <c r="O49" s="52">
        <v>45427.48</v>
      </c>
      <c r="P49" s="53">
        <f t="shared" si="0"/>
        <v>142617.29</v>
      </c>
    </row>
    <row r="50" ht="16" customHeight="1" spans="1:16">
      <c r="A50" s="48">
        <v>46</v>
      </c>
      <c r="B50" s="45" t="s">
        <v>554</v>
      </c>
      <c r="C50" s="45" t="s">
        <v>1870</v>
      </c>
      <c r="D50" s="45" t="s">
        <v>1860</v>
      </c>
      <c r="E50" s="45" t="s">
        <v>424</v>
      </c>
      <c r="F50" s="49">
        <v>44859</v>
      </c>
      <c r="G50" s="50" t="s">
        <v>1864</v>
      </c>
      <c r="H50" s="45" t="s">
        <v>1862</v>
      </c>
      <c r="I50" s="51">
        <v>3</v>
      </c>
      <c r="J50" s="51">
        <v>6090</v>
      </c>
      <c r="K50" s="51">
        <v>0.7</v>
      </c>
      <c r="L50" s="51">
        <v>13</v>
      </c>
      <c r="M50" s="45" t="s">
        <v>72</v>
      </c>
      <c r="N50" s="52">
        <v>87341.77</v>
      </c>
      <c r="O50" s="52">
        <v>33433.4</v>
      </c>
      <c r="P50" s="53">
        <f t="shared" si="0"/>
        <v>120775.17</v>
      </c>
    </row>
    <row r="51" ht="16" customHeight="1" spans="1:16">
      <c r="A51" s="48">
        <v>47</v>
      </c>
      <c r="B51" s="45" t="s">
        <v>554</v>
      </c>
      <c r="C51" s="45" t="s">
        <v>1870</v>
      </c>
      <c r="D51" s="45" t="s">
        <v>1860</v>
      </c>
      <c r="E51" s="45" t="s">
        <v>1456</v>
      </c>
      <c r="F51" s="49">
        <v>44806</v>
      </c>
      <c r="G51" s="50" t="s">
        <v>1861</v>
      </c>
      <c r="H51" s="45" t="s">
        <v>1862</v>
      </c>
      <c r="I51" s="51">
        <v>3</v>
      </c>
      <c r="J51" s="51">
        <v>7005</v>
      </c>
      <c r="K51" s="51">
        <v>1</v>
      </c>
      <c r="L51" s="51">
        <v>14</v>
      </c>
      <c r="M51" s="45" t="s">
        <v>72</v>
      </c>
      <c r="N51" s="52">
        <v>122567.3</v>
      </c>
      <c r="O51" s="52">
        <v>33288.56</v>
      </c>
      <c r="P51" s="53">
        <f t="shared" si="0"/>
        <v>155855.86</v>
      </c>
    </row>
    <row r="52" ht="16" customHeight="1" spans="1:16">
      <c r="A52" s="48">
        <v>48</v>
      </c>
      <c r="B52" s="45" t="s">
        <v>554</v>
      </c>
      <c r="C52" s="45" t="s">
        <v>1870</v>
      </c>
      <c r="D52" s="45" t="s">
        <v>1860</v>
      </c>
      <c r="E52" s="45" t="s">
        <v>1356</v>
      </c>
      <c r="F52" s="49">
        <v>44806</v>
      </c>
      <c r="G52" s="50" t="s">
        <v>1861</v>
      </c>
      <c r="H52" s="45" t="s">
        <v>1862</v>
      </c>
      <c r="I52" s="51">
        <v>3</v>
      </c>
      <c r="J52" s="51">
        <v>7005</v>
      </c>
      <c r="K52" s="51">
        <v>1</v>
      </c>
      <c r="L52" s="51">
        <v>14</v>
      </c>
      <c r="M52" s="45" t="s">
        <v>72</v>
      </c>
      <c r="N52" s="52">
        <v>122905.59</v>
      </c>
      <c r="O52" s="52">
        <v>40552.21</v>
      </c>
      <c r="P52" s="53">
        <f t="shared" si="0"/>
        <v>163457.8</v>
      </c>
    </row>
    <row r="53" ht="16" customHeight="1" spans="1:16">
      <c r="A53" s="48">
        <v>49</v>
      </c>
      <c r="B53" s="45" t="s">
        <v>554</v>
      </c>
      <c r="C53" s="45" t="s">
        <v>1870</v>
      </c>
      <c r="D53" s="45" t="s">
        <v>1860</v>
      </c>
      <c r="E53" s="45" t="s">
        <v>471</v>
      </c>
      <c r="F53" s="49">
        <v>44806</v>
      </c>
      <c r="G53" s="50" t="s">
        <v>1861</v>
      </c>
      <c r="H53" s="45" t="s">
        <v>1862</v>
      </c>
      <c r="I53" s="51">
        <v>3</v>
      </c>
      <c r="J53" s="51">
        <v>7005</v>
      </c>
      <c r="K53" s="51">
        <v>1</v>
      </c>
      <c r="L53" s="51">
        <v>14</v>
      </c>
      <c r="M53" s="45" t="s">
        <v>72</v>
      </c>
      <c r="N53" s="52">
        <v>97962.37</v>
      </c>
      <c r="O53" s="52">
        <v>43813.64</v>
      </c>
      <c r="P53" s="53">
        <f t="shared" si="0"/>
        <v>141776.01</v>
      </c>
    </row>
    <row r="54" ht="16" customHeight="1" spans="1:16">
      <c r="A54" s="48">
        <v>50</v>
      </c>
      <c r="B54" s="45" t="s">
        <v>554</v>
      </c>
      <c r="C54" s="45" t="s">
        <v>1870</v>
      </c>
      <c r="D54" s="45" t="s">
        <v>1860</v>
      </c>
      <c r="E54" s="45" t="s">
        <v>324</v>
      </c>
      <c r="F54" s="49">
        <v>44806</v>
      </c>
      <c r="G54" s="50" t="s">
        <v>1861</v>
      </c>
      <c r="H54" s="45" t="s">
        <v>1862</v>
      </c>
      <c r="I54" s="51">
        <v>3</v>
      </c>
      <c r="J54" s="51">
        <v>7005</v>
      </c>
      <c r="K54" s="51">
        <v>1</v>
      </c>
      <c r="L54" s="51">
        <v>14</v>
      </c>
      <c r="M54" s="45" t="s">
        <v>72</v>
      </c>
      <c r="N54" s="52">
        <v>132963.53</v>
      </c>
      <c r="O54" s="52">
        <v>44786.36</v>
      </c>
      <c r="P54" s="53">
        <f t="shared" si="0"/>
        <v>177749.89</v>
      </c>
    </row>
    <row r="55" ht="16" customHeight="1" spans="1:16">
      <c r="A55" s="48">
        <v>51</v>
      </c>
      <c r="B55" s="45" t="s">
        <v>554</v>
      </c>
      <c r="C55" s="45" t="s">
        <v>1870</v>
      </c>
      <c r="D55" s="45" t="s">
        <v>1860</v>
      </c>
      <c r="E55" s="45" t="s">
        <v>154</v>
      </c>
      <c r="F55" s="49">
        <v>44806</v>
      </c>
      <c r="G55" s="50" t="s">
        <v>1861</v>
      </c>
      <c r="H55" s="45" t="s">
        <v>1862</v>
      </c>
      <c r="I55" s="51">
        <v>3</v>
      </c>
      <c r="J55" s="51">
        <v>7005</v>
      </c>
      <c r="K55" s="51">
        <v>1</v>
      </c>
      <c r="L55" s="51">
        <v>14</v>
      </c>
      <c r="M55" s="45" t="s">
        <v>72</v>
      </c>
      <c r="N55" s="52">
        <v>141571.21</v>
      </c>
      <c r="O55" s="52">
        <v>48757.43</v>
      </c>
      <c r="P55" s="53">
        <f t="shared" si="0"/>
        <v>190328.64</v>
      </c>
    </row>
    <row r="56" ht="16" customHeight="1" spans="1:16">
      <c r="A56" s="48">
        <v>52</v>
      </c>
      <c r="B56" s="45" t="s">
        <v>554</v>
      </c>
      <c r="C56" s="45" t="s">
        <v>1870</v>
      </c>
      <c r="D56" s="45" t="s">
        <v>1860</v>
      </c>
      <c r="E56" s="45" t="s">
        <v>86</v>
      </c>
      <c r="F56" s="49">
        <v>44806</v>
      </c>
      <c r="G56" s="50" t="s">
        <v>1861</v>
      </c>
      <c r="H56" s="45" t="s">
        <v>1862</v>
      </c>
      <c r="I56" s="51">
        <v>3</v>
      </c>
      <c r="J56" s="51">
        <v>7005</v>
      </c>
      <c r="K56" s="51">
        <v>1</v>
      </c>
      <c r="L56" s="51">
        <v>14</v>
      </c>
      <c r="M56" s="45" t="s">
        <v>72</v>
      </c>
      <c r="N56" s="52">
        <v>124510.76</v>
      </c>
      <c r="O56" s="52">
        <v>48327.01</v>
      </c>
      <c r="P56" s="53">
        <f t="shared" si="0"/>
        <v>172837.77</v>
      </c>
    </row>
    <row r="57" ht="16" customHeight="1" spans="1:16">
      <c r="A57" s="48">
        <v>53</v>
      </c>
      <c r="B57" s="45" t="s">
        <v>554</v>
      </c>
      <c r="C57" s="45" t="s">
        <v>1870</v>
      </c>
      <c r="D57" s="45" t="s">
        <v>1860</v>
      </c>
      <c r="E57" s="45" t="s">
        <v>1256</v>
      </c>
      <c r="F57" s="49">
        <v>44806</v>
      </c>
      <c r="G57" s="50" t="s">
        <v>1861</v>
      </c>
      <c r="H57" s="45" t="s">
        <v>1862</v>
      </c>
      <c r="I57" s="51">
        <v>3</v>
      </c>
      <c r="J57" s="51">
        <v>7005</v>
      </c>
      <c r="K57" s="51">
        <v>1</v>
      </c>
      <c r="L57" s="51">
        <v>14</v>
      </c>
      <c r="M57" s="45" t="s">
        <v>72</v>
      </c>
      <c r="N57" s="52">
        <v>118902.01</v>
      </c>
      <c r="O57" s="52">
        <v>42742.61</v>
      </c>
      <c r="P57" s="53">
        <f t="shared" si="0"/>
        <v>161644.62</v>
      </c>
    </row>
    <row r="58" ht="16" customHeight="1" spans="1:16">
      <c r="A58" s="48">
        <v>54</v>
      </c>
      <c r="B58" s="45" t="s">
        <v>554</v>
      </c>
      <c r="C58" s="45" t="s">
        <v>1870</v>
      </c>
      <c r="D58" s="45" t="s">
        <v>1860</v>
      </c>
      <c r="E58" s="45" t="s">
        <v>952</v>
      </c>
      <c r="F58" s="49">
        <v>44195</v>
      </c>
      <c r="G58" s="50" t="s">
        <v>1872</v>
      </c>
      <c r="H58" s="45" t="s">
        <v>1862</v>
      </c>
      <c r="I58" s="51">
        <v>5</v>
      </c>
      <c r="J58" s="51">
        <v>8545</v>
      </c>
      <c r="K58" s="51">
        <v>1</v>
      </c>
      <c r="L58" s="51">
        <v>21</v>
      </c>
      <c r="M58" s="45" t="s">
        <v>72</v>
      </c>
      <c r="N58" s="52">
        <v>188914.42</v>
      </c>
      <c r="O58" s="52">
        <v>48458.66</v>
      </c>
      <c r="P58" s="53">
        <f t="shared" si="0"/>
        <v>237373.08</v>
      </c>
    </row>
    <row r="59" ht="16" customHeight="1" spans="1:16">
      <c r="A59" s="48">
        <v>55</v>
      </c>
      <c r="B59" s="45" t="s">
        <v>494</v>
      </c>
      <c r="C59" s="45" t="s">
        <v>1871</v>
      </c>
      <c r="D59" s="45" t="s">
        <v>1860</v>
      </c>
      <c r="E59" s="45" t="s">
        <v>1768</v>
      </c>
      <c r="F59" s="49">
        <v>44195</v>
      </c>
      <c r="G59" s="50" t="s">
        <v>1872</v>
      </c>
      <c r="H59" s="45" t="s">
        <v>1862</v>
      </c>
      <c r="I59" s="51">
        <v>5</v>
      </c>
      <c r="J59" s="51">
        <v>10400</v>
      </c>
      <c r="K59" s="51">
        <v>1.3</v>
      </c>
      <c r="L59" s="51">
        <v>31</v>
      </c>
      <c r="M59" s="45" t="s">
        <v>72</v>
      </c>
      <c r="N59" s="52">
        <v>194756.81</v>
      </c>
      <c r="O59" s="52">
        <v>39925.71</v>
      </c>
      <c r="P59" s="53">
        <f t="shared" si="0"/>
        <v>234682.52</v>
      </c>
    </row>
    <row r="60" ht="16" customHeight="1" spans="1:16">
      <c r="A60" s="48">
        <v>56</v>
      </c>
      <c r="B60" s="45" t="s">
        <v>494</v>
      </c>
      <c r="C60" s="45" t="s">
        <v>1871</v>
      </c>
      <c r="D60" s="45" t="s">
        <v>1860</v>
      </c>
      <c r="E60" s="45" t="s">
        <v>1752</v>
      </c>
      <c r="F60" s="49">
        <v>44194</v>
      </c>
      <c r="G60" s="50" t="s">
        <v>1872</v>
      </c>
      <c r="H60" s="45" t="s">
        <v>1862</v>
      </c>
      <c r="I60" s="51">
        <v>5</v>
      </c>
      <c r="J60" s="51">
        <v>10400</v>
      </c>
      <c r="K60" s="51">
        <v>1.3</v>
      </c>
      <c r="L60" s="51">
        <v>31</v>
      </c>
      <c r="M60" s="45" t="s">
        <v>72</v>
      </c>
      <c r="N60" s="52">
        <v>188819.97</v>
      </c>
      <c r="O60" s="52">
        <v>36420.32</v>
      </c>
      <c r="P60" s="53">
        <f t="shared" si="0"/>
        <v>225240.29</v>
      </c>
    </row>
    <row r="61" ht="16" customHeight="1" spans="1:16">
      <c r="A61" s="48">
        <v>57</v>
      </c>
      <c r="B61" s="45" t="s">
        <v>494</v>
      </c>
      <c r="C61" s="45" t="s">
        <v>1871</v>
      </c>
      <c r="D61" s="45" t="s">
        <v>1860</v>
      </c>
      <c r="E61" s="45" t="s">
        <v>1616</v>
      </c>
      <c r="F61" s="49">
        <v>44195</v>
      </c>
      <c r="G61" s="50" t="s">
        <v>1872</v>
      </c>
      <c r="H61" s="45" t="s">
        <v>1862</v>
      </c>
      <c r="I61" s="51">
        <v>5</v>
      </c>
      <c r="J61" s="51">
        <v>10400</v>
      </c>
      <c r="K61" s="51">
        <v>1.3</v>
      </c>
      <c r="L61" s="51">
        <v>31</v>
      </c>
      <c r="M61" s="45" t="s">
        <v>72</v>
      </c>
      <c r="N61" s="52">
        <v>204101.15</v>
      </c>
      <c r="O61" s="52">
        <v>47020.17</v>
      </c>
      <c r="P61" s="53">
        <f t="shared" si="0"/>
        <v>251121.32</v>
      </c>
    </row>
    <row r="62" ht="16" customHeight="1" spans="1:16">
      <c r="A62" s="48">
        <v>58</v>
      </c>
      <c r="B62" s="45" t="s">
        <v>494</v>
      </c>
      <c r="C62" s="45" t="s">
        <v>1871</v>
      </c>
      <c r="D62" s="45" t="s">
        <v>1860</v>
      </c>
      <c r="E62" s="45" t="s">
        <v>1596</v>
      </c>
      <c r="F62" s="49">
        <v>44195</v>
      </c>
      <c r="G62" s="50" t="s">
        <v>1872</v>
      </c>
      <c r="H62" s="45" t="s">
        <v>1862</v>
      </c>
      <c r="I62" s="51">
        <v>5</v>
      </c>
      <c r="J62" s="51">
        <v>10400</v>
      </c>
      <c r="K62" s="51">
        <v>1.3</v>
      </c>
      <c r="L62" s="51">
        <v>31</v>
      </c>
      <c r="M62" s="45" t="s">
        <v>72</v>
      </c>
      <c r="N62" s="52">
        <v>193583.67</v>
      </c>
      <c r="O62" s="52">
        <v>48345.52</v>
      </c>
      <c r="P62" s="53">
        <f t="shared" si="0"/>
        <v>241929.19</v>
      </c>
    </row>
    <row r="63" ht="16" customHeight="1" spans="1:16">
      <c r="A63" s="48">
        <v>59</v>
      </c>
      <c r="B63" s="45" t="s">
        <v>494</v>
      </c>
      <c r="C63" s="45" t="s">
        <v>1871</v>
      </c>
      <c r="D63" s="45" t="s">
        <v>1860</v>
      </c>
      <c r="E63" s="45" t="s">
        <v>1588</v>
      </c>
      <c r="F63" s="49">
        <v>44194</v>
      </c>
      <c r="G63" s="50" t="s">
        <v>1872</v>
      </c>
      <c r="H63" s="45" t="s">
        <v>1862</v>
      </c>
      <c r="I63" s="51">
        <v>5</v>
      </c>
      <c r="J63" s="51">
        <v>10400</v>
      </c>
      <c r="K63" s="51">
        <v>1.3</v>
      </c>
      <c r="L63" s="51">
        <v>31</v>
      </c>
      <c r="M63" s="45" t="s">
        <v>72</v>
      </c>
      <c r="N63" s="52">
        <v>192010.12</v>
      </c>
      <c r="O63" s="52">
        <v>49891.65</v>
      </c>
      <c r="P63" s="53">
        <f t="shared" si="0"/>
        <v>241901.77</v>
      </c>
    </row>
    <row r="64" ht="16" customHeight="1" spans="1:16">
      <c r="A64" s="48">
        <v>60</v>
      </c>
      <c r="B64" s="45" t="s">
        <v>494</v>
      </c>
      <c r="C64" s="45" t="s">
        <v>1871</v>
      </c>
      <c r="D64" s="45" t="s">
        <v>1860</v>
      </c>
      <c r="E64" s="45" t="s">
        <v>1508</v>
      </c>
      <c r="F64" s="49">
        <v>44195</v>
      </c>
      <c r="G64" s="50" t="s">
        <v>1872</v>
      </c>
      <c r="H64" s="45" t="s">
        <v>1862</v>
      </c>
      <c r="I64" s="51">
        <v>5</v>
      </c>
      <c r="J64" s="51">
        <v>10400</v>
      </c>
      <c r="K64" s="51">
        <v>1.3</v>
      </c>
      <c r="L64" s="51">
        <v>31</v>
      </c>
      <c r="M64" s="45" t="s">
        <v>72</v>
      </c>
      <c r="N64" s="52">
        <v>197461.52</v>
      </c>
      <c r="O64" s="52">
        <v>46691.14</v>
      </c>
      <c r="P64" s="53">
        <f t="shared" si="0"/>
        <v>244152.66</v>
      </c>
    </row>
    <row r="65" ht="16" customHeight="1" spans="1:16">
      <c r="A65" s="48">
        <v>61</v>
      </c>
      <c r="B65" s="45" t="s">
        <v>494</v>
      </c>
      <c r="C65" s="45" t="s">
        <v>1871</v>
      </c>
      <c r="D65" s="45" t="s">
        <v>1860</v>
      </c>
      <c r="E65" s="45" t="s">
        <v>1216</v>
      </c>
      <c r="F65" s="49">
        <v>44195</v>
      </c>
      <c r="G65" s="50" t="s">
        <v>1872</v>
      </c>
      <c r="H65" s="45" t="s">
        <v>1862</v>
      </c>
      <c r="I65" s="51">
        <v>5</v>
      </c>
      <c r="J65" s="51">
        <v>10400</v>
      </c>
      <c r="K65" s="51">
        <v>1.3</v>
      </c>
      <c r="L65" s="51">
        <v>31</v>
      </c>
      <c r="M65" s="45" t="s">
        <v>72</v>
      </c>
      <c r="N65" s="52">
        <v>173963.46</v>
      </c>
      <c r="O65" s="52">
        <v>51166.64</v>
      </c>
      <c r="P65" s="53">
        <f t="shared" si="0"/>
        <v>225130.1</v>
      </c>
    </row>
    <row r="66" ht="16" customHeight="1" spans="1:16">
      <c r="A66" s="48">
        <v>62</v>
      </c>
      <c r="B66" s="45" t="s">
        <v>494</v>
      </c>
      <c r="C66" s="45" t="s">
        <v>1871</v>
      </c>
      <c r="D66" s="45" t="s">
        <v>1860</v>
      </c>
      <c r="E66" s="45" t="s">
        <v>1100</v>
      </c>
      <c r="F66" s="49">
        <v>44195</v>
      </c>
      <c r="G66" s="50" t="s">
        <v>1872</v>
      </c>
      <c r="H66" s="45" t="s">
        <v>1862</v>
      </c>
      <c r="I66" s="51">
        <v>5</v>
      </c>
      <c r="J66" s="51">
        <v>10400</v>
      </c>
      <c r="K66" s="51">
        <v>1.3</v>
      </c>
      <c r="L66" s="51">
        <v>31</v>
      </c>
      <c r="M66" s="45" t="s">
        <v>72</v>
      </c>
      <c r="N66" s="52">
        <v>196597.54</v>
      </c>
      <c r="O66" s="52">
        <v>51634.75</v>
      </c>
      <c r="P66" s="53">
        <f t="shared" si="0"/>
        <v>248232.29</v>
      </c>
    </row>
    <row r="67" ht="16" customHeight="1" spans="1:16">
      <c r="A67" s="48">
        <v>63</v>
      </c>
      <c r="B67" s="45" t="s">
        <v>494</v>
      </c>
      <c r="C67" s="45" t="s">
        <v>1871</v>
      </c>
      <c r="D67" s="45" t="s">
        <v>1860</v>
      </c>
      <c r="E67" s="45" t="s">
        <v>944</v>
      </c>
      <c r="F67" s="49">
        <v>44194</v>
      </c>
      <c r="G67" s="50" t="s">
        <v>1872</v>
      </c>
      <c r="H67" s="45" t="s">
        <v>1862</v>
      </c>
      <c r="I67" s="51">
        <v>5</v>
      </c>
      <c r="J67" s="51">
        <v>10400</v>
      </c>
      <c r="K67" s="51">
        <v>1.3</v>
      </c>
      <c r="L67" s="51">
        <v>31</v>
      </c>
      <c r="M67" s="45" t="s">
        <v>72</v>
      </c>
      <c r="N67" s="52">
        <v>194060.77</v>
      </c>
      <c r="O67" s="52">
        <v>50444.97</v>
      </c>
      <c r="P67" s="53">
        <f t="shared" si="0"/>
        <v>244505.74</v>
      </c>
    </row>
    <row r="68" ht="16" customHeight="1" spans="1:16">
      <c r="A68" s="48">
        <v>64</v>
      </c>
      <c r="B68" s="45" t="s">
        <v>494</v>
      </c>
      <c r="C68" s="45" t="s">
        <v>1871</v>
      </c>
      <c r="D68" s="45" t="s">
        <v>1860</v>
      </c>
      <c r="E68" s="45" t="s">
        <v>864</v>
      </c>
      <c r="F68" s="49">
        <v>44195</v>
      </c>
      <c r="G68" s="50" t="s">
        <v>1872</v>
      </c>
      <c r="H68" s="45" t="s">
        <v>1862</v>
      </c>
      <c r="I68" s="51">
        <v>5</v>
      </c>
      <c r="J68" s="51">
        <v>10400</v>
      </c>
      <c r="K68" s="51">
        <v>1.3</v>
      </c>
      <c r="L68" s="51">
        <v>31</v>
      </c>
      <c r="M68" s="45" t="s">
        <v>72</v>
      </c>
      <c r="N68" s="52">
        <v>194377.2</v>
      </c>
      <c r="O68" s="52">
        <v>50879.8</v>
      </c>
      <c r="P68" s="53">
        <f t="shared" si="0"/>
        <v>245257</v>
      </c>
    </row>
    <row r="69" ht="16" customHeight="1" spans="1:16">
      <c r="A69" s="48">
        <v>65</v>
      </c>
      <c r="B69" s="45" t="s">
        <v>494</v>
      </c>
      <c r="C69" s="45" t="s">
        <v>1871</v>
      </c>
      <c r="D69" s="45" t="s">
        <v>1860</v>
      </c>
      <c r="E69" s="45" t="s">
        <v>753</v>
      </c>
      <c r="F69" s="49">
        <v>44194</v>
      </c>
      <c r="G69" s="50" t="s">
        <v>1872</v>
      </c>
      <c r="H69" s="45" t="s">
        <v>1862</v>
      </c>
      <c r="I69" s="51">
        <v>5</v>
      </c>
      <c r="J69" s="51">
        <v>10400</v>
      </c>
      <c r="K69" s="51">
        <v>1.3</v>
      </c>
      <c r="L69" s="51">
        <v>31</v>
      </c>
      <c r="M69" s="45" t="s">
        <v>72</v>
      </c>
      <c r="N69" s="52">
        <v>199989.64</v>
      </c>
      <c r="O69" s="52">
        <v>51786.06</v>
      </c>
      <c r="P69" s="53">
        <f t="shared" ref="P69:P132" si="1">N69+O69</f>
        <v>251775.7</v>
      </c>
    </row>
    <row r="70" ht="16" customHeight="1" spans="1:16">
      <c r="A70" s="48">
        <v>66</v>
      </c>
      <c r="B70" s="45" t="s">
        <v>494</v>
      </c>
      <c r="C70" s="45" t="s">
        <v>1871</v>
      </c>
      <c r="D70" s="45" t="s">
        <v>1860</v>
      </c>
      <c r="E70" s="45" t="s">
        <v>483</v>
      </c>
      <c r="F70" s="49">
        <v>44195</v>
      </c>
      <c r="G70" s="50" t="s">
        <v>1872</v>
      </c>
      <c r="H70" s="45" t="s">
        <v>1862</v>
      </c>
      <c r="I70" s="51">
        <v>5</v>
      </c>
      <c r="J70" s="51">
        <v>10400</v>
      </c>
      <c r="K70" s="51">
        <v>1.3</v>
      </c>
      <c r="L70" s="51">
        <v>31</v>
      </c>
      <c r="M70" s="45" t="s">
        <v>72</v>
      </c>
      <c r="N70" s="52">
        <v>185479.72</v>
      </c>
      <c r="O70" s="52">
        <v>48899.59</v>
      </c>
      <c r="P70" s="53">
        <f t="shared" si="1"/>
        <v>234379.31</v>
      </c>
    </row>
    <row r="71" ht="16" customHeight="1" spans="1:16">
      <c r="A71" s="48">
        <v>67</v>
      </c>
      <c r="B71" s="45" t="s">
        <v>494</v>
      </c>
      <c r="C71" s="45" t="s">
        <v>1871</v>
      </c>
      <c r="D71" s="45" t="s">
        <v>1860</v>
      </c>
      <c r="E71" s="45" t="s">
        <v>467</v>
      </c>
      <c r="F71" s="49">
        <v>44194</v>
      </c>
      <c r="G71" s="50" t="s">
        <v>1872</v>
      </c>
      <c r="H71" s="45" t="s">
        <v>1862</v>
      </c>
      <c r="I71" s="51">
        <v>5</v>
      </c>
      <c r="J71" s="51">
        <v>10400</v>
      </c>
      <c r="K71" s="51">
        <v>1.3</v>
      </c>
      <c r="L71" s="51">
        <v>31</v>
      </c>
      <c r="M71" s="45" t="s">
        <v>72</v>
      </c>
      <c r="N71" s="52">
        <v>196385.47</v>
      </c>
      <c r="O71" s="52">
        <v>50353.41</v>
      </c>
      <c r="P71" s="53">
        <f t="shared" si="1"/>
        <v>246738.88</v>
      </c>
    </row>
    <row r="72" ht="16" customHeight="1" spans="1:16">
      <c r="A72" s="48">
        <v>68</v>
      </c>
      <c r="B72" s="45" t="s">
        <v>494</v>
      </c>
      <c r="C72" s="45" t="s">
        <v>1871</v>
      </c>
      <c r="D72" s="45" t="s">
        <v>1860</v>
      </c>
      <c r="E72" s="45" t="s">
        <v>443</v>
      </c>
      <c r="F72" s="49">
        <v>44194</v>
      </c>
      <c r="G72" s="50" t="s">
        <v>1872</v>
      </c>
      <c r="H72" s="45" t="s">
        <v>1862</v>
      </c>
      <c r="I72" s="51">
        <v>5</v>
      </c>
      <c r="J72" s="51">
        <v>10400</v>
      </c>
      <c r="K72" s="51">
        <v>1.3</v>
      </c>
      <c r="L72" s="51">
        <v>31</v>
      </c>
      <c r="M72" s="45" t="s">
        <v>72</v>
      </c>
      <c r="N72" s="52">
        <v>186970.28</v>
      </c>
      <c r="O72" s="52">
        <v>51991.32</v>
      </c>
      <c r="P72" s="53">
        <f t="shared" si="1"/>
        <v>238961.6</v>
      </c>
    </row>
    <row r="73" ht="16" customHeight="1" spans="1:16">
      <c r="A73" s="48">
        <v>69</v>
      </c>
      <c r="B73" s="45" t="s">
        <v>494</v>
      </c>
      <c r="C73" s="45" t="s">
        <v>1871</v>
      </c>
      <c r="D73" s="45" t="s">
        <v>1860</v>
      </c>
      <c r="E73" s="45" t="s">
        <v>256</v>
      </c>
      <c r="F73" s="49">
        <v>44194</v>
      </c>
      <c r="G73" s="50" t="s">
        <v>1872</v>
      </c>
      <c r="H73" s="45" t="s">
        <v>1862</v>
      </c>
      <c r="I73" s="51">
        <v>5</v>
      </c>
      <c r="J73" s="51">
        <v>10400</v>
      </c>
      <c r="K73" s="51">
        <v>1.3</v>
      </c>
      <c r="L73" s="51">
        <v>31</v>
      </c>
      <c r="M73" s="45" t="s">
        <v>72</v>
      </c>
      <c r="N73" s="52">
        <v>179119.96</v>
      </c>
      <c r="O73" s="52">
        <v>51994.03</v>
      </c>
      <c r="P73" s="53">
        <f t="shared" si="1"/>
        <v>231113.99</v>
      </c>
    </row>
    <row r="74" ht="16" customHeight="1" spans="1:16">
      <c r="A74" s="48">
        <v>70</v>
      </c>
      <c r="B74" s="45" t="s">
        <v>494</v>
      </c>
      <c r="C74" s="45" t="s">
        <v>1871</v>
      </c>
      <c r="D74" s="45" t="s">
        <v>1860</v>
      </c>
      <c r="E74" s="45" t="s">
        <v>170</v>
      </c>
      <c r="F74" s="49">
        <v>44194</v>
      </c>
      <c r="G74" s="50" t="s">
        <v>1872</v>
      </c>
      <c r="H74" s="45" t="s">
        <v>1862</v>
      </c>
      <c r="I74" s="51">
        <v>5</v>
      </c>
      <c r="J74" s="51">
        <v>10400</v>
      </c>
      <c r="K74" s="51">
        <v>1.3</v>
      </c>
      <c r="L74" s="51">
        <v>31</v>
      </c>
      <c r="M74" s="45" t="s">
        <v>72</v>
      </c>
      <c r="N74" s="52">
        <v>186283.78</v>
      </c>
      <c r="O74" s="52">
        <v>49957.79</v>
      </c>
      <c r="P74" s="53">
        <f t="shared" si="1"/>
        <v>236241.57</v>
      </c>
    </row>
    <row r="75" ht="16" customHeight="1" spans="1:16">
      <c r="A75" s="48">
        <v>71</v>
      </c>
      <c r="B75" s="45" t="s">
        <v>1873</v>
      </c>
      <c r="C75" s="45" t="s">
        <v>1874</v>
      </c>
      <c r="D75" s="45" t="s">
        <v>1875</v>
      </c>
      <c r="E75" s="45" t="s">
        <v>1640</v>
      </c>
      <c r="F75" s="49">
        <v>43948</v>
      </c>
      <c r="G75" s="50" t="s">
        <v>1863</v>
      </c>
      <c r="H75" s="45" t="s">
        <v>1862</v>
      </c>
      <c r="I75" s="51">
        <v>5</v>
      </c>
      <c r="J75" s="51">
        <v>8490</v>
      </c>
      <c r="K75" s="51">
        <v>1</v>
      </c>
      <c r="L75" s="51">
        <v>21</v>
      </c>
      <c r="M75" s="45" t="s">
        <v>72</v>
      </c>
      <c r="N75" s="52">
        <v>264231.46</v>
      </c>
      <c r="O75" s="52">
        <v>70408.44</v>
      </c>
      <c r="P75" s="53">
        <f t="shared" si="1"/>
        <v>334639.9</v>
      </c>
    </row>
    <row r="76" ht="16" customHeight="1" spans="1:16">
      <c r="A76" s="48">
        <v>72</v>
      </c>
      <c r="B76" s="45" t="s">
        <v>1873</v>
      </c>
      <c r="C76" s="45" t="s">
        <v>1874</v>
      </c>
      <c r="D76" s="45" t="s">
        <v>1875</v>
      </c>
      <c r="E76" s="45" t="s">
        <v>1528</v>
      </c>
      <c r="F76" s="49">
        <v>43948</v>
      </c>
      <c r="G76" s="50" t="s">
        <v>1863</v>
      </c>
      <c r="H76" s="45" t="s">
        <v>1862</v>
      </c>
      <c r="I76" s="51">
        <v>5</v>
      </c>
      <c r="J76" s="51">
        <v>8490</v>
      </c>
      <c r="K76" s="51">
        <v>1</v>
      </c>
      <c r="L76" s="51">
        <v>21</v>
      </c>
      <c r="M76" s="45" t="s">
        <v>72</v>
      </c>
      <c r="N76" s="52">
        <v>248755.71</v>
      </c>
      <c r="O76" s="52">
        <v>68188.1</v>
      </c>
      <c r="P76" s="53">
        <f t="shared" si="1"/>
        <v>316943.81</v>
      </c>
    </row>
    <row r="77" ht="16" customHeight="1" spans="1:16">
      <c r="A77" s="48">
        <v>73</v>
      </c>
      <c r="B77" s="45" t="s">
        <v>1873</v>
      </c>
      <c r="C77" s="45" t="s">
        <v>1874</v>
      </c>
      <c r="D77" s="45" t="s">
        <v>1875</v>
      </c>
      <c r="E77" s="45" t="s">
        <v>1260</v>
      </c>
      <c r="F77" s="49">
        <v>43948</v>
      </c>
      <c r="G77" s="50" t="s">
        <v>1863</v>
      </c>
      <c r="H77" s="45" t="s">
        <v>1862</v>
      </c>
      <c r="I77" s="51">
        <v>5</v>
      </c>
      <c r="J77" s="51">
        <v>8490</v>
      </c>
      <c r="K77" s="51">
        <v>1</v>
      </c>
      <c r="L77" s="51">
        <v>21</v>
      </c>
      <c r="M77" s="45" t="s">
        <v>72</v>
      </c>
      <c r="N77" s="52">
        <v>261555.98</v>
      </c>
      <c r="O77" s="52">
        <v>73688.6</v>
      </c>
      <c r="P77" s="53">
        <f t="shared" si="1"/>
        <v>335244.58</v>
      </c>
    </row>
    <row r="78" ht="16" customHeight="1" spans="1:16">
      <c r="A78" s="48">
        <v>74</v>
      </c>
      <c r="B78" s="45" t="s">
        <v>1873</v>
      </c>
      <c r="C78" s="45" t="s">
        <v>1874</v>
      </c>
      <c r="D78" s="45" t="s">
        <v>1875</v>
      </c>
      <c r="E78" s="45" t="s">
        <v>1080</v>
      </c>
      <c r="F78" s="49">
        <v>43948</v>
      </c>
      <c r="G78" s="50" t="s">
        <v>1863</v>
      </c>
      <c r="H78" s="45" t="s">
        <v>1862</v>
      </c>
      <c r="I78" s="51">
        <v>5</v>
      </c>
      <c r="J78" s="51">
        <v>8490</v>
      </c>
      <c r="K78" s="51">
        <v>1</v>
      </c>
      <c r="L78" s="51">
        <v>21</v>
      </c>
      <c r="M78" s="45" t="s">
        <v>72</v>
      </c>
      <c r="N78" s="52">
        <v>254720.16</v>
      </c>
      <c r="O78" s="52">
        <v>68446.6</v>
      </c>
      <c r="P78" s="53">
        <f t="shared" si="1"/>
        <v>323166.76</v>
      </c>
    </row>
    <row r="79" ht="16" customHeight="1" spans="1:16">
      <c r="A79" s="48">
        <v>75</v>
      </c>
      <c r="B79" s="45" t="s">
        <v>1873</v>
      </c>
      <c r="C79" s="45" t="s">
        <v>1874</v>
      </c>
      <c r="D79" s="45" t="s">
        <v>1875</v>
      </c>
      <c r="E79" s="45" t="s">
        <v>1040</v>
      </c>
      <c r="F79" s="49">
        <v>43948</v>
      </c>
      <c r="G79" s="50" t="s">
        <v>1863</v>
      </c>
      <c r="H79" s="45" t="s">
        <v>1862</v>
      </c>
      <c r="I79" s="51">
        <v>5</v>
      </c>
      <c r="J79" s="51">
        <v>8490</v>
      </c>
      <c r="K79" s="51">
        <v>1</v>
      </c>
      <c r="L79" s="51">
        <v>21</v>
      </c>
      <c r="M79" s="45" t="s">
        <v>72</v>
      </c>
      <c r="N79" s="52">
        <v>274388.41</v>
      </c>
      <c r="O79" s="52">
        <v>70410.42</v>
      </c>
      <c r="P79" s="53">
        <f t="shared" si="1"/>
        <v>344798.83</v>
      </c>
    </row>
    <row r="80" ht="16" customHeight="1" spans="1:16">
      <c r="A80" s="48">
        <v>76</v>
      </c>
      <c r="B80" s="45" t="s">
        <v>1873</v>
      </c>
      <c r="C80" s="45" t="s">
        <v>1874</v>
      </c>
      <c r="D80" s="45" t="s">
        <v>1875</v>
      </c>
      <c r="E80" s="45" t="s">
        <v>236</v>
      </c>
      <c r="F80" s="49">
        <v>44806</v>
      </c>
      <c r="G80" s="50" t="s">
        <v>1861</v>
      </c>
      <c r="H80" s="45" t="s">
        <v>1862</v>
      </c>
      <c r="I80" s="51">
        <v>3</v>
      </c>
      <c r="J80" s="51">
        <v>7005</v>
      </c>
      <c r="K80" s="51">
        <v>1</v>
      </c>
      <c r="L80" s="51">
        <v>14</v>
      </c>
      <c r="M80" s="45" t="s">
        <v>72</v>
      </c>
      <c r="N80" s="52">
        <v>137619.93</v>
      </c>
      <c r="O80" s="52">
        <v>51954.1</v>
      </c>
      <c r="P80" s="53">
        <f t="shared" si="1"/>
        <v>189574.03</v>
      </c>
    </row>
    <row r="81" ht="16" customHeight="1" spans="1:16">
      <c r="A81" s="48">
        <v>77</v>
      </c>
      <c r="B81" s="45" t="s">
        <v>1873</v>
      </c>
      <c r="C81" s="45" t="s">
        <v>1874</v>
      </c>
      <c r="D81" s="45" t="s">
        <v>1875</v>
      </c>
      <c r="E81" s="45" t="s">
        <v>1248</v>
      </c>
      <c r="F81" s="49">
        <v>44806</v>
      </c>
      <c r="G81" s="50" t="s">
        <v>1861</v>
      </c>
      <c r="H81" s="45" t="s">
        <v>1862</v>
      </c>
      <c r="I81" s="51">
        <v>3</v>
      </c>
      <c r="J81" s="51">
        <v>7005</v>
      </c>
      <c r="K81" s="51">
        <v>1</v>
      </c>
      <c r="L81" s="51">
        <v>14</v>
      </c>
      <c r="M81" s="45" t="s">
        <v>72</v>
      </c>
      <c r="N81" s="52">
        <v>119758.52</v>
      </c>
      <c r="O81" s="52">
        <v>57255.46</v>
      </c>
      <c r="P81" s="53">
        <f t="shared" si="1"/>
        <v>177013.98</v>
      </c>
    </row>
    <row r="82" ht="16" customHeight="1" spans="1:16">
      <c r="A82" s="48">
        <v>78</v>
      </c>
      <c r="B82" s="45" t="s">
        <v>1873</v>
      </c>
      <c r="C82" s="45" t="s">
        <v>1874</v>
      </c>
      <c r="D82" s="45" t="s">
        <v>1875</v>
      </c>
      <c r="E82" s="45" t="s">
        <v>1448</v>
      </c>
      <c r="F82" s="49">
        <v>44859</v>
      </c>
      <c r="G82" s="50" t="s">
        <v>1864</v>
      </c>
      <c r="H82" s="45" t="s">
        <v>1862</v>
      </c>
      <c r="I82" s="51">
        <v>3</v>
      </c>
      <c r="J82" s="51">
        <v>6090</v>
      </c>
      <c r="K82" s="51">
        <v>0.7</v>
      </c>
      <c r="L82" s="51">
        <v>13</v>
      </c>
      <c r="M82" s="45" t="s">
        <v>72</v>
      </c>
      <c r="N82" s="52">
        <v>74595.55</v>
      </c>
      <c r="O82" s="52">
        <v>42932.3</v>
      </c>
      <c r="P82" s="53">
        <f t="shared" si="1"/>
        <v>117527.85</v>
      </c>
    </row>
    <row r="83" ht="16" customHeight="1" spans="1:16">
      <c r="A83" s="48">
        <v>79</v>
      </c>
      <c r="B83" s="45">
        <v>104</v>
      </c>
      <c r="C83" s="45" t="s">
        <v>1866</v>
      </c>
      <c r="D83" s="45" t="s">
        <v>1860</v>
      </c>
      <c r="E83" s="45" t="s">
        <v>1712</v>
      </c>
      <c r="F83" s="49">
        <v>44806</v>
      </c>
      <c r="G83" s="50" t="s">
        <v>1861</v>
      </c>
      <c r="H83" s="45" t="s">
        <v>1862</v>
      </c>
      <c r="I83" s="51">
        <v>3</v>
      </c>
      <c r="J83" s="51">
        <v>7005</v>
      </c>
      <c r="K83" s="51">
        <v>1</v>
      </c>
      <c r="L83" s="51">
        <v>14</v>
      </c>
      <c r="M83" s="45" t="s">
        <v>72</v>
      </c>
      <c r="N83" s="52">
        <v>116667.88</v>
      </c>
      <c r="O83" s="52">
        <v>36474.15</v>
      </c>
      <c r="P83" s="53">
        <f t="shared" si="1"/>
        <v>153142.03</v>
      </c>
    </row>
    <row r="84" ht="16" customHeight="1" spans="1:16">
      <c r="A84" s="48">
        <v>80</v>
      </c>
      <c r="B84" s="45" t="s">
        <v>1880</v>
      </c>
      <c r="C84" s="45" t="s">
        <v>1881</v>
      </c>
      <c r="D84" s="45" t="s">
        <v>1875</v>
      </c>
      <c r="E84" s="45" t="s">
        <v>1412</v>
      </c>
      <c r="F84" s="49">
        <v>44806</v>
      </c>
      <c r="G84" s="50" t="s">
        <v>1861</v>
      </c>
      <c r="H84" s="45" t="s">
        <v>1862</v>
      </c>
      <c r="I84" s="51">
        <v>3</v>
      </c>
      <c r="J84" s="51">
        <v>7005</v>
      </c>
      <c r="K84" s="51">
        <v>1</v>
      </c>
      <c r="L84" s="51">
        <v>14</v>
      </c>
      <c r="M84" s="45" t="s">
        <v>72</v>
      </c>
      <c r="N84" s="52">
        <v>122033.42</v>
      </c>
      <c r="O84" s="52">
        <v>44227.33</v>
      </c>
      <c r="P84" s="53">
        <f t="shared" si="1"/>
        <v>166260.75</v>
      </c>
    </row>
    <row r="85" ht="16" customHeight="1" spans="1:16">
      <c r="A85" s="48">
        <v>81</v>
      </c>
      <c r="B85" s="54" t="s">
        <v>1880</v>
      </c>
      <c r="C85" s="54" t="s">
        <v>1881</v>
      </c>
      <c r="D85" s="54" t="s">
        <v>1875</v>
      </c>
      <c r="E85" s="54" t="s">
        <v>232</v>
      </c>
      <c r="F85" s="49">
        <v>44806</v>
      </c>
      <c r="G85" s="55" t="s">
        <v>1861</v>
      </c>
      <c r="H85" s="48" t="s">
        <v>1862</v>
      </c>
      <c r="I85" s="51">
        <v>3</v>
      </c>
      <c r="J85" s="51">
        <v>7005</v>
      </c>
      <c r="K85" s="51">
        <v>1</v>
      </c>
      <c r="L85" s="51">
        <v>14</v>
      </c>
      <c r="M85" s="48" t="s">
        <v>72</v>
      </c>
      <c r="N85" s="56">
        <v>120894.6</v>
      </c>
      <c r="O85" s="57">
        <v>39424.42</v>
      </c>
      <c r="P85" s="53">
        <f t="shared" si="1"/>
        <v>160319.02</v>
      </c>
    </row>
    <row r="86" ht="16" customHeight="1" spans="1:16">
      <c r="A86" s="48">
        <v>82</v>
      </c>
      <c r="B86" s="54" t="s">
        <v>1880</v>
      </c>
      <c r="C86" s="54" t="s">
        <v>1881</v>
      </c>
      <c r="D86" s="54" t="s">
        <v>1875</v>
      </c>
      <c r="E86" s="54" t="s">
        <v>216</v>
      </c>
      <c r="F86" s="49">
        <v>44806</v>
      </c>
      <c r="G86" s="58" t="s">
        <v>1861</v>
      </c>
      <c r="H86" s="48" t="s">
        <v>1862</v>
      </c>
      <c r="I86" s="51">
        <v>3</v>
      </c>
      <c r="J86" s="59">
        <v>7005</v>
      </c>
      <c r="K86" s="59">
        <v>1</v>
      </c>
      <c r="L86" s="59">
        <v>14</v>
      </c>
      <c r="M86" s="48" t="s">
        <v>72</v>
      </c>
      <c r="N86" s="56">
        <v>138280.86</v>
      </c>
      <c r="O86" s="57">
        <v>44998.58</v>
      </c>
      <c r="P86" s="53">
        <f t="shared" si="1"/>
        <v>183279.44</v>
      </c>
    </row>
    <row r="87" ht="16" customHeight="1" spans="1:16">
      <c r="A87" s="48">
        <v>83</v>
      </c>
      <c r="B87" s="54" t="s">
        <v>1876</v>
      </c>
      <c r="C87" s="54" t="s">
        <v>1877</v>
      </c>
      <c r="D87" s="54" t="s">
        <v>1875</v>
      </c>
      <c r="E87" s="59" t="s">
        <v>98</v>
      </c>
      <c r="F87" s="49">
        <v>44806</v>
      </c>
      <c r="G87" s="58" t="s">
        <v>1861</v>
      </c>
      <c r="H87" s="48" t="s">
        <v>1862</v>
      </c>
      <c r="I87" s="51">
        <v>3</v>
      </c>
      <c r="J87" s="59">
        <v>7005</v>
      </c>
      <c r="K87" s="59">
        <v>1</v>
      </c>
      <c r="L87" s="59">
        <v>14</v>
      </c>
      <c r="M87" s="48" t="s">
        <v>72</v>
      </c>
      <c r="N87" s="60">
        <v>118686.66</v>
      </c>
      <c r="O87" s="52">
        <v>48534.22</v>
      </c>
      <c r="P87" s="53">
        <f t="shared" si="1"/>
        <v>167220.88</v>
      </c>
    </row>
    <row r="88" ht="16" customHeight="1" spans="1:16">
      <c r="A88" s="48">
        <v>84</v>
      </c>
      <c r="B88" s="54" t="s">
        <v>1876</v>
      </c>
      <c r="C88" s="54" t="s">
        <v>1877</v>
      </c>
      <c r="D88" s="54" t="s">
        <v>1875</v>
      </c>
      <c r="E88" s="54" t="s">
        <v>174</v>
      </c>
      <c r="F88" s="49">
        <v>44806</v>
      </c>
      <c r="G88" s="58" t="s">
        <v>1861</v>
      </c>
      <c r="H88" s="48" t="s">
        <v>1862</v>
      </c>
      <c r="I88" s="51">
        <v>3</v>
      </c>
      <c r="J88" s="59">
        <v>7005</v>
      </c>
      <c r="K88" s="59">
        <v>1</v>
      </c>
      <c r="L88" s="59">
        <v>14</v>
      </c>
      <c r="M88" s="48" t="s">
        <v>72</v>
      </c>
      <c r="N88" s="56">
        <v>124071.66</v>
      </c>
      <c r="O88" s="57">
        <v>58130.97</v>
      </c>
      <c r="P88" s="53">
        <f t="shared" si="1"/>
        <v>182202.63</v>
      </c>
    </row>
    <row r="89" ht="16" customHeight="1" spans="1:16">
      <c r="A89" s="48">
        <v>85</v>
      </c>
      <c r="B89" s="54" t="s">
        <v>1878</v>
      </c>
      <c r="C89" s="54" t="s">
        <v>1879</v>
      </c>
      <c r="D89" s="54" t="s">
        <v>1875</v>
      </c>
      <c r="E89" s="54" t="s">
        <v>1420</v>
      </c>
      <c r="F89" s="49">
        <v>44806</v>
      </c>
      <c r="G89" s="55" t="s">
        <v>1861</v>
      </c>
      <c r="H89" s="48" t="s">
        <v>1862</v>
      </c>
      <c r="I89" s="51">
        <v>3</v>
      </c>
      <c r="J89" s="51">
        <v>7005</v>
      </c>
      <c r="K89" s="51">
        <v>1</v>
      </c>
      <c r="L89" s="51">
        <v>14</v>
      </c>
      <c r="M89" s="48" t="s">
        <v>72</v>
      </c>
      <c r="N89" s="56">
        <v>117103.08</v>
      </c>
      <c r="O89" s="57">
        <v>48260.98</v>
      </c>
      <c r="P89" s="53">
        <f t="shared" si="1"/>
        <v>165364.06</v>
      </c>
    </row>
    <row r="90" ht="16" customHeight="1" spans="1:16">
      <c r="A90" s="48">
        <v>86</v>
      </c>
      <c r="B90" s="54" t="s">
        <v>1880</v>
      </c>
      <c r="C90" s="54" t="s">
        <v>1881</v>
      </c>
      <c r="D90" s="54" t="s">
        <v>1875</v>
      </c>
      <c r="E90" s="54" t="s">
        <v>106</v>
      </c>
      <c r="F90" s="49">
        <v>44806</v>
      </c>
      <c r="G90" s="55" t="s">
        <v>1861</v>
      </c>
      <c r="H90" s="48" t="s">
        <v>1862</v>
      </c>
      <c r="I90" s="51">
        <v>3</v>
      </c>
      <c r="J90" s="51">
        <v>7005</v>
      </c>
      <c r="K90" s="51">
        <v>1</v>
      </c>
      <c r="L90" s="51">
        <v>14</v>
      </c>
      <c r="M90" s="48" t="s">
        <v>72</v>
      </c>
      <c r="N90" s="56">
        <v>117745.82</v>
      </c>
      <c r="O90" s="57">
        <v>43547.45</v>
      </c>
      <c r="P90" s="53">
        <f t="shared" si="1"/>
        <v>161293.27</v>
      </c>
    </row>
    <row r="91" ht="16" customHeight="1" spans="1:16">
      <c r="A91" s="48">
        <v>87</v>
      </c>
      <c r="B91" s="54" t="s">
        <v>1878</v>
      </c>
      <c r="C91" s="54" t="s">
        <v>1879</v>
      </c>
      <c r="D91" s="54" t="s">
        <v>1875</v>
      </c>
      <c r="E91" s="54" t="s">
        <v>1168</v>
      </c>
      <c r="F91" s="49">
        <v>44859</v>
      </c>
      <c r="G91" s="55" t="s">
        <v>1864</v>
      </c>
      <c r="H91" s="48" t="s">
        <v>1862</v>
      </c>
      <c r="I91" s="51">
        <v>3</v>
      </c>
      <c r="J91" s="51">
        <v>6090</v>
      </c>
      <c r="K91" s="51">
        <v>0.7</v>
      </c>
      <c r="L91" s="51">
        <v>13</v>
      </c>
      <c r="M91" s="48" t="s">
        <v>72</v>
      </c>
      <c r="N91" s="56">
        <v>92640.25</v>
      </c>
      <c r="O91" s="57">
        <v>38042.98</v>
      </c>
      <c r="P91" s="53">
        <f t="shared" si="1"/>
        <v>130683.23</v>
      </c>
    </row>
    <row r="92" ht="16" customHeight="1" spans="1:16">
      <c r="A92" s="48">
        <v>88</v>
      </c>
      <c r="B92" s="54" t="s">
        <v>1878</v>
      </c>
      <c r="C92" s="54" t="s">
        <v>1879</v>
      </c>
      <c r="D92" s="54" t="s">
        <v>1875</v>
      </c>
      <c r="E92" s="54" t="s">
        <v>1708</v>
      </c>
      <c r="F92" s="49">
        <v>44859</v>
      </c>
      <c r="G92" s="58" t="s">
        <v>1864</v>
      </c>
      <c r="H92" s="48" t="s">
        <v>1862</v>
      </c>
      <c r="I92" s="51">
        <v>3</v>
      </c>
      <c r="J92" s="59">
        <v>6090</v>
      </c>
      <c r="K92" s="59">
        <v>0.7</v>
      </c>
      <c r="L92" s="59">
        <v>13</v>
      </c>
      <c r="M92" s="48" t="s">
        <v>72</v>
      </c>
      <c r="N92" s="56">
        <v>91850.9</v>
      </c>
      <c r="O92" s="57">
        <v>34880.77</v>
      </c>
      <c r="P92" s="53">
        <f t="shared" si="1"/>
        <v>126731.67</v>
      </c>
    </row>
    <row r="93" ht="16" customHeight="1" spans="1:16">
      <c r="A93" s="48">
        <v>89</v>
      </c>
      <c r="B93" s="54" t="s">
        <v>1878</v>
      </c>
      <c r="C93" s="54" t="s">
        <v>1879</v>
      </c>
      <c r="D93" s="54" t="s">
        <v>1875</v>
      </c>
      <c r="E93" s="54" t="s">
        <v>590</v>
      </c>
      <c r="F93" s="49">
        <v>44859</v>
      </c>
      <c r="G93" s="55" t="s">
        <v>1864</v>
      </c>
      <c r="H93" s="48" t="s">
        <v>1862</v>
      </c>
      <c r="I93" s="51">
        <v>3</v>
      </c>
      <c r="J93" s="48">
        <v>6090</v>
      </c>
      <c r="K93" s="48">
        <v>0.7</v>
      </c>
      <c r="L93" s="48">
        <v>13</v>
      </c>
      <c r="M93" s="48" t="s">
        <v>72</v>
      </c>
      <c r="N93" s="56">
        <v>79805.43</v>
      </c>
      <c r="O93" s="57">
        <v>35364.01</v>
      </c>
      <c r="P93" s="53">
        <f t="shared" si="1"/>
        <v>115169.44</v>
      </c>
    </row>
    <row r="94" ht="16" customHeight="1" spans="1:16">
      <c r="A94" s="48">
        <v>90</v>
      </c>
      <c r="B94" s="54" t="s">
        <v>1878</v>
      </c>
      <c r="C94" s="54" t="s">
        <v>1879</v>
      </c>
      <c r="D94" s="54" t="s">
        <v>1875</v>
      </c>
      <c r="E94" s="54" t="s">
        <v>1628</v>
      </c>
      <c r="F94" s="49">
        <v>44859</v>
      </c>
      <c r="G94" s="58" t="s">
        <v>1864</v>
      </c>
      <c r="H94" s="48" t="s">
        <v>1862</v>
      </c>
      <c r="I94" s="51">
        <v>3</v>
      </c>
      <c r="J94" s="59">
        <v>6090</v>
      </c>
      <c r="K94" s="59">
        <v>0.7</v>
      </c>
      <c r="L94" s="59">
        <v>13</v>
      </c>
      <c r="M94" s="48" t="s">
        <v>72</v>
      </c>
      <c r="N94" s="56">
        <v>95919.56</v>
      </c>
      <c r="O94" s="57">
        <v>32738.53</v>
      </c>
      <c r="P94" s="53">
        <f t="shared" si="1"/>
        <v>128658.09</v>
      </c>
    </row>
    <row r="95" ht="16" customHeight="1" spans="1:16">
      <c r="A95" s="48">
        <v>91</v>
      </c>
      <c r="B95" s="54" t="s">
        <v>1878</v>
      </c>
      <c r="C95" s="54" t="s">
        <v>1879</v>
      </c>
      <c r="D95" s="54" t="s">
        <v>1875</v>
      </c>
      <c r="E95" s="54" t="s">
        <v>1152</v>
      </c>
      <c r="F95" s="49">
        <v>44859</v>
      </c>
      <c r="G95" s="55" t="s">
        <v>1864</v>
      </c>
      <c r="H95" s="48" t="s">
        <v>1862</v>
      </c>
      <c r="I95" s="51">
        <v>3</v>
      </c>
      <c r="J95" s="51">
        <v>6090</v>
      </c>
      <c r="K95" s="51">
        <v>0.7</v>
      </c>
      <c r="L95" s="51">
        <v>13</v>
      </c>
      <c r="M95" s="48" t="s">
        <v>72</v>
      </c>
      <c r="N95" s="56">
        <v>100009.2</v>
      </c>
      <c r="O95" s="57">
        <v>39094.03</v>
      </c>
      <c r="P95" s="53">
        <f t="shared" si="1"/>
        <v>139103.23</v>
      </c>
    </row>
    <row r="96" ht="16" customHeight="1" spans="1:16">
      <c r="A96" s="48">
        <v>92</v>
      </c>
      <c r="B96" s="54">
        <v>211</v>
      </c>
      <c r="C96" s="54" t="s">
        <v>1882</v>
      </c>
      <c r="D96" s="54" t="s">
        <v>1875</v>
      </c>
      <c r="E96" s="54" t="s">
        <v>1576</v>
      </c>
      <c r="F96" s="49">
        <v>44859</v>
      </c>
      <c r="G96" s="55" t="s">
        <v>1864</v>
      </c>
      <c r="H96" s="48" t="s">
        <v>1862</v>
      </c>
      <c r="I96" s="51">
        <v>3</v>
      </c>
      <c r="J96" s="51">
        <v>6090</v>
      </c>
      <c r="K96" s="51">
        <v>0.7</v>
      </c>
      <c r="L96" s="51">
        <v>13</v>
      </c>
      <c r="M96" s="48" t="s">
        <v>72</v>
      </c>
      <c r="N96" s="56">
        <v>78534.32</v>
      </c>
      <c r="O96" s="57">
        <v>35082.7</v>
      </c>
      <c r="P96" s="53">
        <f t="shared" si="1"/>
        <v>113617.02</v>
      </c>
    </row>
    <row r="97" ht="16" customHeight="1" spans="1:16">
      <c r="A97" s="48">
        <v>93</v>
      </c>
      <c r="B97" s="54">
        <v>211</v>
      </c>
      <c r="C97" s="54" t="s">
        <v>1882</v>
      </c>
      <c r="D97" s="54" t="s">
        <v>1875</v>
      </c>
      <c r="E97" s="54" t="s">
        <v>1760</v>
      </c>
      <c r="F97" s="49">
        <v>43948</v>
      </c>
      <c r="G97" s="55" t="s">
        <v>1863</v>
      </c>
      <c r="H97" s="48" t="s">
        <v>1862</v>
      </c>
      <c r="I97" s="51">
        <v>5</v>
      </c>
      <c r="J97" s="51">
        <v>8490</v>
      </c>
      <c r="K97" s="51">
        <v>1</v>
      </c>
      <c r="L97" s="51">
        <v>21</v>
      </c>
      <c r="M97" s="48" t="s">
        <v>72</v>
      </c>
      <c r="N97" s="56">
        <v>231991.95</v>
      </c>
      <c r="O97" s="57">
        <v>44520.81</v>
      </c>
      <c r="P97" s="53">
        <f t="shared" si="1"/>
        <v>276512.76</v>
      </c>
    </row>
    <row r="98" ht="16" customHeight="1" spans="1:16">
      <c r="A98" s="48">
        <v>94</v>
      </c>
      <c r="B98" s="54">
        <v>211</v>
      </c>
      <c r="C98" s="54" t="s">
        <v>1882</v>
      </c>
      <c r="D98" s="54" t="s">
        <v>1875</v>
      </c>
      <c r="E98" s="54" t="s">
        <v>621</v>
      </c>
      <c r="F98" s="49">
        <v>43948</v>
      </c>
      <c r="G98" s="55" t="s">
        <v>1863</v>
      </c>
      <c r="H98" s="48" t="s">
        <v>1862</v>
      </c>
      <c r="I98" s="51">
        <v>5</v>
      </c>
      <c r="J98" s="51">
        <v>8490</v>
      </c>
      <c r="K98" s="51">
        <v>1</v>
      </c>
      <c r="L98" s="51">
        <v>21</v>
      </c>
      <c r="M98" s="48" t="s">
        <v>72</v>
      </c>
      <c r="N98" s="56">
        <v>253702.69</v>
      </c>
      <c r="O98" s="57">
        <v>55757.9</v>
      </c>
      <c r="P98" s="53">
        <f t="shared" si="1"/>
        <v>309460.59</v>
      </c>
    </row>
    <row r="99" ht="16" customHeight="1" spans="1:16">
      <c r="A99" s="48">
        <v>95</v>
      </c>
      <c r="B99" s="54">
        <v>211</v>
      </c>
      <c r="C99" s="54" t="s">
        <v>1882</v>
      </c>
      <c r="D99" s="54" t="s">
        <v>1875</v>
      </c>
      <c r="E99" s="54" t="s">
        <v>1204</v>
      </c>
      <c r="F99" s="49">
        <v>43948</v>
      </c>
      <c r="G99" s="55" t="s">
        <v>1863</v>
      </c>
      <c r="H99" s="48" t="s">
        <v>1862</v>
      </c>
      <c r="I99" s="51">
        <v>5</v>
      </c>
      <c r="J99" s="51">
        <v>8490</v>
      </c>
      <c r="K99" s="51">
        <v>1</v>
      </c>
      <c r="L99" s="51">
        <v>21</v>
      </c>
      <c r="M99" s="48" t="s">
        <v>72</v>
      </c>
      <c r="N99" s="56">
        <v>232262.43</v>
      </c>
      <c r="O99" s="57">
        <v>61019.02</v>
      </c>
      <c r="P99" s="53">
        <f t="shared" si="1"/>
        <v>293281.45</v>
      </c>
    </row>
    <row r="100" ht="16" customHeight="1" spans="1:16">
      <c r="A100" s="48">
        <v>96</v>
      </c>
      <c r="B100" s="54">
        <v>211</v>
      </c>
      <c r="C100" s="54" t="s">
        <v>1882</v>
      </c>
      <c r="D100" s="54" t="s">
        <v>1875</v>
      </c>
      <c r="E100" s="54" t="s">
        <v>178</v>
      </c>
      <c r="F100" s="49">
        <v>44196</v>
      </c>
      <c r="G100" s="58" t="s">
        <v>1872</v>
      </c>
      <c r="H100" s="48" t="s">
        <v>1862</v>
      </c>
      <c r="I100" s="51">
        <v>5</v>
      </c>
      <c r="J100" s="59">
        <v>10400</v>
      </c>
      <c r="K100" s="59">
        <v>1.3</v>
      </c>
      <c r="L100" s="59">
        <v>31</v>
      </c>
      <c r="M100" s="48" t="s">
        <v>72</v>
      </c>
      <c r="N100" s="56">
        <v>193333.75</v>
      </c>
      <c r="O100" s="57">
        <v>53246.89</v>
      </c>
      <c r="P100" s="53">
        <f t="shared" si="1"/>
        <v>246580.64</v>
      </c>
    </row>
    <row r="101" ht="16" customHeight="1" spans="1:16">
      <c r="A101" s="48">
        <v>97</v>
      </c>
      <c r="B101" s="54">
        <v>211</v>
      </c>
      <c r="C101" s="54" t="s">
        <v>1882</v>
      </c>
      <c r="D101" s="54" t="s">
        <v>1875</v>
      </c>
      <c r="E101" s="54" t="s">
        <v>1556</v>
      </c>
      <c r="F101" s="49">
        <v>44806</v>
      </c>
      <c r="G101" s="58" t="s">
        <v>1861</v>
      </c>
      <c r="H101" s="48" t="s">
        <v>1862</v>
      </c>
      <c r="I101" s="51">
        <v>3</v>
      </c>
      <c r="J101" s="59">
        <v>7005</v>
      </c>
      <c r="K101" s="59">
        <v>1</v>
      </c>
      <c r="L101" s="59">
        <v>14</v>
      </c>
      <c r="M101" s="48" t="s">
        <v>72</v>
      </c>
      <c r="N101" s="56">
        <v>111790.41</v>
      </c>
      <c r="O101" s="57">
        <v>35092.32</v>
      </c>
      <c r="P101" s="53">
        <f t="shared" si="1"/>
        <v>146882.73</v>
      </c>
    </row>
    <row r="102" ht="16" customHeight="1" spans="1:16">
      <c r="A102" s="48">
        <v>98</v>
      </c>
      <c r="B102" s="54">
        <v>211</v>
      </c>
      <c r="C102" s="54" t="s">
        <v>1882</v>
      </c>
      <c r="D102" s="54" t="s">
        <v>1875</v>
      </c>
      <c r="E102" s="54" t="s">
        <v>166</v>
      </c>
      <c r="F102" s="49">
        <v>44194</v>
      </c>
      <c r="G102" s="55" t="s">
        <v>1872</v>
      </c>
      <c r="H102" s="48" t="s">
        <v>1862</v>
      </c>
      <c r="I102" s="51">
        <v>5</v>
      </c>
      <c r="J102" s="51">
        <v>10400</v>
      </c>
      <c r="K102" s="51">
        <v>1.3</v>
      </c>
      <c r="L102" s="51">
        <v>31</v>
      </c>
      <c r="M102" s="48" t="s">
        <v>72</v>
      </c>
      <c r="N102" s="56">
        <v>196151.67</v>
      </c>
      <c r="O102" s="57">
        <v>46518.3</v>
      </c>
      <c r="P102" s="53">
        <f t="shared" si="1"/>
        <v>242669.97</v>
      </c>
    </row>
    <row r="103" ht="16" customHeight="1" spans="1:16">
      <c r="A103" s="48">
        <v>99</v>
      </c>
      <c r="B103" s="54">
        <v>211</v>
      </c>
      <c r="C103" s="54" t="s">
        <v>1882</v>
      </c>
      <c r="D103" s="54" t="s">
        <v>1875</v>
      </c>
      <c r="E103" s="54" t="s">
        <v>721</v>
      </c>
      <c r="F103" s="49">
        <v>43948</v>
      </c>
      <c r="G103" s="58" t="s">
        <v>1863</v>
      </c>
      <c r="H103" s="48" t="s">
        <v>1862</v>
      </c>
      <c r="I103" s="51">
        <v>5</v>
      </c>
      <c r="J103" s="59">
        <v>8490</v>
      </c>
      <c r="K103" s="59">
        <v>1</v>
      </c>
      <c r="L103" s="59">
        <v>21</v>
      </c>
      <c r="M103" s="48" t="s">
        <v>72</v>
      </c>
      <c r="N103" s="56">
        <v>272851.92</v>
      </c>
      <c r="O103" s="57">
        <v>66381.89</v>
      </c>
      <c r="P103" s="53">
        <f t="shared" si="1"/>
        <v>339233.81</v>
      </c>
    </row>
    <row r="104" ht="16" customHeight="1" spans="1:16">
      <c r="A104" s="48">
        <v>100</v>
      </c>
      <c r="B104" s="61">
        <v>211</v>
      </c>
      <c r="C104" s="54" t="s">
        <v>1882</v>
      </c>
      <c r="D104" s="54" t="s">
        <v>1875</v>
      </c>
      <c r="E104" s="54" t="s">
        <v>741</v>
      </c>
      <c r="F104" s="49">
        <v>43948</v>
      </c>
      <c r="G104" s="55" t="s">
        <v>1863</v>
      </c>
      <c r="H104" s="48" t="s">
        <v>1862</v>
      </c>
      <c r="I104" s="51">
        <v>5</v>
      </c>
      <c r="J104" s="48">
        <v>8490</v>
      </c>
      <c r="K104" s="48">
        <v>1</v>
      </c>
      <c r="L104" s="48">
        <v>21</v>
      </c>
      <c r="M104" s="48" t="s">
        <v>72</v>
      </c>
      <c r="N104" s="56">
        <v>278827.13</v>
      </c>
      <c r="O104" s="57">
        <v>71534.74</v>
      </c>
      <c r="P104" s="53">
        <f t="shared" si="1"/>
        <v>350361.87</v>
      </c>
    </row>
    <row r="105" ht="16" customHeight="1" spans="1:16">
      <c r="A105" s="48">
        <v>101</v>
      </c>
      <c r="B105" s="54">
        <v>211</v>
      </c>
      <c r="C105" s="54" t="s">
        <v>1882</v>
      </c>
      <c r="D105" s="54" t="s">
        <v>1875</v>
      </c>
      <c r="E105" s="54" t="s">
        <v>1332</v>
      </c>
      <c r="F105" s="49">
        <v>44194</v>
      </c>
      <c r="G105" s="58" t="s">
        <v>1872</v>
      </c>
      <c r="H105" s="48" t="s">
        <v>1862</v>
      </c>
      <c r="I105" s="51">
        <v>5</v>
      </c>
      <c r="J105" s="59">
        <v>10400</v>
      </c>
      <c r="K105" s="59">
        <v>1.3</v>
      </c>
      <c r="L105" s="59">
        <v>31</v>
      </c>
      <c r="M105" s="48" t="s">
        <v>72</v>
      </c>
      <c r="N105" s="56">
        <v>173537.26</v>
      </c>
      <c r="O105" s="57">
        <v>43017.7</v>
      </c>
      <c r="P105" s="53">
        <f t="shared" si="1"/>
        <v>216554.96</v>
      </c>
    </row>
    <row r="106" ht="16" customHeight="1" spans="1:16">
      <c r="A106" s="48">
        <v>102</v>
      </c>
      <c r="B106" s="54">
        <v>218</v>
      </c>
      <c r="C106" s="54" t="s">
        <v>1883</v>
      </c>
      <c r="D106" s="54" t="s">
        <v>1875</v>
      </c>
      <c r="E106" s="54" t="s">
        <v>812</v>
      </c>
      <c r="F106" s="49">
        <v>44194</v>
      </c>
      <c r="G106" s="58" t="s">
        <v>1872</v>
      </c>
      <c r="H106" s="48" t="s">
        <v>1862</v>
      </c>
      <c r="I106" s="51">
        <v>5</v>
      </c>
      <c r="J106" s="59">
        <v>10400</v>
      </c>
      <c r="K106" s="59">
        <v>1.3</v>
      </c>
      <c r="L106" s="59">
        <v>31</v>
      </c>
      <c r="M106" s="48" t="s">
        <v>72</v>
      </c>
      <c r="N106" s="56">
        <v>188001.09</v>
      </c>
      <c r="O106" s="57">
        <v>44240.07</v>
      </c>
      <c r="P106" s="53">
        <f t="shared" si="1"/>
        <v>232241.16</v>
      </c>
    </row>
    <row r="107" ht="16" customHeight="1" spans="1:16">
      <c r="A107" s="48">
        <v>103</v>
      </c>
      <c r="B107" s="54">
        <v>218</v>
      </c>
      <c r="C107" s="54" t="s">
        <v>1883</v>
      </c>
      <c r="D107" s="54" t="s">
        <v>1875</v>
      </c>
      <c r="E107" s="54" t="s">
        <v>264</v>
      </c>
      <c r="F107" s="49">
        <v>44194</v>
      </c>
      <c r="G107" s="58" t="s">
        <v>1872</v>
      </c>
      <c r="H107" s="48" t="s">
        <v>1862</v>
      </c>
      <c r="I107" s="51">
        <v>5</v>
      </c>
      <c r="J107" s="59">
        <v>10400</v>
      </c>
      <c r="K107" s="59">
        <v>1.3</v>
      </c>
      <c r="L107" s="59">
        <v>31</v>
      </c>
      <c r="M107" s="48" t="s">
        <v>72</v>
      </c>
      <c r="N107" s="56">
        <v>195335.75</v>
      </c>
      <c r="O107" s="57">
        <v>61533.15</v>
      </c>
      <c r="P107" s="53">
        <f t="shared" si="1"/>
        <v>256868.9</v>
      </c>
    </row>
    <row r="108" ht="16" customHeight="1" spans="1:16">
      <c r="A108" s="48">
        <v>104</v>
      </c>
      <c r="B108" s="54">
        <v>218</v>
      </c>
      <c r="C108" s="54" t="s">
        <v>1883</v>
      </c>
      <c r="D108" s="54" t="s">
        <v>1875</v>
      </c>
      <c r="E108" s="54" t="s">
        <v>932</v>
      </c>
      <c r="F108" s="49">
        <v>44195</v>
      </c>
      <c r="G108" s="58" t="s">
        <v>1872</v>
      </c>
      <c r="H108" s="48" t="s">
        <v>1862</v>
      </c>
      <c r="I108" s="51">
        <v>5</v>
      </c>
      <c r="J108" s="59">
        <v>8545</v>
      </c>
      <c r="K108" s="59">
        <v>1</v>
      </c>
      <c r="L108" s="59">
        <v>21</v>
      </c>
      <c r="M108" s="48" t="s">
        <v>72</v>
      </c>
      <c r="N108" s="56">
        <v>191630.93</v>
      </c>
      <c r="O108" s="57">
        <v>50878.97</v>
      </c>
      <c r="P108" s="53">
        <f t="shared" si="1"/>
        <v>242509.9</v>
      </c>
    </row>
    <row r="109" ht="16" customHeight="1" spans="1:16">
      <c r="A109" s="48">
        <v>105</v>
      </c>
      <c r="B109" s="54">
        <v>218</v>
      </c>
      <c r="C109" s="54" t="s">
        <v>1883</v>
      </c>
      <c r="D109" s="54" t="s">
        <v>1875</v>
      </c>
      <c r="E109" s="54" t="s">
        <v>491</v>
      </c>
      <c r="F109" s="49">
        <v>43948</v>
      </c>
      <c r="G109" s="62" t="s">
        <v>1863</v>
      </c>
      <c r="H109" s="48" t="s">
        <v>1862</v>
      </c>
      <c r="I109" s="51">
        <v>5</v>
      </c>
      <c r="J109" s="51">
        <v>8490</v>
      </c>
      <c r="K109" s="51">
        <v>1</v>
      </c>
      <c r="L109" s="51">
        <v>21</v>
      </c>
      <c r="M109" s="48" t="s">
        <v>72</v>
      </c>
      <c r="N109" s="56">
        <v>194247.86</v>
      </c>
      <c r="O109" s="57">
        <v>35161.05</v>
      </c>
      <c r="P109" s="53">
        <f t="shared" si="1"/>
        <v>229408.91</v>
      </c>
    </row>
    <row r="110" ht="16" customHeight="1" spans="1:16">
      <c r="A110" s="48">
        <v>106</v>
      </c>
      <c r="B110" s="54">
        <v>218</v>
      </c>
      <c r="C110" s="54" t="s">
        <v>1883</v>
      </c>
      <c r="D110" s="54" t="s">
        <v>1875</v>
      </c>
      <c r="E110" s="54" t="s">
        <v>475</v>
      </c>
      <c r="F110" s="49">
        <v>43948</v>
      </c>
      <c r="G110" s="55" t="s">
        <v>1863</v>
      </c>
      <c r="H110" s="48" t="s">
        <v>1862</v>
      </c>
      <c r="I110" s="51">
        <v>5</v>
      </c>
      <c r="J110" s="51">
        <v>8490</v>
      </c>
      <c r="K110" s="51">
        <v>1</v>
      </c>
      <c r="L110" s="51">
        <v>21</v>
      </c>
      <c r="M110" s="48" t="s">
        <v>72</v>
      </c>
      <c r="N110" s="56">
        <v>241032.74</v>
      </c>
      <c r="O110" s="57">
        <v>36887.01</v>
      </c>
      <c r="P110" s="53">
        <f t="shared" si="1"/>
        <v>277919.75</v>
      </c>
    </row>
    <row r="111" ht="16" customHeight="1" spans="1:16">
      <c r="A111" s="48">
        <v>107</v>
      </c>
      <c r="B111" s="54">
        <v>218</v>
      </c>
      <c r="C111" s="54" t="s">
        <v>1883</v>
      </c>
      <c r="D111" s="54" t="s">
        <v>1875</v>
      </c>
      <c r="E111" s="54" t="s">
        <v>188</v>
      </c>
      <c r="F111" s="49">
        <v>44195</v>
      </c>
      <c r="G111" s="55" t="s">
        <v>1872</v>
      </c>
      <c r="H111" s="48" t="s">
        <v>1862</v>
      </c>
      <c r="I111" s="51">
        <v>5</v>
      </c>
      <c r="J111" s="51">
        <v>10400</v>
      </c>
      <c r="K111" s="51">
        <v>1.3</v>
      </c>
      <c r="L111" s="51">
        <v>31</v>
      </c>
      <c r="M111" s="48" t="s">
        <v>72</v>
      </c>
      <c r="N111" s="56">
        <v>195017.9</v>
      </c>
      <c r="O111" s="57">
        <v>50427.12</v>
      </c>
      <c r="P111" s="53">
        <f t="shared" si="1"/>
        <v>245445.02</v>
      </c>
    </row>
    <row r="112" ht="16" customHeight="1" spans="1:16">
      <c r="A112" s="48">
        <v>108</v>
      </c>
      <c r="B112" s="61">
        <v>218</v>
      </c>
      <c r="C112" s="54" t="s">
        <v>1883</v>
      </c>
      <c r="D112" s="54" t="s">
        <v>1875</v>
      </c>
      <c r="E112" s="54" t="s">
        <v>1780</v>
      </c>
      <c r="F112" s="49">
        <v>43948</v>
      </c>
      <c r="G112" s="55" t="s">
        <v>1863</v>
      </c>
      <c r="H112" s="48" t="s">
        <v>1862</v>
      </c>
      <c r="I112" s="51">
        <v>5</v>
      </c>
      <c r="J112" s="51">
        <v>8490</v>
      </c>
      <c r="K112" s="51">
        <v>1</v>
      </c>
      <c r="L112" s="51">
        <v>21</v>
      </c>
      <c r="M112" s="48" t="s">
        <v>72</v>
      </c>
      <c r="N112" s="56">
        <v>265771.52</v>
      </c>
      <c r="O112" s="57">
        <v>42927.73</v>
      </c>
      <c r="P112" s="53">
        <f t="shared" si="1"/>
        <v>308699.25</v>
      </c>
    </row>
    <row r="113" ht="16" customHeight="1" spans="1:16">
      <c r="A113" s="48">
        <v>109</v>
      </c>
      <c r="B113" s="54">
        <v>325</v>
      </c>
      <c r="C113" s="54" t="s">
        <v>1884</v>
      </c>
      <c r="D113" s="54" t="s">
        <v>1885</v>
      </c>
      <c r="E113" s="54" t="s">
        <v>138</v>
      </c>
      <c r="F113" s="49">
        <v>44806</v>
      </c>
      <c r="G113" s="55" t="s">
        <v>1861</v>
      </c>
      <c r="H113" s="48" t="s">
        <v>1862</v>
      </c>
      <c r="I113" s="51">
        <v>3</v>
      </c>
      <c r="J113" s="51">
        <v>7005</v>
      </c>
      <c r="K113" s="51">
        <v>1</v>
      </c>
      <c r="L113" s="51">
        <v>14</v>
      </c>
      <c r="M113" s="48" t="s">
        <v>72</v>
      </c>
      <c r="N113" s="56">
        <v>143231.39</v>
      </c>
      <c r="O113" s="57">
        <v>38598.87</v>
      </c>
      <c r="P113" s="53">
        <f t="shared" si="1"/>
        <v>181830.26</v>
      </c>
    </row>
    <row r="114" ht="16" customHeight="1" spans="1:16">
      <c r="A114" s="48">
        <v>110</v>
      </c>
      <c r="B114" s="61">
        <v>216</v>
      </c>
      <c r="C114" s="54" t="s">
        <v>1886</v>
      </c>
      <c r="D114" s="54" t="s">
        <v>1875</v>
      </c>
      <c r="E114" s="54" t="s">
        <v>900</v>
      </c>
      <c r="F114" s="49">
        <v>43948</v>
      </c>
      <c r="G114" s="55" t="s">
        <v>1863</v>
      </c>
      <c r="H114" s="48" t="s">
        <v>1862</v>
      </c>
      <c r="I114" s="51">
        <v>5</v>
      </c>
      <c r="J114" s="51">
        <v>8490</v>
      </c>
      <c r="K114" s="51">
        <v>1</v>
      </c>
      <c r="L114" s="51">
        <v>21</v>
      </c>
      <c r="M114" s="48" t="s">
        <v>72</v>
      </c>
      <c r="N114" s="56">
        <v>271737.1</v>
      </c>
      <c r="O114" s="57">
        <v>56995.91</v>
      </c>
      <c r="P114" s="53">
        <f t="shared" si="1"/>
        <v>328733.01</v>
      </c>
    </row>
    <row r="115" ht="16" customHeight="1" spans="1:16">
      <c r="A115" s="48">
        <v>111</v>
      </c>
      <c r="B115" s="54">
        <v>216</v>
      </c>
      <c r="C115" s="54" t="s">
        <v>1886</v>
      </c>
      <c r="D115" s="54" t="s">
        <v>1875</v>
      </c>
      <c r="E115" s="54" t="s">
        <v>300</v>
      </c>
      <c r="F115" s="49">
        <v>43948</v>
      </c>
      <c r="G115" s="55" t="s">
        <v>1863</v>
      </c>
      <c r="H115" s="48" t="s">
        <v>1862</v>
      </c>
      <c r="I115" s="51">
        <v>5</v>
      </c>
      <c r="J115" s="51">
        <v>8490</v>
      </c>
      <c r="K115" s="51">
        <v>1</v>
      </c>
      <c r="L115" s="51">
        <v>21</v>
      </c>
      <c r="M115" s="48" t="s">
        <v>72</v>
      </c>
      <c r="N115" s="56">
        <v>272309.57</v>
      </c>
      <c r="O115" s="57">
        <v>58773.68</v>
      </c>
      <c r="P115" s="53">
        <f t="shared" si="1"/>
        <v>331083.25</v>
      </c>
    </row>
    <row r="116" ht="16" customHeight="1" spans="1:16">
      <c r="A116" s="48">
        <v>112</v>
      </c>
      <c r="B116" s="54">
        <v>216</v>
      </c>
      <c r="C116" s="54" t="s">
        <v>1886</v>
      </c>
      <c r="D116" s="54" t="s">
        <v>1875</v>
      </c>
      <c r="E116" s="54" t="s">
        <v>336</v>
      </c>
      <c r="F116" s="49">
        <v>43948</v>
      </c>
      <c r="G116" s="55" t="s">
        <v>1863</v>
      </c>
      <c r="H116" s="48" t="s">
        <v>1862</v>
      </c>
      <c r="I116" s="51">
        <v>5</v>
      </c>
      <c r="J116" s="51">
        <v>8490</v>
      </c>
      <c r="K116" s="51">
        <v>1</v>
      </c>
      <c r="L116" s="51">
        <v>21</v>
      </c>
      <c r="M116" s="48" t="s">
        <v>72</v>
      </c>
      <c r="N116" s="56">
        <v>243173.08</v>
      </c>
      <c r="O116" s="57">
        <v>56173.68</v>
      </c>
      <c r="P116" s="53">
        <f t="shared" si="1"/>
        <v>299346.76</v>
      </c>
    </row>
    <row r="117" ht="16" customHeight="1" spans="1:16">
      <c r="A117" s="48">
        <v>113</v>
      </c>
      <c r="B117" s="54">
        <v>216</v>
      </c>
      <c r="C117" s="54" t="s">
        <v>1886</v>
      </c>
      <c r="D117" s="54" t="s">
        <v>1875</v>
      </c>
      <c r="E117" s="54" t="s">
        <v>836</v>
      </c>
      <c r="F117" s="49">
        <v>43948</v>
      </c>
      <c r="G117" s="55" t="s">
        <v>1863</v>
      </c>
      <c r="H117" s="48" t="s">
        <v>1862</v>
      </c>
      <c r="I117" s="51">
        <v>5</v>
      </c>
      <c r="J117" s="51">
        <v>8490</v>
      </c>
      <c r="K117" s="51">
        <v>1</v>
      </c>
      <c r="L117" s="51">
        <v>21</v>
      </c>
      <c r="M117" s="48" t="s">
        <v>72</v>
      </c>
      <c r="N117" s="56">
        <v>260939.6</v>
      </c>
      <c r="O117" s="57">
        <v>60382.88</v>
      </c>
      <c r="P117" s="53">
        <f t="shared" si="1"/>
        <v>321322.48</v>
      </c>
    </row>
    <row r="118" ht="16" customHeight="1" spans="1:16">
      <c r="A118" s="48">
        <v>114</v>
      </c>
      <c r="B118" s="54">
        <v>405</v>
      </c>
      <c r="C118" s="54" t="s">
        <v>1887</v>
      </c>
      <c r="D118" s="54" t="s">
        <v>1888</v>
      </c>
      <c r="E118" s="54" t="s">
        <v>428</v>
      </c>
      <c r="F118" s="49">
        <v>44859</v>
      </c>
      <c r="G118" s="55" t="s">
        <v>1864</v>
      </c>
      <c r="H118" s="48" t="s">
        <v>1862</v>
      </c>
      <c r="I118" s="51">
        <v>3</v>
      </c>
      <c r="J118" s="51">
        <v>6090</v>
      </c>
      <c r="K118" s="51">
        <v>0.7</v>
      </c>
      <c r="L118" s="51">
        <v>13</v>
      </c>
      <c r="M118" s="48" t="s">
        <v>72</v>
      </c>
      <c r="N118" s="56">
        <v>80184.11</v>
      </c>
      <c r="O118" s="57">
        <v>40436.11</v>
      </c>
      <c r="P118" s="53">
        <f t="shared" si="1"/>
        <v>120620.22</v>
      </c>
    </row>
    <row r="119" ht="16" customHeight="1" spans="1:16">
      <c r="A119" s="48">
        <v>115</v>
      </c>
      <c r="B119" s="54">
        <v>206</v>
      </c>
      <c r="C119" s="54" t="s">
        <v>1889</v>
      </c>
      <c r="D119" s="54" t="s">
        <v>1875</v>
      </c>
      <c r="E119" s="54" t="s">
        <v>1444</v>
      </c>
      <c r="F119" s="49">
        <v>44194</v>
      </c>
      <c r="G119" s="58" t="s">
        <v>1872</v>
      </c>
      <c r="H119" s="48" t="s">
        <v>1862</v>
      </c>
      <c r="I119" s="51">
        <v>5</v>
      </c>
      <c r="J119" s="59">
        <v>8545</v>
      </c>
      <c r="K119" s="59">
        <v>1</v>
      </c>
      <c r="L119" s="59">
        <v>21</v>
      </c>
      <c r="M119" s="48" t="s">
        <v>72</v>
      </c>
      <c r="N119" s="56">
        <v>183180.87</v>
      </c>
      <c r="O119" s="57">
        <v>43960.72</v>
      </c>
      <c r="P119" s="53">
        <f t="shared" si="1"/>
        <v>227141.59</v>
      </c>
    </row>
    <row r="120" ht="16" customHeight="1" spans="1:16">
      <c r="A120" s="48">
        <v>116</v>
      </c>
      <c r="B120" s="54">
        <v>206</v>
      </c>
      <c r="C120" s="54" t="s">
        <v>1889</v>
      </c>
      <c r="D120" s="54" t="s">
        <v>1875</v>
      </c>
      <c r="E120" s="54" t="s">
        <v>531</v>
      </c>
      <c r="F120" s="49">
        <v>44195</v>
      </c>
      <c r="G120" s="55" t="s">
        <v>1872</v>
      </c>
      <c r="H120" s="48" t="s">
        <v>1862</v>
      </c>
      <c r="I120" s="51">
        <v>5</v>
      </c>
      <c r="J120" s="51">
        <v>8545</v>
      </c>
      <c r="K120" s="51">
        <v>1</v>
      </c>
      <c r="L120" s="51">
        <v>21</v>
      </c>
      <c r="M120" s="48" t="s">
        <v>72</v>
      </c>
      <c r="N120" s="56">
        <v>193705.23</v>
      </c>
      <c r="O120" s="57">
        <v>36398.2</v>
      </c>
      <c r="P120" s="53">
        <f t="shared" si="1"/>
        <v>230103.43</v>
      </c>
    </row>
    <row r="121" ht="16" customHeight="1" spans="1:16">
      <c r="A121" s="48">
        <v>117</v>
      </c>
      <c r="B121" s="54">
        <v>206</v>
      </c>
      <c r="C121" s="54" t="s">
        <v>1889</v>
      </c>
      <c r="D121" s="54" t="s">
        <v>1875</v>
      </c>
      <c r="E121" s="54" t="s">
        <v>1340</v>
      </c>
      <c r="F121" s="49">
        <v>44859</v>
      </c>
      <c r="G121" s="55" t="s">
        <v>1864</v>
      </c>
      <c r="H121" s="48" t="s">
        <v>1862</v>
      </c>
      <c r="I121" s="51">
        <v>3</v>
      </c>
      <c r="J121" s="51">
        <v>6090</v>
      </c>
      <c r="K121" s="51">
        <v>0.7</v>
      </c>
      <c r="L121" s="51">
        <v>13</v>
      </c>
      <c r="M121" s="48" t="s">
        <v>72</v>
      </c>
      <c r="N121" s="56">
        <v>71952.21</v>
      </c>
      <c r="O121" s="57">
        <v>34693.24</v>
      </c>
      <c r="P121" s="53">
        <f t="shared" si="1"/>
        <v>106645.45</v>
      </c>
    </row>
    <row r="122" ht="16" customHeight="1" spans="1:16">
      <c r="A122" s="48">
        <v>118</v>
      </c>
      <c r="B122" s="61">
        <v>418</v>
      </c>
      <c r="C122" s="54" t="s">
        <v>1890</v>
      </c>
      <c r="D122" s="54" t="s">
        <v>1888</v>
      </c>
      <c r="E122" s="54" t="s">
        <v>1648</v>
      </c>
      <c r="F122" s="49">
        <v>44859</v>
      </c>
      <c r="G122" s="55" t="s">
        <v>1864</v>
      </c>
      <c r="H122" s="48" t="s">
        <v>1862</v>
      </c>
      <c r="I122" s="51">
        <v>3</v>
      </c>
      <c r="J122" s="51">
        <v>6090</v>
      </c>
      <c r="K122" s="51">
        <v>0.7</v>
      </c>
      <c r="L122" s="51">
        <v>13</v>
      </c>
      <c r="M122" s="48" t="s">
        <v>72</v>
      </c>
      <c r="N122" s="56">
        <v>102769.8</v>
      </c>
      <c r="O122" s="57">
        <v>40952.74</v>
      </c>
      <c r="P122" s="53">
        <f t="shared" si="1"/>
        <v>143722.54</v>
      </c>
    </row>
    <row r="123" ht="16" customHeight="1" spans="1:16">
      <c r="A123" s="48">
        <v>119</v>
      </c>
      <c r="B123" s="54">
        <v>324</v>
      </c>
      <c r="C123" s="54" t="s">
        <v>1891</v>
      </c>
      <c r="D123" s="54" t="s">
        <v>1885</v>
      </c>
      <c r="E123" s="54" t="s">
        <v>110</v>
      </c>
      <c r="F123" s="49">
        <v>44859</v>
      </c>
      <c r="G123" s="58" t="s">
        <v>1864</v>
      </c>
      <c r="H123" s="48" t="s">
        <v>1862</v>
      </c>
      <c r="I123" s="51">
        <v>3</v>
      </c>
      <c r="J123" s="59">
        <v>6090</v>
      </c>
      <c r="K123" s="59">
        <v>0.7</v>
      </c>
      <c r="L123" s="59">
        <v>13</v>
      </c>
      <c r="M123" s="48" t="s">
        <v>72</v>
      </c>
      <c r="N123" s="56">
        <v>81522.99</v>
      </c>
      <c r="O123" s="57">
        <v>39467.22</v>
      </c>
      <c r="P123" s="53">
        <f t="shared" si="1"/>
        <v>120990.21</v>
      </c>
    </row>
    <row r="124" ht="16" customHeight="1" spans="1:16">
      <c r="A124" s="48">
        <v>120</v>
      </c>
      <c r="B124" s="54">
        <v>205</v>
      </c>
      <c r="C124" s="54" t="s">
        <v>1892</v>
      </c>
      <c r="D124" s="54" t="s">
        <v>1875</v>
      </c>
      <c r="E124" s="54" t="s">
        <v>1788</v>
      </c>
      <c r="F124" s="49">
        <v>44195</v>
      </c>
      <c r="G124" s="58" t="s">
        <v>1872</v>
      </c>
      <c r="H124" s="48" t="s">
        <v>1862</v>
      </c>
      <c r="I124" s="51">
        <v>5</v>
      </c>
      <c r="J124" s="59">
        <v>10400</v>
      </c>
      <c r="K124" s="59">
        <v>1.3</v>
      </c>
      <c r="L124" s="59">
        <v>31</v>
      </c>
      <c r="M124" s="48" t="s">
        <v>72</v>
      </c>
      <c r="N124" s="56">
        <v>245166.85</v>
      </c>
      <c r="O124" s="57">
        <v>66614.43</v>
      </c>
      <c r="P124" s="53">
        <f t="shared" si="1"/>
        <v>311781.28</v>
      </c>
    </row>
    <row r="125" ht="16" customHeight="1" spans="1:16">
      <c r="A125" s="48">
        <v>121</v>
      </c>
      <c r="B125" s="54">
        <v>205</v>
      </c>
      <c r="C125" s="54" t="s">
        <v>1892</v>
      </c>
      <c r="D125" s="54" t="s">
        <v>1875</v>
      </c>
      <c r="E125" s="54" t="s">
        <v>384</v>
      </c>
      <c r="F125" s="49">
        <v>44195</v>
      </c>
      <c r="G125" s="58" t="s">
        <v>1872</v>
      </c>
      <c r="H125" s="48" t="s">
        <v>1862</v>
      </c>
      <c r="I125" s="51">
        <v>5</v>
      </c>
      <c r="J125" s="59">
        <v>10400</v>
      </c>
      <c r="K125" s="59">
        <v>1.3</v>
      </c>
      <c r="L125" s="59">
        <v>31</v>
      </c>
      <c r="M125" s="48" t="s">
        <v>72</v>
      </c>
      <c r="N125" s="56">
        <v>238058.36</v>
      </c>
      <c r="O125" s="57">
        <v>65897.89</v>
      </c>
      <c r="P125" s="53">
        <f t="shared" si="1"/>
        <v>303956.25</v>
      </c>
    </row>
    <row r="126" ht="16" customHeight="1" spans="1:16">
      <c r="A126" s="48">
        <v>122</v>
      </c>
      <c r="B126" s="54">
        <v>212</v>
      </c>
      <c r="C126" s="54" t="s">
        <v>1893</v>
      </c>
      <c r="D126" s="54" t="s">
        <v>1875</v>
      </c>
      <c r="E126" s="54" t="s">
        <v>1572</v>
      </c>
      <c r="F126" s="49">
        <v>44195</v>
      </c>
      <c r="G126" s="55" t="s">
        <v>1872</v>
      </c>
      <c r="H126" s="48" t="s">
        <v>1862</v>
      </c>
      <c r="I126" s="51">
        <v>5</v>
      </c>
      <c r="J126" s="51">
        <v>10400</v>
      </c>
      <c r="K126" s="51">
        <v>1.3</v>
      </c>
      <c r="L126" s="51">
        <v>31</v>
      </c>
      <c r="M126" s="48" t="s">
        <v>72</v>
      </c>
      <c r="N126" s="56">
        <v>203553.49</v>
      </c>
      <c r="O126" s="57">
        <v>68968.99</v>
      </c>
      <c r="P126" s="53">
        <f t="shared" si="1"/>
        <v>272522.48</v>
      </c>
    </row>
    <row r="127" ht="16" customHeight="1" spans="1:16">
      <c r="A127" s="48">
        <v>123</v>
      </c>
      <c r="B127" s="54">
        <v>216</v>
      </c>
      <c r="C127" s="54" t="s">
        <v>1886</v>
      </c>
      <c r="D127" s="54" t="s">
        <v>1875</v>
      </c>
      <c r="E127" s="54" t="s">
        <v>400</v>
      </c>
      <c r="F127" s="49">
        <v>43948</v>
      </c>
      <c r="G127" s="55" t="s">
        <v>1863</v>
      </c>
      <c r="H127" s="48" t="s">
        <v>1862</v>
      </c>
      <c r="I127" s="51">
        <v>5</v>
      </c>
      <c r="J127" s="51">
        <v>8490</v>
      </c>
      <c r="K127" s="51">
        <v>1</v>
      </c>
      <c r="L127" s="51">
        <v>21</v>
      </c>
      <c r="M127" s="48" t="s">
        <v>72</v>
      </c>
      <c r="N127" s="56">
        <v>244943.89</v>
      </c>
      <c r="O127" s="57">
        <v>73464.2</v>
      </c>
      <c r="P127" s="53">
        <f t="shared" si="1"/>
        <v>318408.09</v>
      </c>
    </row>
    <row r="128" ht="16" customHeight="1" spans="1:16">
      <c r="A128" s="48">
        <v>124</v>
      </c>
      <c r="B128" s="61">
        <v>216</v>
      </c>
      <c r="C128" s="54" t="s">
        <v>1886</v>
      </c>
      <c r="D128" s="54" t="s">
        <v>1875</v>
      </c>
      <c r="E128" s="54" t="s">
        <v>1592</v>
      </c>
      <c r="F128" s="49">
        <v>43948</v>
      </c>
      <c r="G128" s="55" t="s">
        <v>1863</v>
      </c>
      <c r="H128" s="48" t="s">
        <v>1862</v>
      </c>
      <c r="I128" s="51">
        <v>5</v>
      </c>
      <c r="J128" s="51">
        <v>8490</v>
      </c>
      <c r="K128" s="51">
        <v>1</v>
      </c>
      <c r="L128" s="51">
        <v>21</v>
      </c>
      <c r="M128" s="48" t="s">
        <v>72</v>
      </c>
      <c r="N128" s="56">
        <v>286878.13</v>
      </c>
      <c r="O128" s="57">
        <v>71209.54</v>
      </c>
      <c r="P128" s="53">
        <f t="shared" si="1"/>
        <v>358087.67</v>
      </c>
    </row>
    <row r="129" ht="16" customHeight="1" spans="1:16">
      <c r="A129" s="48">
        <v>125</v>
      </c>
      <c r="B129" s="61">
        <v>216</v>
      </c>
      <c r="C129" s="54" t="s">
        <v>1886</v>
      </c>
      <c r="D129" s="54" t="s">
        <v>1875</v>
      </c>
      <c r="E129" s="54" t="s">
        <v>1116</v>
      </c>
      <c r="F129" s="49">
        <v>43948</v>
      </c>
      <c r="G129" s="55" t="s">
        <v>1863</v>
      </c>
      <c r="H129" s="48" t="s">
        <v>1862</v>
      </c>
      <c r="I129" s="51">
        <v>5</v>
      </c>
      <c r="J129" s="51">
        <v>8490</v>
      </c>
      <c r="K129" s="51">
        <v>1</v>
      </c>
      <c r="L129" s="51">
        <v>21</v>
      </c>
      <c r="M129" s="48" t="s">
        <v>72</v>
      </c>
      <c r="N129" s="56">
        <v>296437.72</v>
      </c>
      <c r="O129" s="57">
        <v>73267.57</v>
      </c>
      <c r="P129" s="53">
        <f t="shared" si="1"/>
        <v>369705.29</v>
      </c>
    </row>
    <row r="130" ht="16" customHeight="1" spans="1:16">
      <c r="A130" s="48">
        <v>126</v>
      </c>
      <c r="B130" s="54">
        <v>216</v>
      </c>
      <c r="C130" s="54" t="s">
        <v>1886</v>
      </c>
      <c r="D130" s="48" t="s">
        <v>1875</v>
      </c>
      <c r="E130" s="54" t="s">
        <v>571</v>
      </c>
      <c r="F130" s="49">
        <v>43948</v>
      </c>
      <c r="G130" s="55" t="s">
        <v>1863</v>
      </c>
      <c r="H130" s="48" t="s">
        <v>1862</v>
      </c>
      <c r="I130" s="51">
        <v>5</v>
      </c>
      <c r="J130" s="48">
        <v>10500</v>
      </c>
      <c r="K130" s="48">
        <v>1.3</v>
      </c>
      <c r="L130" s="48">
        <v>31</v>
      </c>
      <c r="M130" s="48" t="s">
        <v>72</v>
      </c>
      <c r="N130" s="56">
        <v>297091.9</v>
      </c>
      <c r="O130" s="57">
        <v>68342.23</v>
      </c>
      <c r="P130" s="53">
        <f t="shared" si="1"/>
        <v>365434.13</v>
      </c>
    </row>
    <row r="131" ht="16" customHeight="1" spans="1:16">
      <c r="A131" s="48">
        <v>127</v>
      </c>
      <c r="B131" s="54">
        <v>216</v>
      </c>
      <c r="C131" s="54" t="s">
        <v>1886</v>
      </c>
      <c r="D131" s="54" t="s">
        <v>1875</v>
      </c>
      <c r="E131" s="54" t="s">
        <v>408</v>
      </c>
      <c r="F131" s="49">
        <v>43948</v>
      </c>
      <c r="G131" s="55" t="s">
        <v>1863</v>
      </c>
      <c r="H131" s="48" t="s">
        <v>1862</v>
      </c>
      <c r="I131" s="51">
        <v>5</v>
      </c>
      <c r="J131" s="48">
        <v>10500</v>
      </c>
      <c r="K131" s="48">
        <v>1.3</v>
      </c>
      <c r="L131" s="48">
        <v>31</v>
      </c>
      <c r="M131" s="48" t="s">
        <v>72</v>
      </c>
      <c r="N131" s="56">
        <v>299774.43</v>
      </c>
      <c r="O131" s="57">
        <v>65323.4</v>
      </c>
      <c r="P131" s="53">
        <f t="shared" si="1"/>
        <v>365097.83</v>
      </c>
    </row>
    <row r="132" ht="16" customHeight="1" spans="1:16">
      <c r="A132" s="48">
        <v>128</v>
      </c>
      <c r="B132" s="54">
        <v>215</v>
      </c>
      <c r="C132" s="54" t="s">
        <v>1894</v>
      </c>
      <c r="D132" s="54" t="s">
        <v>1875</v>
      </c>
      <c r="E132" s="54" t="s">
        <v>455</v>
      </c>
      <c r="F132" s="49">
        <v>44194</v>
      </c>
      <c r="G132" s="55" t="s">
        <v>1872</v>
      </c>
      <c r="H132" s="48" t="s">
        <v>1862</v>
      </c>
      <c r="I132" s="51">
        <v>5</v>
      </c>
      <c r="J132" s="51">
        <v>10400</v>
      </c>
      <c r="K132" s="51">
        <v>1.3</v>
      </c>
      <c r="L132" s="51">
        <v>31</v>
      </c>
      <c r="M132" s="48" t="s">
        <v>72</v>
      </c>
      <c r="N132" s="56">
        <v>202522.62</v>
      </c>
      <c r="O132" s="57">
        <v>56738.02</v>
      </c>
      <c r="P132" s="53">
        <f t="shared" si="1"/>
        <v>259260.64</v>
      </c>
    </row>
    <row r="133" ht="16" customHeight="1" spans="1:16">
      <c r="A133" s="48">
        <v>129</v>
      </c>
      <c r="B133" s="54">
        <v>215</v>
      </c>
      <c r="C133" s="54" t="s">
        <v>1894</v>
      </c>
      <c r="D133" s="48" t="s">
        <v>1875</v>
      </c>
      <c r="E133" s="54" t="s">
        <v>1196</v>
      </c>
      <c r="F133" s="49">
        <v>44875</v>
      </c>
      <c r="G133" s="55" t="s">
        <v>1864</v>
      </c>
      <c r="H133" s="48" t="s">
        <v>1862</v>
      </c>
      <c r="I133" s="51">
        <v>3</v>
      </c>
      <c r="J133" s="48">
        <v>12495</v>
      </c>
      <c r="K133" s="48">
        <v>1.9</v>
      </c>
      <c r="L133" s="48">
        <v>56</v>
      </c>
      <c r="M133" s="48" t="s">
        <v>72</v>
      </c>
      <c r="N133" s="56">
        <v>97869.38</v>
      </c>
      <c r="O133" s="57">
        <v>45490.48</v>
      </c>
      <c r="P133" s="53">
        <f t="shared" ref="P133:P196" si="2">N133+O133</f>
        <v>143359.86</v>
      </c>
    </row>
    <row r="134" ht="16" customHeight="1" spans="1:16">
      <c r="A134" s="48">
        <v>130</v>
      </c>
      <c r="B134" s="54">
        <v>313</v>
      </c>
      <c r="C134" s="54" t="s">
        <v>1895</v>
      </c>
      <c r="D134" s="54" t="s">
        <v>1885</v>
      </c>
      <c r="E134" s="54" t="s">
        <v>1656</v>
      </c>
      <c r="F134" s="49">
        <v>44194</v>
      </c>
      <c r="G134" s="55" t="s">
        <v>1872</v>
      </c>
      <c r="H134" s="48" t="s">
        <v>1862</v>
      </c>
      <c r="I134" s="51">
        <v>5</v>
      </c>
      <c r="J134" s="48">
        <v>8545</v>
      </c>
      <c r="K134" s="48">
        <v>1</v>
      </c>
      <c r="L134" s="48">
        <v>21</v>
      </c>
      <c r="M134" s="48" t="s">
        <v>72</v>
      </c>
      <c r="N134" s="56">
        <v>198161.77</v>
      </c>
      <c r="O134" s="57">
        <v>60821.16</v>
      </c>
      <c r="P134" s="53">
        <f t="shared" si="2"/>
        <v>258982.93</v>
      </c>
    </row>
    <row r="135" ht="16" customHeight="1" spans="1:16">
      <c r="A135" s="48">
        <v>131</v>
      </c>
      <c r="B135" s="54">
        <v>313</v>
      </c>
      <c r="C135" s="54" t="s">
        <v>1895</v>
      </c>
      <c r="D135" s="54" t="s">
        <v>1885</v>
      </c>
      <c r="E135" s="54" t="s">
        <v>617</v>
      </c>
      <c r="F135" s="49">
        <v>44806</v>
      </c>
      <c r="G135" s="55" t="s">
        <v>1861</v>
      </c>
      <c r="H135" s="48" t="s">
        <v>1862</v>
      </c>
      <c r="I135" s="51">
        <v>3</v>
      </c>
      <c r="J135" s="48">
        <v>7005</v>
      </c>
      <c r="K135" s="48">
        <v>1</v>
      </c>
      <c r="L135" s="48">
        <v>14</v>
      </c>
      <c r="M135" s="48" t="s">
        <v>72</v>
      </c>
      <c r="N135" s="56">
        <v>130330.73</v>
      </c>
      <c r="O135" s="57">
        <v>38943.01</v>
      </c>
      <c r="P135" s="53">
        <f t="shared" si="2"/>
        <v>169273.74</v>
      </c>
    </row>
    <row r="136" ht="16" customHeight="1" spans="1:16">
      <c r="A136" s="48">
        <v>132</v>
      </c>
      <c r="B136" s="54">
        <v>305</v>
      </c>
      <c r="C136" s="54" t="s">
        <v>1896</v>
      </c>
      <c r="D136" s="54" t="s">
        <v>1885</v>
      </c>
      <c r="E136" s="54" t="s">
        <v>575</v>
      </c>
      <c r="F136" s="49">
        <v>43948</v>
      </c>
      <c r="G136" s="58" t="s">
        <v>1863</v>
      </c>
      <c r="H136" s="48" t="s">
        <v>1862</v>
      </c>
      <c r="I136" s="51">
        <v>5</v>
      </c>
      <c r="J136" s="59">
        <v>8490</v>
      </c>
      <c r="K136" s="59">
        <v>1</v>
      </c>
      <c r="L136" s="59">
        <v>21</v>
      </c>
      <c r="M136" s="48" t="s">
        <v>72</v>
      </c>
      <c r="N136" s="56">
        <v>260786.89</v>
      </c>
      <c r="O136" s="57">
        <v>34649.47</v>
      </c>
      <c r="P136" s="53">
        <f t="shared" si="2"/>
        <v>295436.36</v>
      </c>
    </row>
    <row r="137" ht="16" customHeight="1" spans="1:16">
      <c r="A137" s="48">
        <v>133</v>
      </c>
      <c r="B137" s="54">
        <v>305</v>
      </c>
      <c r="C137" s="54" t="s">
        <v>1896</v>
      </c>
      <c r="D137" s="54" t="s">
        <v>1885</v>
      </c>
      <c r="E137" s="54" t="s">
        <v>984</v>
      </c>
      <c r="F137" s="49">
        <v>44195</v>
      </c>
      <c r="G137" s="55" t="s">
        <v>1872</v>
      </c>
      <c r="H137" s="48" t="s">
        <v>1862</v>
      </c>
      <c r="I137" s="51">
        <v>5</v>
      </c>
      <c r="J137" s="51">
        <v>8545</v>
      </c>
      <c r="K137" s="51">
        <v>1</v>
      </c>
      <c r="L137" s="51">
        <v>21</v>
      </c>
      <c r="M137" s="48" t="s">
        <v>72</v>
      </c>
      <c r="N137" s="56">
        <v>203954.77</v>
      </c>
      <c r="O137" s="57">
        <v>45231.81</v>
      </c>
      <c r="P137" s="53">
        <f t="shared" si="2"/>
        <v>249186.58</v>
      </c>
    </row>
    <row r="138" ht="16" customHeight="1" spans="1:16">
      <c r="A138" s="48">
        <v>134</v>
      </c>
      <c r="B138" s="61">
        <v>203</v>
      </c>
      <c r="C138" s="54" t="s">
        <v>1897</v>
      </c>
      <c r="D138" s="54" t="s">
        <v>1875</v>
      </c>
      <c r="E138" s="54" t="s">
        <v>1240</v>
      </c>
      <c r="F138" s="49">
        <v>44806</v>
      </c>
      <c r="G138" s="55" t="s">
        <v>1861</v>
      </c>
      <c r="H138" s="48" t="s">
        <v>1862</v>
      </c>
      <c r="I138" s="51">
        <v>3</v>
      </c>
      <c r="J138" s="48">
        <v>7005</v>
      </c>
      <c r="K138" s="48">
        <v>1</v>
      </c>
      <c r="L138" s="48">
        <v>14</v>
      </c>
      <c r="M138" s="48" t="s">
        <v>72</v>
      </c>
      <c r="N138" s="56">
        <v>129668.5</v>
      </c>
      <c r="O138" s="57">
        <v>58494.26</v>
      </c>
      <c r="P138" s="53">
        <f t="shared" si="2"/>
        <v>188162.76</v>
      </c>
    </row>
    <row r="139" ht="16" customHeight="1" spans="1:16">
      <c r="A139" s="48">
        <v>135</v>
      </c>
      <c r="B139" s="54">
        <v>203</v>
      </c>
      <c r="C139" s="54" t="s">
        <v>1897</v>
      </c>
      <c r="D139" s="54" t="s">
        <v>1875</v>
      </c>
      <c r="E139" s="54" t="s">
        <v>1272</v>
      </c>
      <c r="F139" s="49">
        <v>44806</v>
      </c>
      <c r="G139" s="55" t="s">
        <v>1861</v>
      </c>
      <c r="H139" s="48" t="s">
        <v>1862</v>
      </c>
      <c r="I139" s="51">
        <v>3</v>
      </c>
      <c r="J139" s="48">
        <v>7005</v>
      </c>
      <c r="K139" s="48">
        <v>1</v>
      </c>
      <c r="L139" s="48">
        <v>14</v>
      </c>
      <c r="M139" s="48" t="s">
        <v>72</v>
      </c>
      <c r="N139" s="56">
        <v>123851.48</v>
      </c>
      <c r="O139" s="57">
        <v>46978.04</v>
      </c>
      <c r="P139" s="53">
        <f t="shared" si="2"/>
        <v>170829.52</v>
      </c>
    </row>
    <row r="140" ht="16" customHeight="1" spans="1:16">
      <c r="A140" s="48">
        <v>136</v>
      </c>
      <c r="B140" s="61">
        <v>203</v>
      </c>
      <c r="C140" s="54" t="s">
        <v>1897</v>
      </c>
      <c r="D140" s="54" t="s">
        <v>1875</v>
      </c>
      <c r="E140" s="54" t="s">
        <v>780</v>
      </c>
      <c r="F140" s="49">
        <v>43948</v>
      </c>
      <c r="G140" s="55" t="s">
        <v>1863</v>
      </c>
      <c r="H140" s="48" t="s">
        <v>1862</v>
      </c>
      <c r="I140" s="51">
        <v>5</v>
      </c>
      <c r="J140" s="51">
        <v>10500</v>
      </c>
      <c r="K140" s="51">
        <v>1.3</v>
      </c>
      <c r="L140" s="51">
        <v>31</v>
      </c>
      <c r="M140" s="48" t="s">
        <v>72</v>
      </c>
      <c r="N140" s="56">
        <v>307288.44</v>
      </c>
      <c r="O140" s="57">
        <v>74082.25</v>
      </c>
      <c r="P140" s="53">
        <f t="shared" si="2"/>
        <v>381370.69</v>
      </c>
    </row>
    <row r="141" ht="16" customHeight="1" spans="1:16">
      <c r="A141" s="48">
        <v>137</v>
      </c>
      <c r="B141" s="61">
        <v>204</v>
      </c>
      <c r="C141" s="54" t="s">
        <v>1898</v>
      </c>
      <c r="D141" s="54" t="s">
        <v>1875</v>
      </c>
      <c r="E141" s="54" t="s">
        <v>212</v>
      </c>
      <c r="F141" s="49">
        <v>44806</v>
      </c>
      <c r="G141" s="55" t="s">
        <v>1861</v>
      </c>
      <c r="H141" s="48" t="s">
        <v>1862</v>
      </c>
      <c r="I141" s="51">
        <v>3</v>
      </c>
      <c r="J141" s="48">
        <v>7005</v>
      </c>
      <c r="K141" s="48">
        <v>1</v>
      </c>
      <c r="L141" s="48">
        <v>14</v>
      </c>
      <c r="M141" s="48" t="s">
        <v>72</v>
      </c>
      <c r="N141" s="56">
        <v>130210.67</v>
      </c>
      <c r="O141" s="57">
        <v>50425.05</v>
      </c>
      <c r="P141" s="53">
        <f t="shared" si="2"/>
        <v>180635.72</v>
      </c>
    </row>
    <row r="142" ht="16" customHeight="1" spans="1:16">
      <c r="A142" s="48">
        <v>138</v>
      </c>
      <c r="B142" s="54" t="s">
        <v>891</v>
      </c>
      <c r="C142" s="54" t="s">
        <v>1899</v>
      </c>
      <c r="D142" s="54" t="s">
        <v>1875</v>
      </c>
      <c r="E142" s="54" t="s">
        <v>1704</v>
      </c>
      <c r="F142" s="49">
        <v>43948</v>
      </c>
      <c r="G142" s="55" t="s">
        <v>1863</v>
      </c>
      <c r="H142" s="48" t="s">
        <v>1862</v>
      </c>
      <c r="I142" s="51">
        <v>5</v>
      </c>
      <c r="J142" s="51">
        <v>10500</v>
      </c>
      <c r="K142" s="51">
        <v>1.3</v>
      </c>
      <c r="L142" s="51">
        <v>31</v>
      </c>
      <c r="M142" s="48" t="s">
        <v>72</v>
      </c>
      <c r="N142" s="56">
        <v>296633.96</v>
      </c>
      <c r="O142" s="57">
        <v>69254.09</v>
      </c>
      <c r="P142" s="53">
        <f t="shared" si="2"/>
        <v>365888.05</v>
      </c>
    </row>
    <row r="143" ht="16" customHeight="1" spans="1:16">
      <c r="A143" s="48">
        <v>139</v>
      </c>
      <c r="B143" s="54" t="s">
        <v>891</v>
      </c>
      <c r="C143" s="54" t="s">
        <v>1899</v>
      </c>
      <c r="D143" s="54" t="s">
        <v>1875</v>
      </c>
      <c r="E143" s="54" t="s">
        <v>1472</v>
      </c>
      <c r="F143" s="49">
        <v>43948</v>
      </c>
      <c r="G143" s="55" t="s">
        <v>1863</v>
      </c>
      <c r="H143" s="48" t="s">
        <v>1862</v>
      </c>
      <c r="I143" s="51">
        <v>5</v>
      </c>
      <c r="J143" s="51">
        <v>10500</v>
      </c>
      <c r="K143" s="51">
        <v>1.3</v>
      </c>
      <c r="L143" s="51">
        <v>31</v>
      </c>
      <c r="M143" s="48" t="s">
        <v>72</v>
      </c>
      <c r="N143" s="56">
        <v>296836.94</v>
      </c>
      <c r="O143" s="57">
        <v>65115.8</v>
      </c>
      <c r="P143" s="53">
        <f t="shared" si="2"/>
        <v>361952.74</v>
      </c>
    </row>
    <row r="144" ht="16" customHeight="1" spans="1:16">
      <c r="A144" s="48">
        <v>140</v>
      </c>
      <c r="B144" s="54" t="s">
        <v>891</v>
      </c>
      <c r="C144" s="54" t="s">
        <v>1899</v>
      </c>
      <c r="D144" s="54" t="s">
        <v>1875</v>
      </c>
      <c r="E144" s="54" t="s">
        <v>1304</v>
      </c>
      <c r="F144" s="49">
        <v>43948</v>
      </c>
      <c r="G144" s="55" t="s">
        <v>1863</v>
      </c>
      <c r="H144" s="48" t="s">
        <v>1862</v>
      </c>
      <c r="I144" s="51">
        <v>5</v>
      </c>
      <c r="J144" s="51">
        <v>10500</v>
      </c>
      <c r="K144" s="51">
        <v>1.3</v>
      </c>
      <c r="L144" s="51">
        <v>31</v>
      </c>
      <c r="M144" s="48" t="s">
        <v>72</v>
      </c>
      <c r="N144" s="56">
        <v>272954.23</v>
      </c>
      <c r="O144" s="57">
        <v>64751.59</v>
      </c>
      <c r="P144" s="53">
        <f t="shared" si="2"/>
        <v>337705.82</v>
      </c>
    </row>
    <row r="145" ht="16" customHeight="1" spans="1:16">
      <c r="A145" s="48">
        <v>141</v>
      </c>
      <c r="B145" s="54" t="s">
        <v>891</v>
      </c>
      <c r="C145" s="54" t="s">
        <v>1899</v>
      </c>
      <c r="D145" s="54" t="s">
        <v>1875</v>
      </c>
      <c r="E145" s="54" t="s">
        <v>1292</v>
      </c>
      <c r="F145" s="49">
        <v>43948</v>
      </c>
      <c r="G145" s="55" t="s">
        <v>1863</v>
      </c>
      <c r="H145" s="48" t="s">
        <v>1862</v>
      </c>
      <c r="I145" s="51">
        <v>5</v>
      </c>
      <c r="J145" s="51">
        <v>10500</v>
      </c>
      <c r="K145" s="51">
        <v>1.3</v>
      </c>
      <c r="L145" s="51">
        <v>31</v>
      </c>
      <c r="M145" s="48" t="s">
        <v>72</v>
      </c>
      <c r="N145" s="56">
        <v>322060.09</v>
      </c>
      <c r="O145" s="57">
        <v>67381.77</v>
      </c>
      <c r="P145" s="53">
        <f t="shared" si="2"/>
        <v>389441.86</v>
      </c>
    </row>
    <row r="146" ht="16" customHeight="1" spans="1:16">
      <c r="A146" s="48">
        <v>142</v>
      </c>
      <c r="B146" s="54" t="s">
        <v>891</v>
      </c>
      <c r="C146" s="54" t="s">
        <v>1899</v>
      </c>
      <c r="D146" s="54" t="s">
        <v>1875</v>
      </c>
      <c r="E146" s="54" t="s">
        <v>1288</v>
      </c>
      <c r="F146" s="49">
        <v>43948</v>
      </c>
      <c r="G146" s="55" t="s">
        <v>1863</v>
      </c>
      <c r="H146" s="48" t="s">
        <v>1862</v>
      </c>
      <c r="I146" s="51">
        <v>5</v>
      </c>
      <c r="J146" s="51">
        <v>10500</v>
      </c>
      <c r="K146" s="51">
        <v>1.3</v>
      </c>
      <c r="L146" s="51">
        <v>31</v>
      </c>
      <c r="M146" s="48" t="s">
        <v>72</v>
      </c>
      <c r="N146" s="56">
        <v>299479.49</v>
      </c>
      <c r="O146" s="57">
        <v>68993.02</v>
      </c>
      <c r="P146" s="53">
        <f t="shared" si="2"/>
        <v>368472.51</v>
      </c>
    </row>
    <row r="147" ht="16" customHeight="1" spans="1:16">
      <c r="A147" s="48">
        <v>143</v>
      </c>
      <c r="B147" s="54" t="s">
        <v>891</v>
      </c>
      <c r="C147" s="54" t="s">
        <v>1899</v>
      </c>
      <c r="D147" s="54" t="s">
        <v>1875</v>
      </c>
      <c r="E147" s="54" t="s">
        <v>1056</v>
      </c>
      <c r="F147" s="49">
        <v>43948</v>
      </c>
      <c r="G147" s="55" t="s">
        <v>1863</v>
      </c>
      <c r="H147" s="48" t="s">
        <v>1862</v>
      </c>
      <c r="I147" s="51">
        <v>5</v>
      </c>
      <c r="J147" s="51">
        <v>10500</v>
      </c>
      <c r="K147" s="51">
        <v>1.3</v>
      </c>
      <c r="L147" s="51">
        <v>31</v>
      </c>
      <c r="M147" s="48" t="s">
        <v>72</v>
      </c>
      <c r="N147" s="56">
        <v>293329.26</v>
      </c>
      <c r="O147" s="57">
        <v>45297.38</v>
      </c>
      <c r="P147" s="53">
        <f t="shared" si="2"/>
        <v>338626.64</v>
      </c>
    </row>
    <row r="148" ht="16" customHeight="1" spans="1:16">
      <c r="A148" s="48">
        <v>144</v>
      </c>
      <c r="B148" s="54" t="s">
        <v>891</v>
      </c>
      <c r="C148" s="54" t="s">
        <v>1899</v>
      </c>
      <c r="D148" s="54" t="s">
        <v>1875</v>
      </c>
      <c r="E148" s="54" t="s">
        <v>928</v>
      </c>
      <c r="F148" s="49">
        <v>43948</v>
      </c>
      <c r="G148" s="55" t="s">
        <v>1863</v>
      </c>
      <c r="H148" s="48" t="s">
        <v>1862</v>
      </c>
      <c r="I148" s="51">
        <v>5</v>
      </c>
      <c r="J148" s="51">
        <v>10500</v>
      </c>
      <c r="K148" s="51">
        <v>1.3</v>
      </c>
      <c r="L148" s="51">
        <v>31</v>
      </c>
      <c r="M148" s="48" t="s">
        <v>72</v>
      </c>
      <c r="N148" s="56">
        <v>313767.9</v>
      </c>
      <c r="O148" s="57">
        <v>67656.92</v>
      </c>
      <c r="P148" s="53">
        <f t="shared" si="2"/>
        <v>381424.82</v>
      </c>
    </row>
    <row r="149" ht="16" customHeight="1" spans="1:16">
      <c r="A149" s="48">
        <v>145</v>
      </c>
      <c r="B149" s="54" t="s">
        <v>891</v>
      </c>
      <c r="C149" s="54" t="s">
        <v>1899</v>
      </c>
      <c r="D149" s="54" t="s">
        <v>1875</v>
      </c>
      <c r="E149" s="54" t="s">
        <v>860</v>
      </c>
      <c r="F149" s="49">
        <v>43948</v>
      </c>
      <c r="G149" s="55" t="s">
        <v>1863</v>
      </c>
      <c r="H149" s="48" t="s">
        <v>1862</v>
      </c>
      <c r="I149" s="51">
        <v>5</v>
      </c>
      <c r="J149" s="51">
        <v>10500</v>
      </c>
      <c r="K149" s="51">
        <v>1.3</v>
      </c>
      <c r="L149" s="51">
        <v>31</v>
      </c>
      <c r="M149" s="48" t="s">
        <v>72</v>
      </c>
      <c r="N149" s="56">
        <v>289928.88</v>
      </c>
      <c r="O149" s="57">
        <v>65365.07</v>
      </c>
      <c r="P149" s="53">
        <f t="shared" si="2"/>
        <v>355293.95</v>
      </c>
    </row>
    <row r="150" ht="16" customHeight="1" spans="1:16">
      <c r="A150" s="48">
        <v>146</v>
      </c>
      <c r="B150" s="54" t="s">
        <v>891</v>
      </c>
      <c r="C150" s="54" t="s">
        <v>1899</v>
      </c>
      <c r="D150" s="54" t="s">
        <v>1875</v>
      </c>
      <c r="E150" s="54" t="s">
        <v>768</v>
      </c>
      <c r="F150" s="49">
        <v>43948</v>
      </c>
      <c r="G150" s="55" t="s">
        <v>1863</v>
      </c>
      <c r="H150" s="48" t="s">
        <v>1862</v>
      </c>
      <c r="I150" s="51">
        <v>5</v>
      </c>
      <c r="J150" s="51">
        <v>10500</v>
      </c>
      <c r="K150" s="51">
        <v>1.3</v>
      </c>
      <c r="L150" s="51">
        <v>31</v>
      </c>
      <c r="M150" s="48" t="s">
        <v>72</v>
      </c>
      <c r="N150" s="56">
        <v>306927.38</v>
      </c>
      <c r="O150" s="57">
        <v>67065.47</v>
      </c>
      <c r="P150" s="53">
        <f t="shared" si="2"/>
        <v>373992.85</v>
      </c>
    </row>
    <row r="151" ht="16" customHeight="1" spans="1:16">
      <c r="A151" s="48">
        <v>147</v>
      </c>
      <c r="B151" s="54" t="s">
        <v>891</v>
      </c>
      <c r="C151" s="54" t="s">
        <v>1899</v>
      </c>
      <c r="D151" s="54" t="s">
        <v>1875</v>
      </c>
      <c r="E151" s="54" t="s">
        <v>689</v>
      </c>
      <c r="F151" s="49">
        <v>43948</v>
      </c>
      <c r="G151" s="55" t="s">
        <v>1863</v>
      </c>
      <c r="H151" s="48" t="s">
        <v>1862</v>
      </c>
      <c r="I151" s="51">
        <v>5</v>
      </c>
      <c r="J151" s="51">
        <v>10500</v>
      </c>
      <c r="K151" s="51">
        <v>1.3</v>
      </c>
      <c r="L151" s="51">
        <v>31</v>
      </c>
      <c r="M151" s="48" t="s">
        <v>72</v>
      </c>
      <c r="N151" s="56">
        <v>303799.13</v>
      </c>
      <c r="O151" s="57">
        <v>64732.79</v>
      </c>
      <c r="P151" s="53">
        <f t="shared" si="2"/>
        <v>368531.92</v>
      </c>
    </row>
    <row r="152" ht="16" customHeight="1" spans="1:16">
      <c r="A152" s="48">
        <v>148</v>
      </c>
      <c r="B152" s="54" t="s">
        <v>891</v>
      </c>
      <c r="C152" s="54" t="s">
        <v>1899</v>
      </c>
      <c r="D152" s="54" t="s">
        <v>1875</v>
      </c>
      <c r="E152" s="54" t="s">
        <v>641</v>
      </c>
      <c r="F152" s="49">
        <v>43948</v>
      </c>
      <c r="G152" s="55" t="s">
        <v>1863</v>
      </c>
      <c r="H152" s="48" t="s">
        <v>1862</v>
      </c>
      <c r="I152" s="51">
        <v>5</v>
      </c>
      <c r="J152" s="51">
        <v>10500</v>
      </c>
      <c r="K152" s="51">
        <v>1.3</v>
      </c>
      <c r="L152" s="51">
        <v>31</v>
      </c>
      <c r="M152" s="48" t="s">
        <v>72</v>
      </c>
      <c r="N152" s="56">
        <v>247942.28</v>
      </c>
      <c r="O152" s="57">
        <v>66329.08</v>
      </c>
      <c r="P152" s="53">
        <f t="shared" si="2"/>
        <v>314271.36</v>
      </c>
    </row>
    <row r="153" ht="16" customHeight="1" spans="1:16">
      <c r="A153" s="48">
        <v>149</v>
      </c>
      <c r="B153" s="54" t="s">
        <v>891</v>
      </c>
      <c r="C153" s="54" t="s">
        <v>1899</v>
      </c>
      <c r="D153" s="54" t="s">
        <v>1875</v>
      </c>
      <c r="E153" s="54" t="s">
        <v>567</v>
      </c>
      <c r="F153" s="49">
        <v>43948</v>
      </c>
      <c r="G153" s="55" t="s">
        <v>1863</v>
      </c>
      <c r="H153" s="48" t="s">
        <v>1862</v>
      </c>
      <c r="I153" s="51">
        <v>5</v>
      </c>
      <c r="J153" s="51">
        <v>10500</v>
      </c>
      <c r="K153" s="51">
        <v>1.3</v>
      </c>
      <c r="L153" s="51">
        <v>31</v>
      </c>
      <c r="M153" s="48" t="s">
        <v>72</v>
      </c>
      <c r="N153" s="56">
        <v>302206.89</v>
      </c>
      <c r="O153" s="57">
        <v>56450.56</v>
      </c>
      <c r="P153" s="53">
        <f t="shared" si="2"/>
        <v>358657.45</v>
      </c>
    </row>
    <row r="154" ht="16" customHeight="1" spans="1:16">
      <c r="A154" s="48">
        <v>150</v>
      </c>
      <c r="B154" s="54" t="s">
        <v>891</v>
      </c>
      <c r="C154" s="54" t="s">
        <v>1899</v>
      </c>
      <c r="D154" s="54" t="s">
        <v>1875</v>
      </c>
      <c r="E154" s="54" t="s">
        <v>372</v>
      </c>
      <c r="F154" s="49">
        <v>43948</v>
      </c>
      <c r="G154" s="55" t="s">
        <v>1863</v>
      </c>
      <c r="H154" s="48" t="s">
        <v>1862</v>
      </c>
      <c r="I154" s="51">
        <v>5</v>
      </c>
      <c r="J154" s="51">
        <v>10500</v>
      </c>
      <c r="K154" s="51">
        <v>1.3</v>
      </c>
      <c r="L154" s="51">
        <v>31</v>
      </c>
      <c r="M154" s="48" t="s">
        <v>72</v>
      </c>
      <c r="N154" s="56">
        <v>314396.2</v>
      </c>
      <c r="O154" s="57">
        <v>65110.88</v>
      </c>
      <c r="P154" s="53">
        <f t="shared" si="2"/>
        <v>379507.08</v>
      </c>
    </row>
    <row r="155" ht="16" customHeight="1" spans="1:16">
      <c r="A155" s="48">
        <v>151</v>
      </c>
      <c r="B155" s="54" t="s">
        <v>891</v>
      </c>
      <c r="C155" s="54" t="s">
        <v>1899</v>
      </c>
      <c r="D155" s="54" t="s">
        <v>1875</v>
      </c>
      <c r="E155" s="54" t="s">
        <v>316</v>
      </c>
      <c r="F155" s="49">
        <v>43948</v>
      </c>
      <c r="G155" s="55" t="s">
        <v>1863</v>
      </c>
      <c r="H155" s="48" t="s">
        <v>1862</v>
      </c>
      <c r="I155" s="51">
        <v>5</v>
      </c>
      <c r="J155" s="51">
        <v>10500</v>
      </c>
      <c r="K155" s="51">
        <v>1.3</v>
      </c>
      <c r="L155" s="51">
        <v>31</v>
      </c>
      <c r="M155" s="48" t="s">
        <v>72</v>
      </c>
      <c r="N155" s="56">
        <v>311678.76</v>
      </c>
      <c r="O155" s="57">
        <v>70837.93</v>
      </c>
      <c r="P155" s="53">
        <f t="shared" si="2"/>
        <v>382516.69</v>
      </c>
    </row>
    <row r="156" ht="16" customHeight="1" spans="1:16">
      <c r="A156" s="48">
        <v>152</v>
      </c>
      <c r="B156" s="54" t="s">
        <v>891</v>
      </c>
      <c r="C156" s="54" t="s">
        <v>1899</v>
      </c>
      <c r="D156" s="54" t="s">
        <v>1875</v>
      </c>
      <c r="E156" s="54" t="s">
        <v>244</v>
      </c>
      <c r="F156" s="49">
        <v>43948</v>
      </c>
      <c r="G156" s="55" t="s">
        <v>1863</v>
      </c>
      <c r="H156" s="48" t="s">
        <v>1862</v>
      </c>
      <c r="I156" s="51">
        <v>5</v>
      </c>
      <c r="J156" s="51">
        <v>10500</v>
      </c>
      <c r="K156" s="51">
        <v>1.3</v>
      </c>
      <c r="L156" s="51">
        <v>31</v>
      </c>
      <c r="M156" s="48" t="s">
        <v>72</v>
      </c>
      <c r="N156" s="56">
        <v>326357.24</v>
      </c>
      <c r="O156" s="57">
        <v>64436.6</v>
      </c>
      <c r="P156" s="53">
        <f t="shared" si="2"/>
        <v>390793.84</v>
      </c>
    </row>
    <row r="157" ht="16" customHeight="1" spans="1:16">
      <c r="A157" s="48">
        <v>153</v>
      </c>
      <c r="B157" s="54" t="s">
        <v>891</v>
      </c>
      <c r="C157" s="54" t="s">
        <v>1899</v>
      </c>
      <c r="D157" s="54" t="s">
        <v>1875</v>
      </c>
      <c r="E157" s="54" t="s">
        <v>208</v>
      </c>
      <c r="F157" s="49">
        <v>43948</v>
      </c>
      <c r="G157" s="55" t="s">
        <v>1863</v>
      </c>
      <c r="H157" s="48" t="s">
        <v>1862</v>
      </c>
      <c r="I157" s="51">
        <v>5</v>
      </c>
      <c r="J157" s="51">
        <v>10500</v>
      </c>
      <c r="K157" s="51">
        <v>1.3</v>
      </c>
      <c r="L157" s="51">
        <v>31</v>
      </c>
      <c r="M157" s="48" t="s">
        <v>72</v>
      </c>
      <c r="N157" s="56">
        <v>309356.51</v>
      </c>
      <c r="O157" s="57">
        <v>67612.96</v>
      </c>
      <c r="P157" s="53">
        <f t="shared" si="2"/>
        <v>376969.47</v>
      </c>
    </row>
    <row r="158" ht="16" customHeight="1" spans="1:16">
      <c r="A158" s="48">
        <v>154</v>
      </c>
      <c r="B158" s="54" t="s">
        <v>891</v>
      </c>
      <c r="C158" s="54" t="s">
        <v>1899</v>
      </c>
      <c r="D158" s="54" t="s">
        <v>1875</v>
      </c>
      <c r="E158" s="54" t="s">
        <v>788</v>
      </c>
      <c r="F158" s="49">
        <v>43948</v>
      </c>
      <c r="G158" s="55" t="s">
        <v>1863</v>
      </c>
      <c r="H158" s="48" t="s">
        <v>1862</v>
      </c>
      <c r="I158" s="51">
        <v>5</v>
      </c>
      <c r="J158" s="51">
        <v>10500</v>
      </c>
      <c r="K158" s="51">
        <v>1.3</v>
      </c>
      <c r="L158" s="51">
        <v>31</v>
      </c>
      <c r="M158" s="48" t="s">
        <v>72</v>
      </c>
      <c r="N158" s="56">
        <v>329668.58</v>
      </c>
      <c r="O158" s="57">
        <v>65913.25</v>
      </c>
      <c r="P158" s="53">
        <f t="shared" si="2"/>
        <v>395581.83</v>
      </c>
    </row>
    <row r="159" ht="16" customHeight="1" spans="1:16">
      <c r="A159" s="48">
        <v>155</v>
      </c>
      <c r="B159" s="54" t="s">
        <v>891</v>
      </c>
      <c r="C159" s="54" t="s">
        <v>1899</v>
      </c>
      <c r="D159" s="54" t="s">
        <v>1875</v>
      </c>
      <c r="E159" s="54" t="s">
        <v>559</v>
      </c>
      <c r="F159" s="49">
        <v>43948</v>
      </c>
      <c r="G159" s="55" t="s">
        <v>1863</v>
      </c>
      <c r="H159" s="48" t="s">
        <v>1862</v>
      </c>
      <c r="I159" s="51">
        <v>5</v>
      </c>
      <c r="J159" s="51">
        <v>10500</v>
      </c>
      <c r="K159" s="51">
        <v>1.3</v>
      </c>
      <c r="L159" s="51">
        <v>31</v>
      </c>
      <c r="M159" s="48" t="s">
        <v>72</v>
      </c>
      <c r="N159" s="56">
        <v>238630.08</v>
      </c>
      <c r="O159" s="57">
        <v>49140.31</v>
      </c>
      <c r="P159" s="53">
        <f t="shared" si="2"/>
        <v>287770.39</v>
      </c>
    </row>
    <row r="160" ht="16" customHeight="1" spans="1:16">
      <c r="A160" s="48">
        <v>156</v>
      </c>
      <c r="B160" s="54">
        <v>202</v>
      </c>
      <c r="C160" s="54" t="s">
        <v>1899</v>
      </c>
      <c r="D160" s="54" t="s">
        <v>1875</v>
      </c>
      <c r="E160" s="54" t="s">
        <v>364</v>
      </c>
      <c r="F160" s="49">
        <v>44806</v>
      </c>
      <c r="G160" s="55" t="s">
        <v>1861</v>
      </c>
      <c r="H160" s="48" t="s">
        <v>1862</v>
      </c>
      <c r="I160" s="51">
        <v>3</v>
      </c>
      <c r="J160" s="48">
        <v>7005</v>
      </c>
      <c r="K160" s="48">
        <v>1</v>
      </c>
      <c r="L160" s="48">
        <v>14</v>
      </c>
      <c r="M160" s="48" t="s">
        <v>72</v>
      </c>
      <c r="N160" s="56">
        <v>125168.84</v>
      </c>
      <c r="O160" s="57">
        <v>44736.91</v>
      </c>
      <c r="P160" s="53">
        <f t="shared" si="2"/>
        <v>169905.75</v>
      </c>
    </row>
    <row r="161" ht="16" customHeight="1" spans="1:16">
      <c r="A161" s="48">
        <v>157</v>
      </c>
      <c r="B161" s="54" t="s">
        <v>895</v>
      </c>
      <c r="C161" s="54" t="s">
        <v>1900</v>
      </c>
      <c r="D161" s="54" t="s">
        <v>1875</v>
      </c>
      <c r="E161" s="54" t="s">
        <v>1492</v>
      </c>
      <c r="F161" s="49">
        <v>44806</v>
      </c>
      <c r="G161" s="55" t="s">
        <v>1861</v>
      </c>
      <c r="H161" s="48" t="s">
        <v>1862</v>
      </c>
      <c r="I161" s="51">
        <v>3</v>
      </c>
      <c r="J161" s="48">
        <v>7005</v>
      </c>
      <c r="K161" s="48">
        <v>1</v>
      </c>
      <c r="L161" s="48">
        <v>14</v>
      </c>
      <c r="M161" s="48" t="s">
        <v>72</v>
      </c>
      <c r="N161" s="56">
        <v>116332.83</v>
      </c>
      <c r="O161" s="57">
        <v>46609.63</v>
      </c>
      <c r="P161" s="53">
        <f t="shared" si="2"/>
        <v>162942.46</v>
      </c>
    </row>
    <row r="162" ht="16" customHeight="1" spans="1:16">
      <c r="A162" s="48">
        <v>158</v>
      </c>
      <c r="B162" s="54" t="s">
        <v>895</v>
      </c>
      <c r="C162" s="54" t="s">
        <v>1900</v>
      </c>
      <c r="D162" s="54" t="s">
        <v>1875</v>
      </c>
      <c r="E162" s="54" t="s">
        <v>1296</v>
      </c>
      <c r="F162" s="49">
        <v>43948</v>
      </c>
      <c r="G162" s="55" t="s">
        <v>1863</v>
      </c>
      <c r="H162" s="48" t="s">
        <v>1862</v>
      </c>
      <c r="I162" s="51">
        <v>5</v>
      </c>
      <c r="J162" s="51">
        <v>10500</v>
      </c>
      <c r="K162" s="51">
        <v>1.3</v>
      </c>
      <c r="L162" s="51">
        <v>31</v>
      </c>
      <c r="M162" s="48" t="s">
        <v>72</v>
      </c>
      <c r="N162" s="56">
        <v>285544.68</v>
      </c>
      <c r="O162" s="57">
        <v>66673.55</v>
      </c>
      <c r="P162" s="53">
        <f t="shared" si="2"/>
        <v>352218.23</v>
      </c>
    </row>
    <row r="163" ht="16" customHeight="1" spans="1:16">
      <c r="A163" s="48">
        <v>159</v>
      </c>
      <c r="B163" s="54" t="s">
        <v>895</v>
      </c>
      <c r="C163" s="54" t="s">
        <v>1900</v>
      </c>
      <c r="D163" s="54" t="s">
        <v>1875</v>
      </c>
      <c r="E163" s="54" t="s">
        <v>1232</v>
      </c>
      <c r="F163" s="49">
        <v>43948</v>
      </c>
      <c r="G163" s="55" t="s">
        <v>1863</v>
      </c>
      <c r="H163" s="48" t="s">
        <v>1862</v>
      </c>
      <c r="I163" s="51">
        <v>5</v>
      </c>
      <c r="J163" s="51">
        <v>10500</v>
      </c>
      <c r="K163" s="51">
        <v>1.3</v>
      </c>
      <c r="L163" s="51">
        <v>31</v>
      </c>
      <c r="M163" s="48" t="s">
        <v>72</v>
      </c>
      <c r="N163" s="56">
        <v>274885.8</v>
      </c>
      <c r="O163" s="57">
        <v>60885.5</v>
      </c>
      <c r="P163" s="53">
        <f t="shared" si="2"/>
        <v>335771.3</v>
      </c>
    </row>
    <row r="164" ht="16" customHeight="1" spans="1:16">
      <c r="A164" s="48">
        <v>160</v>
      </c>
      <c r="B164" s="54" t="s">
        <v>895</v>
      </c>
      <c r="C164" s="54" t="s">
        <v>1900</v>
      </c>
      <c r="D164" s="54" t="s">
        <v>1875</v>
      </c>
      <c r="E164" s="54" t="s">
        <v>1212</v>
      </c>
      <c r="F164" s="49">
        <v>43948</v>
      </c>
      <c r="G164" s="55" t="s">
        <v>1863</v>
      </c>
      <c r="H164" s="48" t="s">
        <v>1862</v>
      </c>
      <c r="I164" s="51">
        <v>5</v>
      </c>
      <c r="J164" s="51">
        <v>10500</v>
      </c>
      <c r="K164" s="51">
        <v>1.3</v>
      </c>
      <c r="L164" s="51">
        <v>31</v>
      </c>
      <c r="M164" s="48" t="s">
        <v>72</v>
      </c>
      <c r="N164" s="56">
        <v>329335.88</v>
      </c>
      <c r="O164" s="57">
        <v>64498.31</v>
      </c>
      <c r="P164" s="53">
        <f t="shared" si="2"/>
        <v>393834.19</v>
      </c>
    </row>
    <row r="165" ht="16" customHeight="1" spans="1:16">
      <c r="A165" s="48">
        <v>161</v>
      </c>
      <c r="B165" s="54" t="s">
        <v>895</v>
      </c>
      <c r="C165" s="54" t="s">
        <v>1900</v>
      </c>
      <c r="D165" s="54" t="s">
        <v>1875</v>
      </c>
      <c r="E165" s="54" t="s">
        <v>1148</v>
      </c>
      <c r="F165" s="49">
        <v>43948</v>
      </c>
      <c r="G165" s="55" t="s">
        <v>1863</v>
      </c>
      <c r="H165" s="48" t="s">
        <v>1862</v>
      </c>
      <c r="I165" s="51">
        <v>5</v>
      </c>
      <c r="J165" s="51">
        <v>10500</v>
      </c>
      <c r="K165" s="51">
        <v>1.3</v>
      </c>
      <c r="L165" s="51">
        <v>31</v>
      </c>
      <c r="M165" s="48" t="s">
        <v>72</v>
      </c>
      <c r="N165" s="56">
        <v>305823.67</v>
      </c>
      <c r="O165" s="57">
        <v>69397.69</v>
      </c>
      <c r="P165" s="53">
        <f t="shared" si="2"/>
        <v>375221.36</v>
      </c>
    </row>
    <row r="166" ht="16" customHeight="1" spans="1:16">
      <c r="A166" s="48">
        <v>162</v>
      </c>
      <c r="B166" s="54" t="s">
        <v>895</v>
      </c>
      <c r="C166" s="54" t="s">
        <v>1900</v>
      </c>
      <c r="D166" s="54" t="s">
        <v>1875</v>
      </c>
      <c r="E166" s="54" t="s">
        <v>1076</v>
      </c>
      <c r="F166" s="49">
        <v>43948</v>
      </c>
      <c r="G166" s="55" t="s">
        <v>1863</v>
      </c>
      <c r="H166" s="48" t="s">
        <v>1862</v>
      </c>
      <c r="I166" s="51">
        <v>5</v>
      </c>
      <c r="J166" s="51">
        <v>10500</v>
      </c>
      <c r="K166" s="51">
        <v>1.3</v>
      </c>
      <c r="L166" s="51">
        <v>31</v>
      </c>
      <c r="M166" s="48" t="s">
        <v>72</v>
      </c>
      <c r="N166" s="56">
        <v>304879.03</v>
      </c>
      <c r="O166" s="57">
        <v>72759.89</v>
      </c>
      <c r="P166" s="53">
        <f t="shared" si="2"/>
        <v>377638.92</v>
      </c>
    </row>
    <row r="167" ht="16" customHeight="1" spans="1:16">
      <c r="A167" s="48">
        <v>163</v>
      </c>
      <c r="B167" s="54" t="s">
        <v>895</v>
      </c>
      <c r="C167" s="54" t="s">
        <v>1900</v>
      </c>
      <c r="D167" s="54" t="s">
        <v>1875</v>
      </c>
      <c r="E167" s="54" t="s">
        <v>1012</v>
      </c>
      <c r="F167" s="49">
        <v>44195</v>
      </c>
      <c r="G167" s="55" t="s">
        <v>1872</v>
      </c>
      <c r="H167" s="48" t="s">
        <v>1862</v>
      </c>
      <c r="I167" s="51">
        <v>5</v>
      </c>
      <c r="J167" s="51">
        <v>10400</v>
      </c>
      <c r="K167" s="51">
        <v>1.3</v>
      </c>
      <c r="L167" s="51">
        <v>31</v>
      </c>
      <c r="M167" s="48" t="s">
        <v>72</v>
      </c>
      <c r="N167" s="56">
        <v>304552.62</v>
      </c>
      <c r="O167" s="57">
        <v>62475.01</v>
      </c>
      <c r="P167" s="53">
        <f t="shared" si="2"/>
        <v>367027.63</v>
      </c>
    </row>
    <row r="168" ht="16" customHeight="1" spans="1:16">
      <c r="A168" s="48">
        <v>164</v>
      </c>
      <c r="B168" s="54" t="s">
        <v>895</v>
      </c>
      <c r="C168" s="54" t="s">
        <v>1900</v>
      </c>
      <c r="D168" s="54" t="s">
        <v>1875</v>
      </c>
      <c r="E168" s="54" t="s">
        <v>968</v>
      </c>
      <c r="F168" s="49">
        <v>43948</v>
      </c>
      <c r="G168" s="55" t="s">
        <v>1863</v>
      </c>
      <c r="H168" s="48" t="s">
        <v>1862</v>
      </c>
      <c r="I168" s="51">
        <v>5</v>
      </c>
      <c r="J168" s="51">
        <v>10500</v>
      </c>
      <c r="K168" s="51">
        <v>1.3</v>
      </c>
      <c r="L168" s="51">
        <v>31</v>
      </c>
      <c r="M168" s="48" t="s">
        <v>72</v>
      </c>
      <c r="N168" s="56">
        <v>289100.17</v>
      </c>
      <c r="O168" s="57">
        <v>67286.46</v>
      </c>
      <c r="P168" s="53">
        <f t="shared" si="2"/>
        <v>356386.63</v>
      </c>
    </row>
    <row r="169" ht="16" customHeight="1" spans="1:16">
      <c r="A169" s="48">
        <v>165</v>
      </c>
      <c r="B169" s="54" t="s">
        <v>895</v>
      </c>
      <c r="C169" s="54" t="s">
        <v>1900</v>
      </c>
      <c r="D169" s="54" t="s">
        <v>1875</v>
      </c>
      <c r="E169" s="54" t="s">
        <v>884</v>
      </c>
      <c r="F169" s="49">
        <v>43948</v>
      </c>
      <c r="G169" s="55" t="s">
        <v>1863</v>
      </c>
      <c r="H169" s="48" t="s">
        <v>1862</v>
      </c>
      <c r="I169" s="51">
        <v>5</v>
      </c>
      <c r="J169" s="51">
        <v>10500</v>
      </c>
      <c r="K169" s="51">
        <v>1.3</v>
      </c>
      <c r="L169" s="51">
        <v>31</v>
      </c>
      <c r="M169" s="48" t="s">
        <v>72</v>
      </c>
      <c r="N169" s="56">
        <v>295878.43</v>
      </c>
      <c r="O169" s="57">
        <v>72222.15</v>
      </c>
      <c r="P169" s="53">
        <f t="shared" si="2"/>
        <v>368100.58</v>
      </c>
    </row>
    <row r="170" ht="16" customHeight="1" spans="1:16">
      <c r="A170" s="48">
        <v>166</v>
      </c>
      <c r="B170" s="54" t="s">
        <v>895</v>
      </c>
      <c r="C170" s="54" t="s">
        <v>1900</v>
      </c>
      <c r="D170" s="54" t="s">
        <v>1875</v>
      </c>
      <c r="E170" s="54" t="s">
        <v>725</v>
      </c>
      <c r="F170" s="49">
        <v>43948</v>
      </c>
      <c r="G170" s="55" t="s">
        <v>1863</v>
      </c>
      <c r="H170" s="48" t="s">
        <v>1862</v>
      </c>
      <c r="I170" s="51">
        <v>5</v>
      </c>
      <c r="J170" s="51">
        <v>10500</v>
      </c>
      <c r="K170" s="51">
        <v>1.3</v>
      </c>
      <c r="L170" s="51">
        <v>31</v>
      </c>
      <c r="M170" s="48" t="s">
        <v>72</v>
      </c>
      <c r="N170" s="56">
        <v>330335.69</v>
      </c>
      <c r="O170" s="57">
        <v>74124.55</v>
      </c>
      <c r="P170" s="53">
        <f t="shared" si="2"/>
        <v>404460.24</v>
      </c>
    </row>
    <row r="171" ht="16" customHeight="1" spans="1:16">
      <c r="A171" s="48">
        <v>167</v>
      </c>
      <c r="B171" s="54" t="s">
        <v>895</v>
      </c>
      <c r="C171" s="54" t="s">
        <v>1900</v>
      </c>
      <c r="D171" s="54" t="s">
        <v>1875</v>
      </c>
      <c r="E171" s="54" t="s">
        <v>717</v>
      </c>
      <c r="F171" s="49">
        <v>43948</v>
      </c>
      <c r="G171" s="55" t="s">
        <v>1863</v>
      </c>
      <c r="H171" s="48" t="s">
        <v>1862</v>
      </c>
      <c r="I171" s="51">
        <v>5</v>
      </c>
      <c r="J171" s="51">
        <v>10500</v>
      </c>
      <c r="K171" s="51">
        <v>1.3</v>
      </c>
      <c r="L171" s="51">
        <v>31</v>
      </c>
      <c r="M171" s="48" t="s">
        <v>72</v>
      </c>
      <c r="N171" s="56">
        <v>264851.99</v>
      </c>
      <c r="O171" s="57">
        <v>56862</v>
      </c>
      <c r="P171" s="53">
        <f t="shared" si="2"/>
        <v>321713.99</v>
      </c>
    </row>
    <row r="172" ht="16" customHeight="1" spans="1:16">
      <c r="A172" s="48">
        <v>168</v>
      </c>
      <c r="B172" s="54" t="s">
        <v>895</v>
      </c>
      <c r="C172" s="54" t="s">
        <v>1900</v>
      </c>
      <c r="D172" s="54" t="s">
        <v>1875</v>
      </c>
      <c r="E172" s="54" t="s">
        <v>701</v>
      </c>
      <c r="F172" s="49">
        <v>43948</v>
      </c>
      <c r="G172" s="55" t="s">
        <v>1863</v>
      </c>
      <c r="H172" s="48" t="s">
        <v>1862</v>
      </c>
      <c r="I172" s="51">
        <v>5</v>
      </c>
      <c r="J172" s="51">
        <v>10500</v>
      </c>
      <c r="K172" s="51">
        <v>1.3</v>
      </c>
      <c r="L172" s="51">
        <v>31</v>
      </c>
      <c r="M172" s="48" t="s">
        <v>72</v>
      </c>
      <c r="N172" s="56">
        <v>290850.45</v>
      </c>
      <c r="O172" s="57">
        <v>66435.46</v>
      </c>
      <c r="P172" s="53">
        <f t="shared" si="2"/>
        <v>357285.91</v>
      </c>
    </row>
    <row r="173" ht="16" customHeight="1" spans="1:16">
      <c r="A173" s="48">
        <v>169</v>
      </c>
      <c r="B173" s="54" t="s">
        <v>895</v>
      </c>
      <c r="C173" s="54" t="s">
        <v>1900</v>
      </c>
      <c r="D173" s="54" t="s">
        <v>1875</v>
      </c>
      <c r="E173" s="54" t="s">
        <v>677</v>
      </c>
      <c r="F173" s="49">
        <v>43948</v>
      </c>
      <c r="G173" s="55" t="s">
        <v>1863</v>
      </c>
      <c r="H173" s="48" t="s">
        <v>1862</v>
      </c>
      <c r="I173" s="51">
        <v>5</v>
      </c>
      <c r="J173" s="51">
        <v>10500</v>
      </c>
      <c r="K173" s="51">
        <v>1.3</v>
      </c>
      <c r="L173" s="51">
        <v>31</v>
      </c>
      <c r="M173" s="48" t="s">
        <v>72</v>
      </c>
      <c r="N173" s="56">
        <v>283370.28</v>
      </c>
      <c r="O173" s="57">
        <v>70363.59</v>
      </c>
      <c r="P173" s="53">
        <f t="shared" si="2"/>
        <v>353733.87</v>
      </c>
    </row>
    <row r="174" ht="16" customHeight="1" spans="1:16">
      <c r="A174" s="48">
        <v>170</v>
      </c>
      <c r="B174" s="54" t="s">
        <v>895</v>
      </c>
      <c r="C174" s="54" t="s">
        <v>1900</v>
      </c>
      <c r="D174" s="54" t="s">
        <v>1875</v>
      </c>
      <c r="E174" s="54" t="s">
        <v>586</v>
      </c>
      <c r="F174" s="49">
        <v>43948</v>
      </c>
      <c r="G174" s="55" t="s">
        <v>1863</v>
      </c>
      <c r="H174" s="48" t="s">
        <v>1862</v>
      </c>
      <c r="I174" s="51">
        <v>5</v>
      </c>
      <c r="J174" s="51">
        <v>10500</v>
      </c>
      <c r="K174" s="51">
        <v>1.3</v>
      </c>
      <c r="L174" s="51">
        <v>31</v>
      </c>
      <c r="M174" s="48" t="s">
        <v>72</v>
      </c>
      <c r="N174" s="56">
        <v>323045.06</v>
      </c>
      <c r="O174" s="57">
        <v>73641.92</v>
      </c>
      <c r="P174" s="53">
        <f t="shared" si="2"/>
        <v>396686.98</v>
      </c>
    </row>
    <row r="175" ht="16" customHeight="1" spans="1:16">
      <c r="A175" s="48">
        <v>171</v>
      </c>
      <c r="B175" s="54" t="s">
        <v>895</v>
      </c>
      <c r="C175" s="54" t="s">
        <v>1900</v>
      </c>
      <c r="D175" s="54" t="s">
        <v>1875</v>
      </c>
      <c r="E175" s="54" t="s">
        <v>547</v>
      </c>
      <c r="F175" s="49">
        <v>43948</v>
      </c>
      <c r="G175" s="55" t="s">
        <v>1863</v>
      </c>
      <c r="H175" s="48" t="s">
        <v>1862</v>
      </c>
      <c r="I175" s="51">
        <v>5</v>
      </c>
      <c r="J175" s="51">
        <v>10500</v>
      </c>
      <c r="K175" s="51">
        <v>1.3</v>
      </c>
      <c r="L175" s="51">
        <v>31</v>
      </c>
      <c r="M175" s="48" t="s">
        <v>72</v>
      </c>
      <c r="N175" s="56">
        <v>321582.1</v>
      </c>
      <c r="O175" s="57">
        <v>57407.47</v>
      </c>
      <c r="P175" s="53">
        <f t="shared" si="2"/>
        <v>378989.57</v>
      </c>
    </row>
    <row r="176" ht="16" customHeight="1" spans="1:16">
      <c r="A176" s="48">
        <v>172</v>
      </c>
      <c r="B176" s="54">
        <v>203</v>
      </c>
      <c r="C176" s="54" t="s">
        <v>1900</v>
      </c>
      <c r="D176" s="54" t="s">
        <v>1875</v>
      </c>
      <c r="E176" s="54" t="s">
        <v>1480</v>
      </c>
      <c r="F176" s="49">
        <v>43948</v>
      </c>
      <c r="G176" s="55" t="s">
        <v>1863</v>
      </c>
      <c r="H176" s="48" t="s">
        <v>1862</v>
      </c>
      <c r="I176" s="51">
        <v>5</v>
      </c>
      <c r="J176" s="51">
        <v>10500</v>
      </c>
      <c r="K176" s="51">
        <v>1.3</v>
      </c>
      <c r="L176" s="51">
        <v>31</v>
      </c>
      <c r="M176" s="48" t="s">
        <v>72</v>
      </c>
      <c r="N176" s="56">
        <v>307629.74</v>
      </c>
      <c r="O176" s="57">
        <v>65041.09</v>
      </c>
      <c r="P176" s="53">
        <f t="shared" si="2"/>
        <v>372670.83</v>
      </c>
    </row>
    <row r="177" ht="16" customHeight="1" spans="1:16">
      <c r="A177" s="48">
        <v>173</v>
      </c>
      <c r="B177" s="54">
        <v>203</v>
      </c>
      <c r="C177" s="54" t="s">
        <v>1900</v>
      </c>
      <c r="D177" s="54" t="s">
        <v>1875</v>
      </c>
      <c r="E177" s="54" t="s">
        <v>280</v>
      </c>
      <c r="F177" s="49">
        <v>44806</v>
      </c>
      <c r="G177" s="55" t="s">
        <v>1861</v>
      </c>
      <c r="H177" s="48" t="s">
        <v>1862</v>
      </c>
      <c r="I177" s="51">
        <v>3</v>
      </c>
      <c r="J177" s="48">
        <v>7005</v>
      </c>
      <c r="K177" s="48">
        <v>1</v>
      </c>
      <c r="L177" s="48">
        <v>14</v>
      </c>
      <c r="M177" s="48" t="s">
        <v>72</v>
      </c>
      <c r="N177" s="56">
        <v>112888.5</v>
      </c>
      <c r="O177" s="57">
        <v>51240.77</v>
      </c>
      <c r="P177" s="53">
        <f t="shared" si="2"/>
        <v>164129.27</v>
      </c>
    </row>
    <row r="178" ht="16" customHeight="1" spans="1:16">
      <c r="A178" s="48">
        <v>174</v>
      </c>
      <c r="B178" s="54" t="s">
        <v>899</v>
      </c>
      <c r="C178" s="54" t="s">
        <v>1898</v>
      </c>
      <c r="D178" s="54" t="s">
        <v>1875</v>
      </c>
      <c r="E178" s="54" t="s">
        <v>1716</v>
      </c>
      <c r="F178" s="49">
        <v>43948</v>
      </c>
      <c r="G178" s="58" t="s">
        <v>1863</v>
      </c>
      <c r="H178" s="48" t="s">
        <v>1862</v>
      </c>
      <c r="I178" s="51">
        <v>5</v>
      </c>
      <c r="J178" s="59">
        <v>8490</v>
      </c>
      <c r="K178" s="59">
        <v>1</v>
      </c>
      <c r="L178" s="59">
        <v>21</v>
      </c>
      <c r="M178" s="48" t="s">
        <v>72</v>
      </c>
      <c r="N178" s="56">
        <v>301510.34</v>
      </c>
      <c r="O178" s="57">
        <v>70972.97</v>
      </c>
      <c r="P178" s="53">
        <f t="shared" si="2"/>
        <v>372483.31</v>
      </c>
    </row>
    <row r="179" ht="16" customHeight="1" spans="1:16">
      <c r="A179" s="48">
        <v>175</v>
      </c>
      <c r="B179" s="54" t="s">
        <v>899</v>
      </c>
      <c r="C179" s="54" t="s">
        <v>1898</v>
      </c>
      <c r="D179" s="54" t="s">
        <v>1875</v>
      </c>
      <c r="E179" s="54" t="s">
        <v>1552</v>
      </c>
      <c r="F179" s="49">
        <v>43948</v>
      </c>
      <c r="G179" s="55" t="s">
        <v>1863</v>
      </c>
      <c r="H179" s="48" t="s">
        <v>1862</v>
      </c>
      <c r="I179" s="51">
        <v>5</v>
      </c>
      <c r="J179" s="51">
        <v>10500</v>
      </c>
      <c r="K179" s="51">
        <v>1.3</v>
      </c>
      <c r="L179" s="51">
        <v>31</v>
      </c>
      <c r="M179" s="48" t="s">
        <v>72</v>
      </c>
      <c r="N179" s="56">
        <v>326526.07</v>
      </c>
      <c r="O179" s="57">
        <v>77151.11</v>
      </c>
      <c r="P179" s="53">
        <f t="shared" si="2"/>
        <v>403677.18</v>
      </c>
    </row>
    <row r="180" ht="16" customHeight="1" spans="1:16">
      <c r="A180" s="48">
        <v>176</v>
      </c>
      <c r="B180" s="54" t="s">
        <v>899</v>
      </c>
      <c r="C180" s="54" t="s">
        <v>1898</v>
      </c>
      <c r="D180" s="54" t="s">
        <v>1875</v>
      </c>
      <c r="E180" s="54" t="s">
        <v>1484</v>
      </c>
      <c r="F180" s="49">
        <v>43948</v>
      </c>
      <c r="G180" s="55" t="s">
        <v>1863</v>
      </c>
      <c r="H180" s="48" t="s">
        <v>1862</v>
      </c>
      <c r="I180" s="51">
        <v>5</v>
      </c>
      <c r="J180" s="51">
        <v>10500</v>
      </c>
      <c r="K180" s="51">
        <v>1.3</v>
      </c>
      <c r="L180" s="51">
        <v>31</v>
      </c>
      <c r="M180" s="48" t="s">
        <v>72</v>
      </c>
      <c r="N180" s="56">
        <v>313901.16</v>
      </c>
      <c r="O180" s="57">
        <v>71628.04</v>
      </c>
      <c r="P180" s="53">
        <f t="shared" si="2"/>
        <v>385529.2</v>
      </c>
    </row>
    <row r="181" ht="16" customHeight="1" spans="1:16">
      <c r="A181" s="48">
        <v>177</v>
      </c>
      <c r="B181" s="54" t="s">
        <v>899</v>
      </c>
      <c r="C181" s="54" t="s">
        <v>1898</v>
      </c>
      <c r="D181" s="54" t="s">
        <v>1875</v>
      </c>
      <c r="E181" s="54" t="s">
        <v>1464</v>
      </c>
      <c r="F181" s="49">
        <v>43948</v>
      </c>
      <c r="G181" s="58" t="s">
        <v>1863</v>
      </c>
      <c r="H181" s="48" t="s">
        <v>1862</v>
      </c>
      <c r="I181" s="51">
        <v>5</v>
      </c>
      <c r="J181" s="59">
        <v>8490</v>
      </c>
      <c r="K181" s="59">
        <v>1</v>
      </c>
      <c r="L181" s="59">
        <v>21</v>
      </c>
      <c r="M181" s="48" t="s">
        <v>72</v>
      </c>
      <c r="N181" s="56">
        <v>275566.95</v>
      </c>
      <c r="O181" s="57">
        <v>72669.04</v>
      </c>
      <c r="P181" s="53">
        <f t="shared" si="2"/>
        <v>348235.99</v>
      </c>
    </row>
    <row r="182" ht="16" customHeight="1" spans="1:16">
      <c r="A182" s="48">
        <v>178</v>
      </c>
      <c r="B182" s="54" t="s">
        <v>899</v>
      </c>
      <c r="C182" s="54" t="s">
        <v>1898</v>
      </c>
      <c r="D182" s="54" t="s">
        <v>1875</v>
      </c>
      <c r="E182" s="54" t="s">
        <v>1244</v>
      </c>
      <c r="F182" s="49">
        <v>44195</v>
      </c>
      <c r="G182" s="55" t="s">
        <v>1872</v>
      </c>
      <c r="H182" s="48" t="s">
        <v>1862</v>
      </c>
      <c r="I182" s="51">
        <v>5</v>
      </c>
      <c r="J182" s="51">
        <v>8545</v>
      </c>
      <c r="K182" s="51">
        <v>1</v>
      </c>
      <c r="L182" s="51">
        <v>21</v>
      </c>
      <c r="M182" s="48" t="s">
        <v>72</v>
      </c>
      <c r="N182" s="56">
        <v>245191.74</v>
      </c>
      <c r="O182" s="57">
        <v>73503.64</v>
      </c>
      <c r="P182" s="53">
        <f t="shared" si="2"/>
        <v>318695.38</v>
      </c>
    </row>
    <row r="183" ht="16" customHeight="1" spans="1:16">
      <c r="A183" s="48">
        <v>179</v>
      </c>
      <c r="B183" s="54" t="s">
        <v>899</v>
      </c>
      <c r="C183" s="54" t="s">
        <v>1898</v>
      </c>
      <c r="D183" s="54" t="s">
        <v>1875</v>
      </c>
      <c r="E183" s="54" t="s">
        <v>1096</v>
      </c>
      <c r="F183" s="49">
        <v>43948</v>
      </c>
      <c r="G183" s="58" t="s">
        <v>1863</v>
      </c>
      <c r="H183" s="48" t="s">
        <v>1862</v>
      </c>
      <c r="I183" s="51">
        <v>5</v>
      </c>
      <c r="J183" s="59">
        <v>8490</v>
      </c>
      <c r="K183" s="59">
        <v>1</v>
      </c>
      <c r="L183" s="59">
        <v>21</v>
      </c>
      <c r="M183" s="48" t="s">
        <v>72</v>
      </c>
      <c r="N183" s="56">
        <v>297280.81</v>
      </c>
      <c r="O183" s="57">
        <v>75046.65</v>
      </c>
      <c r="P183" s="53">
        <f t="shared" si="2"/>
        <v>372327.46</v>
      </c>
    </row>
    <row r="184" ht="16" customHeight="1" spans="1:16">
      <c r="A184" s="48">
        <v>180</v>
      </c>
      <c r="B184" s="54" t="s">
        <v>899</v>
      </c>
      <c r="C184" s="54" t="s">
        <v>1898</v>
      </c>
      <c r="D184" s="54" t="s">
        <v>1875</v>
      </c>
      <c r="E184" s="54" t="s">
        <v>924</v>
      </c>
      <c r="F184" s="49">
        <v>43948</v>
      </c>
      <c r="G184" s="55" t="s">
        <v>1863</v>
      </c>
      <c r="H184" s="48" t="s">
        <v>1862</v>
      </c>
      <c r="I184" s="51">
        <v>5</v>
      </c>
      <c r="J184" s="51">
        <v>10500</v>
      </c>
      <c r="K184" s="51">
        <v>1.3</v>
      </c>
      <c r="L184" s="51">
        <v>31</v>
      </c>
      <c r="M184" s="48" t="s">
        <v>72</v>
      </c>
      <c r="N184" s="56">
        <v>285320.87</v>
      </c>
      <c r="O184" s="57">
        <v>78642.55</v>
      </c>
      <c r="P184" s="53">
        <f t="shared" si="2"/>
        <v>363963.42</v>
      </c>
    </row>
    <row r="185" ht="16" customHeight="1" spans="1:16">
      <c r="A185" s="48">
        <v>181</v>
      </c>
      <c r="B185" s="54" t="s">
        <v>899</v>
      </c>
      <c r="C185" s="54" t="s">
        <v>1898</v>
      </c>
      <c r="D185" s="54" t="s">
        <v>1875</v>
      </c>
      <c r="E185" s="54" t="s">
        <v>745</v>
      </c>
      <c r="F185" s="49">
        <v>43948</v>
      </c>
      <c r="G185" s="55" t="s">
        <v>1863</v>
      </c>
      <c r="H185" s="48" t="s">
        <v>1862</v>
      </c>
      <c r="I185" s="51">
        <v>5</v>
      </c>
      <c r="J185" s="51">
        <v>10500</v>
      </c>
      <c r="K185" s="51">
        <v>1.3</v>
      </c>
      <c r="L185" s="51">
        <v>31</v>
      </c>
      <c r="M185" s="48" t="s">
        <v>72</v>
      </c>
      <c r="N185" s="56">
        <v>302056.36</v>
      </c>
      <c r="O185" s="57">
        <v>76229.53</v>
      </c>
      <c r="P185" s="53">
        <f t="shared" si="2"/>
        <v>378285.89</v>
      </c>
    </row>
    <row r="186" ht="16" customHeight="1" spans="1:16">
      <c r="A186" s="48">
        <v>182</v>
      </c>
      <c r="B186" s="54" t="s">
        <v>899</v>
      </c>
      <c r="C186" s="54" t="s">
        <v>1898</v>
      </c>
      <c r="D186" s="54" t="s">
        <v>1875</v>
      </c>
      <c r="E186" s="54" t="s">
        <v>579</v>
      </c>
      <c r="F186" s="49">
        <v>44195</v>
      </c>
      <c r="G186" s="55" t="s">
        <v>1872</v>
      </c>
      <c r="H186" s="48" t="s">
        <v>1862</v>
      </c>
      <c r="I186" s="51">
        <v>5</v>
      </c>
      <c r="J186" s="51">
        <v>8545</v>
      </c>
      <c r="K186" s="51">
        <v>1</v>
      </c>
      <c r="L186" s="51">
        <v>21</v>
      </c>
      <c r="M186" s="48" t="s">
        <v>72</v>
      </c>
      <c r="N186" s="56">
        <v>247795.77</v>
      </c>
      <c r="O186" s="57">
        <v>72279.83</v>
      </c>
      <c r="P186" s="53">
        <f t="shared" si="2"/>
        <v>320075.6</v>
      </c>
    </row>
    <row r="187" ht="16" customHeight="1" spans="1:16">
      <c r="A187" s="48">
        <v>183</v>
      </c>
      <c r="B187" s="54" t="s">
        <v>899</v>
      </c>
      <c r="C187" s="54" t="s">
        <v>1898</v>
      </c>
      <c r="D187" s="54" t="s">
        <v>1875</v>
      </c>
      <c r="E187" s="54" t="s">
        <v>507</v>
      </c>
      <c r="F187" s="49">
        <v>43948</v>
      </c>
      <c r="G187" s="58" t="s">
        <v>1863</v>
      </c>
      <c r="H187" s="48" t="s">
        <v>1862</v>
      </c>
      <c r="I187" s="51">
        <v>5</v>
      </c>
      <c r="J187" s="59">
        <v>8490</v>
      </c>
      <c r="K187" s="59">
        <v>1</v>
      </c>
      <c r="L187" s="59">
        <v>21</v>
      </c>
      <c r="M187" s="48" t="s">
        <v>72</v>
      </c>
      <c r="N187" s="56">
        <v>303643.6</v>
      </c>
      <c r="O187" s="57">
        <v>71953.54</v>
      </c>
      <c r="P187" s="53">
        <f t="shared" si="2"/>
        <v>375597.14</v>
      </c>
    </row>
    <row r="188" ht="16" customHeight="1" spans="1:16">
      <c r="A188" s="48">
        <v>184</v>
      </c>
      <c r="B188" s="54" t="s">
        <v>899</v>
      </c>
      <c r="C188" s="54" t="s">
        <v>1898</v>
      </c>
      <c r="D188" s="54" t="s">
        <v>1875</v>
      </c>
      <c r="E188" s="54" t="s">
        <v>304</v>
      </c>
      <c r="F188" s="49">
        <v>44195</v>
      </c>
      <c r="G188" s="55" t="s">
        <v>1872</v>
      </c>
      <c r="H188" s="48" t="s">
        <v>1862</v>
      </c>
      <c r="I188" s="51">
        <v>5</v>
      </c>
      <c r="J188" s="51">
        <v>8545</v>
      </c>
      <c r="K188" s="51">
        <v>1</v>
      </c>
      <c r="L188" s="51">
        <v>21</v>
      </c>
      <c r="M188" s="48" t="s">
        <v>72</v>
      </c>
      <c r="N188" s="56">
        <v>277675.84</v>
      </c>
      <c r="O188" s="57">
        <v>69668.87</v>
      </c>
      <c r="P188" s="53">
        <f t="shared" si="2"/>
        <v>347344.71</v>
      </c>
    </row>
    <row r="189" ht="16" customHeight="1" spans="1:16">
      <c r="A189" s="48">
        <v>185</v>
      </c>
      <c r="B189" s="54" t="s">
        <v>899</v>
      </c>
      <c r="C189" s="54" t="s">
        <v>1898</v>
      </c>
      <c r="D189" s="54" t="s">
        <v>1875</v>
      </c>
      <c r="E189" s="54" t="s">
        <v>248</v>
      </c>
      <c r="F189" s="49">
        <v>43948</v>
      </c>
      <c r="G189" s="55" t="s">
        <v>1863</v>
      </c>
      <c r="H189" s="48" t="s">
        <v>1862</v>
      </c>
      <c r="I189" s="51">
        <v>5</v>
      </c>
      <c r="J189" s="51">
        <v>10500</v>
      </c>
      <c r="K189" s="51">
        <v>1.3</v>
      </c>
      <c r="L189" s="51">
        <v>31</v>
      </c>
      <c r="M189" s="48" t="s">
        <v>72</v>
      </c>
      <c r="N189" s="56">
        <v>294219.41</v>
      </c>
      <c r="O189" s="57">
        <v>48091.07</v>
      </c>
      <c r="P189" s="53">
        <f t="shared" si="2"/>
        <v>342310.48</v>
      </c>
    </row>
    <row r="190" ht="16" customHeight="1" spans="1:16">
      <c r="A190" s="48">
        <v>186</v>
      </c>
      <c r="B190" s="54" t="s">
        <v>899</v>
      </c>
      <c r="C190" s="54" t="s">
        <v>1898</v>
      </c>
      <c r="D190" s="54" t="s">
        <v>1875</v>
      </c>
      <c r="E190" s="54" t="s">
        <v>200</v>
      </c>
      <c r="F190" s="49">
        <v>44806</v>
      </c>
      <c r="G190" s="55" t="s">
        <v>1861</v>
      </c>
      <c r="H190" s="48" t="s">
        <v>1862</v>
      </c>
      <c r="I190" s="51">
        <v>3</v>
      </c>
      <c r="J190" s="48">
        <v>7005</v>
      </c>
      <c r="K190" s="48">
        <v>1</v>
      </c>
      <c r="L190" s="48">
        <v>14</v>
      </c>
      <c r="M190" s="48" t="s">
        <v>72</v>
      </c>
      <c r="N190" s="56">
        <v>129419.74</v>
      </c>
      <c r="O190" s="57">
        <v>72619.95</v>
      </c>
      <c r="P190" s="53">
        <f t="shared" si="2"/>
        <v>202039.69</v>
      </c>
    </row>
    <row r="191" ht="16" customHeight="1" spans="1:16">
      <c r="A191" s="48">
        <v>187</v>
      </c>
      <c r="B191" s="54">
        <v>204</v>
      </c>
      <c r="C191" s="54" t="s">
        <v>1898</v>
      </c>
      <c r="D191" s="54" t="s">
        <v>1875</v>
      </c>
      <c r="E191" s="54" t="s">
        <v>733</v>
      </c>
      <c r="F191" s="49">
        <v>44195</v>
      </c>
      <c r="G191" s="55" t="s">
        <v>1872</v>
      </c>
      <c r="H191" s="48" t="s">
        <v>1862</v>
      </c>
      <c r="I191" s="51">
        <v>5</v>
      </c>
      <c r="J191" s="51">
        <v>8545</v>
      </c>
      <c r="K191" s="51">
        <v>1</v>
      </c>
      <c r="L191" s="51">
        <v>21</v>
      </c>
      <c r="M191" s="48" t="s">
        <v>72</v>
      </c>
      <c r="N191" s="56">
        <v>238977.27</v>
      </c>
      <c r="O191" s="57">
        <v>74043.14</v>
      </c>
      <c r="P191" s="53">
        <f t="shared" si="2"/>
        <v>313020.41</v>
      </c>
    </row>
    <row r="192" ht="16" customHeight="1" spans="1:16">
      <c r="A192" s="48">
        <v>188</v>
      </c>
      <c r="B192" s="54">
        <v>204</v>
      </c>
      <c r="C192" s="54" t="s">
        <v>1898</v>
      </c>
      <c r="D192" s="54" t="s">
        <v>1875</v>
      </c>
      <c r="E192" s="54" t="s">
        <v>90</v>
      </c>
      <c r="F192" s="49">
        <v>44806</v>
      </c>
      <c r="G192" s="55" t="s">
        <v>1861</v>
      </c>
      <c r="H192" s="48" t="s">
        <v>1862</v>
      </c>
      <c r="I192" s="51">
        <v>3</v>
      </c>
      <c r="J192" s="48">
        <v>7005</v>
      </c>
      <c r="K192" s="48">
        <v>1</v>
      </c>
      <c r="L192" s="48">
        <v>14</v>
      </c>
      <c r="M192" s="48" t="s">
        <v>72</v>
      </c>
      <c r="N192" s="56">
        <v>117089.18</v>
      </c>
      <c r="O192" s="57">
        <v>47031.16</v>
      </c>
      <c r="P192" s="53">
        <f t="shared" si="2"/>
        <v>164120.34</v>
      </c>
    </row>
    <row r="193" ht="16" customHeight="1" spans="1:16">
      <c r="A193" s="48">
        <v>189</v>
      </c>
      <c r="B193" s="54">
        <v>204</v>
      </c>
      <c r="C193" s="54" t="s">
        <v>1898</v>
      </c>
      <c r="D193" s="54" t="s">
        <v>1875</v>
      </c>
      <c r="E193" s="54" t="s">
        <v>102</v>
      </c>
      <c r="F193" s="49">
        <v>44806</v>
      </c>
      <c r="G193" s="55" t="s">
        <v>1861</v>
      </c>
      <c r="H193" s="48" t="s">
        <v>1862</v>
      </c>
      <c r="I193" s="51">
        <v>3</v>
      </c>
      <c r="J193" s="48">
        <v>7005</v>
      </c>
      <c r="K193" s="48">
        <v>1</v>
      </c>
      <c r="L193" s="48">
        <v>14</v>
      </c>
      <c r="M193" s="48" t="s">
        <v>72</v>
      </c>
      <c r="N193" s="56">
        <v>121500.4</v>
      </c>
      <c r="O193" s="57">
        <v>71179.72</v>
      </c>
      <c r="P193" s="53">
        <f t="shared" si="2"/>
        <v>192680.12</v>
      </c>
    </row>
    <row r="194" ht="16" customHeight="1" spans="1:16">
      <c r="A194" s="48">
        <v>190</v>
      </c>
      <c r="B194" s="54">
        <v>204</v>
      </c>
      <c r="C194" s="54" t="s">
        <v>1898</v>
      </c>
      <c r="D194" s="54" t="s">
        <v>1875</v>
      </c>
      <c r="E194" s="54" t="s">
        <v>94</v>
      </c>
      <c r="F194" s="49">
        <v>44806</v>
      </c>
      <c r="G194" s="55" t="s">
        <v>1861</v>
      </c>
      <c r="H194" s="48" t="s">
        <v>1862</v>
      </c>
      <c r="I194" s="51">
        <v>3</v>
      </c>
      <c r="J194" s="48">
        <v>7005</v>
      </c>
      <c r="K194" s="48">
        <v>1</v>
      </c>
      <c r="L194" s="48">
        <v>14</v>
      </c>
      <c r="M194" s="48" t="s">
        <v>72</v>
      </c>
      <c r="N194" s="56">
        <v>112907.82</v>
      </c>
      <c r="O194" s="57">
        <v>47900.53</v>
      </c>
      <c r="P194" s="53">
        <f t="shared" si="2"/>
        <v>160808.35</v>
      </c>
    </row>
    <row r="195" ht="16" customHeight="1" spans="1:16">
      <c r="A195" s="48">
        <v>191</v>
      </c>
      <c r="B195" s="54" t="s">
        <v>903</v>
      </c>
      <c r="C195" s="54" t="s">
        <v>1892</v>
      </c>
      <c r="D195" s="54" t="s">
        <v>1875</v>
      </c>
      <c r="E195" s="54" t="s">
        <v>1776</v>
      </c>
      <c r="F195" s="49">
        <v>44195</v>
      </c>
      <c r="G195" s="55" t="s">
        <v>1872</v>
      </c>
      <c r="H195" s="48" t="s">
        <v>1862</v>
      </c>
      <c r="I195" s="51">
        <v>5</v>
      </c>
      <c r="J195" s="51">
        <v>10400</v>
      </c>
      <c r="K195" s="51">
        <v>1.3</v>
      </c>
      <c r="L195" s="51">
        <v>31</v>
      </c>
      <c r="M195" s="48" t="s">
        <v>72</v>
      </c>
      <c r="N195" s="56">
        <v>227737.39</v>
      </c>
      <c r="O195" s="57">
        <v>66162.72</v>
      </c>
      <c r="P195" s="53">
        <f t="shared" si="2"/>
        <v>293900.11</v>
      </c>
    </row>
    <row r="196" ht="16" customHeight="1" spans="1:16">
      <c r="A196" s="48">
        <v>192</v>
      </c>
      <c r="B196" s="54" t="s">
        <v>903</v>
      </c>
      <c r="C196" s="54" t="s">
        <v>1892</v>
      </c>
      <c r="D196" s="54" t="s">
        <v>1875</v>
      </c>
      <c r="E196" s="54" t="s">
        <v>1736</v>
      </c>
      <c r="F196" s="49">
        <v>44194</v>
      </c>
      <c r="G196" s="55" t="s">
        <v>1872</v>
      </c>
      <c r="H196" s="48" t="s">
        <v>1862</v>
      </c>
      <c r="I196" s="51">
        <v>5</v>
      </c>
      <c r="J196" s="51">
        <v>10400</v>
      </c>
      <c r="K196" s="51">
        <v>1.3</v>
      </c>
      <c r="L196" s="51">
        <v>31</v>
      </c>
      <c r="M196" s="48" t="s">
        <v>72</v>
      </c>
      <c r="N196" s="56">
        <v>279610.27</v>
      </c>
      <c r="O196" s="57">
        <v>62240.6</v>
      </c>
      <c r="P196" s="53">
        <f t="shared" si="2"/>
        <v>341850.87</v>
      </c>
    </row>
    <row r="197" ht="16" customHeight="1" spans="1:16">
      <c r="A197" s="48">
        <v>193</v>
      </c>
      <c r="B197" s="54" t="s">
        <v>903</v>
      </c>
      <c r="C197" s="54" t="s">
        <v>1892</v>
      </c>
      <c r="D197" s="54" t="s">
        <v>1875</v>
      </c>
      <c r="E197" s="54" t="s">
        <v>1644</v>
      </c>
      <c r="F197" s="49">
        <v>44194</v>
      </c>
      <c r="G197" s="55" t="s">
        <v>1872</v>
      </c>
      <c r="H197" s="48" t="s">
        <v>1862</v>
      </c>
      <c r="I197" s="51">
        <v>5</v>
      </c>
      <c r="J197" s="51">
        <v>10400</v>
      </c>
      <c r="K197" s="51">
        <v>1.3</v>
      </c>
      <c r="L197" s="51">
        <v>31</v>
      </c>
      <c r="M197" s="48" t="s">
        <v>72</v>
      </c>
      <c r="N197" s="56">
        <v>292459.2</v>
      </c>
      <c r="O197" s="57">
        <v>54659.26</v>
      </c>
      <c r="P197" s="53">
        <f t="shared" ref="P197:P260" si="3">N197+O197</f>
        <v>347118.46</v>
      </c>
    </row>
    <row r="198" ht="16" customHeight="1" spans="1:16">
      <c r="A198" s="48">
        <v>194</v>
      </c>
      <c r="B198" s="54" t="s">
        <v>903</v>
      </c>
      <c r="C198" s="54" t="s">
        <v>1892</v>
      </c>
      <c r="D198" s="54" t="s">
        <v>1875</v>
      </c>
      <c r="E198" s="54" t="s">
        <v>1612</v>
      </c>
      <c r="F198" s="49">
        <v>44194</v>
      </c>
      <c r="G198" s="55" t="s">
        <v>1872</v>
      </c>
      <c r="H198" s="48" t="s">
        <v>1862</v>
      </c>
      <c r="I198" s="51">
        <v>5</v>
      </c>
      <c r="J198" s="51">
        <v>10400</v>
      </c>
      <c r="K198" s="51">
        <v>1.3</v>
      </c>
      <c r="L198" s="51">
        <v>31</v>
      </c>
      <c r="M198" s="48" t="s">
        <v>72</v>
      </c>
      <c r="N198" s="56">
        <v>246886.31</v>
      </c>
      <c r="O198" s="57">
        <v>67430.39</v>
      </c>
      <c r="P198" s="53">
        <f t="shared" si="3"/>
        <v>314316.7</v>
      </c>
    </row>
    <row r="199" ht="16" customHeight="1" spans="1:16">
      <c r="A199" s="48">
        <v>195</v>
      </c>
      <c r="B199" s="54" t="s">
        <v>903</v>
      </c>
      <c r="C199" s="54" t="s">
        <v>1892</v>
      </c>
      <c r="D199" s="54" t="s">
        <v>1875</v>
      </c>
      <c r="E199" s="54" t="s">
        <v>1400</v>
      </c>
      <c r="F199" s="49">
        <v>44194</v>
      </c>
      <c r="G199" s="55" t="s">
        <v>1872</v>
      </c>
      <c r="H199" s="48" t="s">
        <v>1862</v>
      </c>
      <c r="I199" s="51">
        <v>5</v>
      </c>
      <c r="J199" s="51">
        <v>10400</v>
      </c>
      <c r="K199" s="51">
        <v>1.3</v>
      </c>
      <c r="L199" s="51">
        <v>31</v>
      </c>
      <c r="M199" s="48" t="s">
        <v>72</v>
      </c>
      <c r="N199" s="56">
        <v>290000.54</v>
      </c>
      <c r="O199" s="57">
        <v>64397.21</v>
      </c>
      <c r="P199" s="53">
        <f t="shared" si="3"/>
        <v>354397.75</v>
      </c>
    </row>
    <row r="200" ht="16" customHeight="1" spans="1:16">
      <c r="A200" s="48">
        <v>196</v>
      </c>
      <c r="B200" s="54" t="s">
        <v>903</v>
      </c>
      <c r="C200" s="54" t="s">
        <v>1892</v>
      </c>
      <c r="D200" s="54" t="s">
        <v>1875</v>
      </c>
      <c r="E200" s="54" t="s">
        <v>1224</v>
      </c>
      <c r="F200" s="49">
        <v>44195</v>
      </c>
      <c r="G200" s="55" t="s">
        <v>1872</v>
      </c>
      <c r="H200" s="48" t="s">
        <v>1862</v>
      </c>
      <c r="I200" s="51">
        <v>5</v>
      </c>
      <c r="J200" s="51">
        <v>10400</v>
      </c>
      <c r="K200" s="51">
        <v>1.3</v>
      </c>
      <c r="L200" s="51">
        <v>31</v>
      </c>
      <c r="M200" s="48" t="s">
        <v>72</v>
      </c>
      <c r="N200" s="56">
        <v>273563.19</v>
      </c>
      <c r="O200" s="57">
        <v>68068.78</v>
      </c>
      <c r="P200" s="53">
        <f t="shared" si="3"/>
        <v>341631.97</v>
      </c>
    </row>
    <row r="201" ht="16" customHeight="1" spans="1:16">
      <c r="A201" s="48">
        <v>197</v>
      </c>
      <c r="B201" s="54" t="s">
        <v>903</v>
      </c>
      <c r="C201" s="54" t="s">
        <v>1892</v>
      </c>
      <c r="D201" s="54" t="s">
        <v>1875</v>
      </c>
      <c r="E201" s="54" t="s">
        <v>1160</v>
      </c>
      <c r="F201" s="49">
        <v>44195</v>
      </c>
      <c r="G201" s="55" t="s">
        <v>1872</v>
      </c>
      <c r="H201" s="48" t="s">
        <v>1862</v>
      </c>
      <c r="I201" s="51">
        <v>5</v>
      </c>
      <c r="J201" s="51">
        <v>10400</v>
      </c>
      <c r="K201" s="51">
        <v>1.3</v>
      </c>
      <c r="L201" s="51">
        <v>31</v>
      </c>
      <c r="M201" s="48" t="s">
        <v>72</v>
      </c>
      <c r="N201" s="56">
        <v>232771.36</v>
      </c>
      <c r="O201" s="57">
        <v>58265.8</v>
      </c>
      <c r="P201" s="53">
        <f t="shared" si="3"/>
        <v>291037.16</v>
      </c>
    </row>
    <row r="202" ht="16" customHeight="1" spans="1:16">
      <c r="A202" s="48">
        <v>198</v>
      </c>
      <c r="B202" s="54" t="s">
        <v>903</v>
      </c>
      <c r="C202" s="54" t="s">
        <v>1892</v>
      </c>
      <c r="D202" s="54" t="s">
        <v>1875</v>
      </c>
      <c r="E202" s="54" t="s">
        <v>1004</v>
      </c>
      <c r="F202" s="49">
        <v>44194</v>
      </c>
      <c r="G202" s="55" t="s">
        <v>1872</v>
      </c>
      <c r="H202" s="48" t="s">
        <v>1862</v>
      </c>
      <c r="I202" s="51">
        <v>5</v>
      </c>
      <c r="J202" s="51">
        <v>10400</v>
      </c>
      <c r="K202" s="51">
        <v>1.3</v>
      </c>
      <c r="L202" s="51">
        <v>31</v>
      </c>
      <c r="M202" s="48" t="s">
        <v>72</v>
      </c>
      <c r="N202" s="56">
        <v>268662.2</v>
      </c>
      <c r="O202" s="57">
        <v>62563.63</v>
      </c>
      <c r="P202" s="53">
        <f t="shared" si="3"/>
        <v>331225.83</v>
      </c>
    </row>
    <row r="203" ht="16" customHeight="1" spans="1:16">
      <c r="A203" s="48">
        <v>199</v>
      </c>
      <c r="B203" s="54" t="s">
        <v>903</v>
      </c>
      <c r="C203" s="54" t="s">
        <v>1892</v>
      </c>
      <c r="D203" s="54" t="s">
        <v>1875</v>
      </c>
      <c r="E203" s="54" t="s">
        <v>912</v>
      </c>
      <c r="F203" s="49">
        <v>44194</v>
      </c>
      <c r="G203" s="55" t="s">
        <v>1872</v>
      </c>
      <c r="H203" s="48" t="s">
        <v>1862</v>
      </c>
      <c r="I203" s="51">
        <v>5</v>
      </c>
      <c r="J203" s="51">
        <v>10400</v>
      </c>
      <c r="K203" s="51">
        <v>1.3</v>
      </c>
      <c r="L203" s="51">
        <v>31</v>
      </c>
      <c r="M203" s="48" t="s">
        <v>72</v>
      </c>
      <c r="N203" s="56">
        <v>271542.19</v>
      </c>
      <c r="O203" s="57">
        <v>62821.53</v>
      </c>
      <c r="P203" s="53">
        <f t="shared" si="3"/>
        <v>334363.72</v>
      </c>
    </row>
    <row r="204" ht="16" customHeight="1" spans="1:16">
      <c r="A204" s="48">
        <v>200</v>
      </c>
      <c r="B204" s="54" t="s">
        <v>903</v>
      </c>
      <c r="C204" s="54" t="s">
        <v>1892</v>
      </c>
      <c r="D204" s="54" t="s">
        <v>1875</v>
      </c>
      <c r="E204" s="54" t="s">
        <v>896</v>
      </c>
      <c r="F204" s="49">
        <v>44195</v>
      </c>
      <c r="G204" s="55" t="s">
        <v>1872</v>
      </c>
      <c r="H204" s="48" t="s">
        <v>1862</v>
      </c>
      <c r="I204" s="51">
        <v>5</v>
      </c>
      <c r="J204" s="51">
        <v>10400</v>
      </c>
      <c r="K204" s="51">
        <v>1.3</v>
      </c>
      <c r="L204" s="51">
        <v>31</v>
      </c>
      <c r="M204" s="48" t="s">
        <v>72</v>
      </c>
      <c r="N204" s="56">
        <v>267168.39</v>
      </c>
      <c r="O204" s="57">
        <v>56288.39</v>
      </c>
      <c r="P204" s="53">
        <f t="shared" si="3"/>
        <v>323456.78</v>
      </c>
    </row>
    <row r="205" ht="16" customHeight="1" spans="1:16">
      <c r="A205" s="48">
        <v>201</v>
      </c>
      <c r="B205" s="54" t="s">
        <v>903</v>
      </c>
      <c r="C205" s="54" t="s">
        <v>1892</v>
      </c>
      <c r="D205" s="54" t="s">
        <v>1875</v>
      </c>
      <c r="E205" s="54" t="s">
        <v>852</v>
      </c>
      <c r="F205" s="49">
        <v>44194</v>
      </c>
      <c r="G205" s="55" t="s">
        <v>1872</v>
      </c>
      <c r="H205" s="48" t="s">
        <v>1862</v>
      </c>
      <c r="I205" s="51">
        <v>5</v>
      </c>
      <c r="J205" s="51">
        <v>10400</v>
      </c>
      <c r="K205" s="51">
        <v>1.3</v>
      </c>
      <c r="L205" s="51">
        <v>31</v>
      </c>
      <c r="M205" s="48" t="s">
        <v>72</v>
      </c>
      <c r="N205" s="56">
        <v>273748.61</v>
      </c>
      <c r="O205" s="57">
        <v>59095.11</v>
      </c>
      <c r="P205" s="53">
        <f t="shared" si="3"/>
        <v>332843.72</v>
      </c>
    </row>
    <row r="206" ht="16" customHeight="1" spans="1:16">
      <c r="A206" s="48">
        <v>202</v>
      </c>
      <c r="B206" s="54" t="s">
        <v>903</v>
      </c>
      <c r="C206" s="54" t="s">
        <v>1892</v>
      </c>
      <c r="D206" s="54" t="s">
        <v>1875</v>
      </c>
      <c r="E206" s="54" t="s">
        <v>840</v>
      </c>
      <c r="F206" s="49">
        <v>44194</v>
      </c>
      <c r="G206" s="55" t="s">
        <v>1872</v>
      </c>
      <c r="H206" s="48" t="s">
        <v>1862</v>
      </c>
      <c r="I206" s="51">
        <v>5</v>
      </c>
      <c r="J206" s="51">
        <v>10400</v>
      </c>
      <c r="K206" s="51">
        <v>1.3</v>
      </c>
      <c r="L206" s="51">
        <v>31</v>
      </c>
      <c r="M206" s="48" t="s">
        <v>72</v>
      </c>
      <c r="N206" s="56">
        <v>278541.27</v>
      </c>
      <c r="O206" s="57">
        <v>68988.08</v>
      </c>
      <c r="P206" s="53">
        <f t="shared" si="3"/>
        <v>347529.35</v>
      </c>
    </row>
    <row r="207" ht="16" customHeight="1" spans="1:16">
      <c r="A207" s="48">
        <v>203</v>
      </c>
      <c r="B207" s="54" t="s">
        <v>903</v>
      </c>
      <c r="C207" s="54" t="s">
        <v>1892</v>
      </c>
      <c r="D207" s="54" t="s">
        <v>1875</v>
      </c>
      <c r="E207" s="54" t="s">
        <v>629</v>
      </c>
      <c r="F207" s="49">
        <v>44194</v>
      </c>
      <c r="G207" s="55" t="s">
        <v>1872</v>
      </c>
      <c r="H207" s="48" t="s">
        <v>1862</v>
      </c>
      <c r="I207" s="51">
        <v>5</v>
      </c>
      <c r="J207" s="51">
        <v>10400</v>
      </c>
      <c r="K207" s="51">
        <v>1.3</v>
      </c>
      <c r="L207" s="51">
        <v>31</v>
      </c>
      <c r="M207" s="48" t="s">
        <v>72</v>
      </c>
      <c r="N207" s="56">
        <v>276575.32</v>
      </c>
      <c r="O207" s="57">
        <v>63789.89</v>
      </c>
      <c r="P207" s="53">
        <f t="shared" si="3"/>
        <v>340365.21</v>
      </c>
    </row>
    <row r="208" ht="16" customHeight="1" spans="1:16">
      <c r="A208" s="48">
        <v>204</v>
      </c>
      <c r="B208" s="54" t="s">
        <v>903</v>
      </c>
      <c r="C208" s="54" t="s">
        <v>1892</v>
      </c>
      <c r="D208" s="54" t="s">
        <v>1875</v>
      </c>
      <c r="E208" s="54" t="s">
        <v>272</v>
      </c>
      <c r="F208" s="49">
        <v>44194</v>
      </c>
      <c r="G208" s="55" t="s">
        <v>1872</v>
      </c>
      <c r="H208" s="48" t="s">
        <v>1862</v>
      </c>
      <c r="I208" s="51">
        <v>5</v>
      </c>
      <c r="J208" s="51">
        <v>10400</v>
      </c>
      <c r="K208" s="51">
        <v>1.3</v>
      </c>
      <c r="L208" s="51">
        <v>31</v>
      </c>
      <c r="M208" s="48" t="s">
        <v>72</v>
      </c>
      <c r="N208" s="56">
        <v>254660.02</v>
      </c>
      <c r="O208" s="57">
        <v>66663.16</v>
      </c>
      <c r="P208" s="53">
        <f t="shared" si="3"/>
        <v>321323.18</v>
      </c>
    </row>
    <row r="209" ht="16" customHeight="1" spans="1:16">
      <c r="A209" s="48">
        <v>205</v>
      </c>
      <c r="B209" s="54" t="s">
        <v>903</v>
      </c>
      <c r="C209" s="54" t="s">
        <v>1892</v>
      </c>
      <c r="D209" s="54" t="s">
        <v>1875</v>
      </c>
      <c r="E209" s="54" t="s">
        <v>268</v>
      </c>
      <c r="F209" s="49">
        <v>44195</v>
      </c>
      <c r="G209" s="55" t="s">
        <v>1872</v>
      </c>
      <c r="H209" s="48" t="s">
        <v>1862</v>
      </c>
      <c r="I209" s="51">
        <v>5</v>
      </c>
      <c r="J209" s="51">
        <v>10400</v>
      </c>
      <c r="K209" s="51">
        <v>1.3</v>
      </c>
      <c r="L209" s="51">
        <v>31</v>
      </c>
      <c r="M209" s="48" t="s">
        <v>72</v>
      </c>
      <c r="N209" s="56">
        <v>250471.25</v>
      </c>
      <c r="O209" s="57">
        <v>65713.5</v>
      </c>
      <c r="P209" s="53">
        <f t="shared" si="3"/>
        <v>316184.75</v>
      </c>
    </row>
    <row r="210" ht="16" customHeight="1" spans="1:16">
      <c r="A210" s="48">
        <v>206</v>
      </c>
      <c r="B210" s="54" t="s">
        <v>903</v>
      </c>
      <c r="C210" s="54" t="s">
        <v>1892</v>
      </c>
      <c r="D210" s="54" t="s">
        <v>1875</v>
      </c>
      <c r="E210" s="54" t="s">
        <v>220</v>
      </c>
      <c r="F210" s="49">
        <v>44195</v>
      </c>
      <c r="G210" s="55" t="s">
        <v>1872</v>
      </c>
      <c r="H210" s="48" t="s">
        <v>1862</v>
      </c>
      <c r="I210" s="51">
        <v>5</v>
      </c>
      <c r="J210" s="51">
        <v>10400</v>
      </c>
      <c r="K210" s="51">
        <v>1.3</v>
      </c>
      <c r="L210" s="51">
        <v>31</v>
      </c>
      <c r="M210" s="48" t="s">
        <v>72</v>
      </c>
      <c r="N210" s="56">
        <v>260553.81</v>
      </c>
      <c r="O210" s="57">
        <v>66423.11</v>
      </c>
      <c r="P210" s="53">
        <f t="shared" si="3"/>
        <v>326976.92</v>
      </c>
    </row>
    <row r="211" ht="16" customHeight="1" spans="1:16">
      <c r="A211" s="48">
        <v>207</v>
      </c>
      <c r="B211" s="54" t="s">
        <v>903</v>
      </c>
      <c r="C211" s="54" t="s">
        <v>1892</v>
      </c>
      <c r="D211" s="54" t="s">
        <v>1875</v>
      </c>
      <c r="E211" s="54" t="s">
        <v>192</v>
      </c>
      <c r="F211" s="49">
        <v>44195</v>
      </c>
      <c r="G211" s="55" t="s">
        <v>1872</v>
      </c>
      <c r="H211" s="48" t="s">
        <v>1862</v>
      </c>
      <c r="I211" s="51">
        <v>5</v>
      </c>
      <c r="J211" s="51">
        <v>10400</v>
      </c>
      <c r="K211" s="51">
        <v>1.3</v>
      </c>
      <c r="L211" s="51">
        <v>31</v>
      </c>
      <c r="M211" s="48" t="s">
        <v>72</v>
      </c>
      <c r="N211" s="56">
        <v>268545.69</v>
      </c>
      <c r="O211" s="57">
        <v>60566.14</v>
      </c>
      <c r="P211" s="53">
        <f t="shared" si="3"/>
        <v>329111.83</v>
      </c>
    </row>
    <row r="212" ht="16" customHeight="1" spans="1:16">
      <c r="A212" s="48">
        <v>208</v>
      </c>
      <c r="B212" s="54" t="s">
        <v>903</v>
      </c>
      <c r="C212" s="54" t="s">
        <v>1892</v>
      </c>
      <c r="D212" s="54" t="s">
        <v>1875</v>
      </c>
      <c r="E212" s="54" t="s">
        <v>1664</v>
      </c>
      <c r="F212" s="49">
        <v>44195</v>
      </c>
      <c r="G212" s="55" t="s">
        <v>1872</v>
      </c>
      <c r="H212" s="48" t="s">
        <v>1862</v>
      </c>
      <c r="I212" s="51">
        <v>5</v>
      </c>
      <c r="J212" s="51">
        <v>10400</v>
      </c>
      <c r="K212" s="51">
        <v>1.3</v>
      </c>
      <c r="L212" s="51">
        <v>31</v>
      </c>
      <c r="M212" s="48" t="s">
        <v>72</v>
      </c>
      <c r="N212" s="56">
        <v>284866.12</v>
      </c>
      <c r="O212" s="57">
        <v>64624.36</v>
      </c>
      <c r="P212" s="53">
        <f t="shared" si="3"/>
        <v>349490.48</v>
      </c>
    </row>
    <row r="213" ht="16" customHeight="1" spans="1:16">
      <c r="A213" s="48">
        <v>209</v>
      </c>
      <c r="B213" s="54" t="s">
        <v>903</v>
      </c>
      <c r="C213" s="54" t="s">
        <v>1892</v>
      </c>
      <c r="D213" s="54" t="s">
        <v>1875</v>
      </c>
      <c r="E213" s="54" t="s">
        <v>1156</v>
      </c>
      <c r="F213" s="49">
        <v>44194</v>
      </c>
      <c r="G213" s="55" t="s">
        <v>1872</v>
      </c>
      <c r="H213" s="48" t="s">
        <v>1862</v>
      </c>
      <c r="I213" s="51">
        <v>5</v>
      </c>
      <c r="J213" s="51">
        <v>10400</v>
      </c>
      <c r="K213" s="51">
        <v>1.3</v>
      </c>
      <c r="L213" s="51">
        <v>31</v>
      </c>
      <c r="M213" s="48" t="s">
        <v>72</v>
      </c>
      <c r="N213" s="56">
        <v>260889.87</v>
      </c>
      <c r="O213" s="57">
        <v>66517.37</v>
      </c>
      <c r="P213" s="53">
        <f t="shared" si="3"/>
        <v>327407.24</v>
      </c>
    </row>
    <row r="214" ht="16" customHeight="1" spans="1:16">
      <c r="A214" s="48">
        <v>210</v>
      </c>
      <c r="B214" s="54" t="s">
        <v>903</v>
      </c>
      <c r="C214" s="54" t="s">
        <v>1892</v>
      </c>
      <c r="D214" s="54" t="s">
        <v>1875</v>
      </c>
      <c r="E214" s="54" t="s">
        <v>824</v>
      </c>
      <c r="F214" s="49">
        <v>44195</v>
      </c>
      <c r="G214" s="55" t="s">
        <v>1872</v>
      </c>
      <c r="H214" s="48" t="s">
        <v>1862</v>
      </c>
      <c r="I214" s="51">
        <v>5</v>
      </c>
      <c r="J214" s="51">
        <v>10400</v>
      </c>
      <c r="K214" s="51">
        <v>1.3</v>
      </c>
      <c r="L214" s="51">
        <v>31</v>
      </c>
      <c r="M214" s="48" t="s">
        <v>72</v>
      </c>
      <c r="N214" s="56">
        <v>275279.94</v>
      </c>
      <c r="O214" s="57">
        <v>65932.74</v>
      </c>
      <c r="P214" s="53">
        <f t="shared" si="3"/>
        <v>341212.68</v>
      </c>
    </row>
    <row r="215" ht="16" customHeight="1" spans="1:16">
      <c r="A215" s="48">
        <v>211</v>
      </c>
      <c r="B215" s="54" t="s">
        <v>903</v>
      </c>
      <c r="C215" s="54" t="s">
        <v>1892</v>
      </c>
      <c r="D215" s="54" t="s">
        <v>1875</v>
      </c>
      <c r="E215" s="54" t="s">
        <v>1548</v>
      </c>
      <c r="F215" s="49">
        <v>44194</v>
      </c>
      <c r="G215" s="55" t="s">
        <v>1872</v>
      </c>
      <c r="H215" s="48" t="s">
        <v>1862</v>
      </c>
      <c r="I215" s="51">
        <v>5</v>
      </c>
      <c r="J215" s="51">
        <v>10400</v>
      </c>
      <c r="K215" s="51">
        <v>1.3</v>
      </c>
      <c r="L215" s="51">
        <v>31</v>
      </c>
      <c r="M215" s="48" t="s">
        <v>72</v>
      </c>
      <c r="N215" s="56">
        <v>290819.95</v>
      </c>
      <c r="O215" s="57">
        <v>75540.48</v>
      </c>
      <c r="P215" s="53">
        <f t="shared" si="3"/>
        <v>366360.43</v>
      </c>
    </row>
    <row r="216" ht="16" customHeight="1" spans="1:16">
      <c r="A216" s="48">
        <v>212</v>
      </c>
      <c r="B216" s="54" t="s">
        <v>903</v>
      </c>
      <c r="C216" s="54" t="s">
        <v>1892</v>
      </c>
      <c r="D216" s="54" t="s">
        <v>1875</v>
      </c>
      <c r="E216" s="54" t="s">
        <v>121</v>
      </c>
      <c r="F216" s="49">
        <v>44194</v>
      </c>
      <c r="G216" s="55" t="s">
        <v>1872</v>
      </c>
      <c r="H216" s="48" t="s">
        <v>1862</v>
      </c>
      <c r="I216" s="51">
        <v>5</v>
      </c>
      <c r="J216" s="51">
        <v>10400</v>
      </c>
      <c r="K216" s="51">
        <v>1.3</v>
      </c>
      <c r="L216" s="51">
        <v>31</v>
      </c>
      <c r="M216" s="48" t="s">
        <v>72</v>
      </c>
      <c r="N216" s="56">
        <v>283200.18</v>
      </c>
      <c r="O216" s="57">
        <v>52891.86</v>
      </c>
      <c r="P216" s="53">
        <f t="shared" si="3"/>
        <v>336092.04</v>
      </c>
    </row>
    <row r="217" ht="16" customHeight="1" spans="1:16">
      <c r="A217" s="48">
        <v>213</v>
      </c>
      <c r="B217" s="54" t="s">
        <v>903</v>
      </c>
      <c r="C217" s="54" t="s">
        <v>1892</v>
      </c>
      <c r="D217" s="54" t="s">
        <v>1875</v>
      </c>
      <c r="E217" s="54" t="s">
        <v>964</v>
      </c>
      <c r="F217" s="49">
        <v>44195</v>
      </c>
      <c r="G217" s="55" t="s">
        <v>1872</v>
      </c>
      <c r="H217" s="48" t="s">
        <v>1862</v>
      </c>
      <c r="I217" s="51">
        <v>5</v>
      </c>
      <c r="J217" s="51">
        <v>8545</v>
      </c>
      <c r="K217" s="51">
        <v>1</v>
      </c>
      <c r="L217" s="51">
        <v>21</v>
      </c>
      <c r="M217" s="48" t="s">
        <v>72</v>
      </c>
      <c r="N217" s="56">
        <v>258628.94</v>
      </c>
      <c r="O217" s="57">
        <v>31448.85</v>
      </c>
      <c r="P217" s="53">
        <f t="shared" si="3"/>
        <v>290077.79</v>
      </c>
    </row>
    <row r="218" ht="16" customHeight="1" spans="1:16">
      <c r="A218" s="48">
        <v>214</v>
      </c>
      <c r="B218" s="54" t="s">
        <v>903</v>
      </c>
      <c r="C218" s="54" t="s">
        <v>1892</v>
      </c>
      <c r="D218" s="54" t="s">
        <v>1875</v>
      </c>
      <c r="E218" s="54" t="s">
        <v>1744</v>
      </c>
      <c r="F218" s="49">
        <v>43948</v>
      </c>
      <c r="G218" s="58" t="s">
        <v>1863</v>
      </c>
      <c r="H218" s="48" t="s">
        <v>1862</v>
      </c>
      <c r="I218" s="51">
        <v>5</v>
      </c>
      <c r="J218" s="59">
        <v>8490</v>
      </c>
      <c r="K218" s="59">
        <v>1</v>
      </c>
      <c r="L218" s="59">
        <v>21</v>
      </c>
      <c r="M218" s="48" t="s">
        <v>72</v>
      </c>
      <c r="N218" s="56">
        <v>244610.43</v>
      </c>
      <c r="O218" s="57">
        <v>67233.38</v>
      </c>
      <c r="P218" s="53">
        <f t="shared" si="3"/>
        <v>311843.81</v>
      </c>
    </row>
    <row r="219" ht="16" customHeight="1" spans="1:16">
      <c r="A219" s="48">
        <v>215</v>
      </c>
      <c r="B219" s="54" t="s">
        <v>903</v>
      </c>
      <c r="C219" s="54" t="s">
        <v>1892</v>
      </c>
      <c r="D219" s="54" t="s">
        <v>1875</v>
      </c>
      <c r="E219" s="54" t="s">
        <v>344</v>
      </c>
      <c r="F219" s="49">
        <v>44194</v>
      </c>
      <c r="G219" s="55" t="s">
        <v>1872</v>
      </c>
      <c r="H219" s="48" t="s">
        <v>1862</v>
      </c>
      <c r="I219" s="51">
        <v>5</v>
      </c>
      <c r="J219" s="51">
        <v>10400</v>
      </c>
      <c r="K219" s="51">
        <v>1.3</v>
      </c>
      <c r="L219" s="51">
        <v>31</v>
      </c>
      <c r="M219" s="48" t="s">
        <v>72</v>
      </c>
      <c r="N219" s="56">
        <v>272783.57</v>
      </c>
      <c r="O219" s="57">
        <v>60275.59</v>
      </c>
      <c r="P219" s="53">
        <f t="shared" si="3"/>
        <v>333059.16</v>
      </c>
    </row>
    <row r="220" ht="16" customHeight="1" spans="1:16">
      <c r="A220" s="48">
        <v>216</v>
      </c>
      <c r="B220" s="54" t="s">
        <v>903</v>
      </c>
      <c r="C220" s="54" t="s">
        <v>1892</v>
      </c>
      <c r="D220" s="54" t="s">
        <v>1875</v>
      </c>
      <c r="E220" s="54" t="s">
        <v>1052</v>
      </c>
      <c r="F220" s="49">
        <v>43948</v>
      </c>
      <c r="G220" s="58" t="s">
        <v>1863</v>
      </c>
      <c r="H220" s="48" t="s">
        <v>1862</v>
      </c>
      <c r="I220" s="51">
        <v>5</v>
      </c>
      <c r="J220" s="59">
        <v>8490</v>
      </c>
      <c r="K220" s="59">
        <v>1</v>
      </c>
      <c r="L220" s="59">
        <v>21</v>
      </c>
      <c r="M220" s="48" t="s">
        <v>72</v>
      </c>
      <c r="N220" s="56">
        <v>285518.38</v>
      </c>
      <c r="O220" s="57">
        <v>32752.43</v>
      </c>
      <c r="P220" s="53">
        <f t="shared" si="3"/>
        <v>318270.81</v>
      </c>
    </row>
    <row r="221" ht="16" customHeight="1" spans="1:16">
      <c r="A221" s="48">
        <v>217</v>
      </c>
      <c r="B221" s="54" t="s">
        <v>903</v>
      </c>
      <c r="C221" s="54" t="s">
        <v>1892</v>
      </c>
      <c r="D221" s="54" t="s">
        <v>1875</v>
      </c>
      <c r="E221" s="54" t="s">
        <v>1424</v>
      </c>
      <c r="F221" s="49">
        <v>43948</v>
      </c>
      <c r="G221" s="55" t="s">
        <v>1863</v>
      </c>
      <c r="H221" s="48" t="s">
        <v>1862</v>
      </c>
      <c r="I221" s="51">
        <v>5</v>
      </c>
      <c r="J221" s="51">
        <v>10500</v>
      </c>
      <c r="K221" s="51">
        <v>1.3</v>
      </c>
      <c r="L221" s="51">
        <v>31</v>
      </c>
      <c r="M221" s="48" t="s">
        <v>72</v>
      </c>
      <c r="N221" s="56">
        <v>226603.32</v>
      </c>
      <c r="O221" s="57">
        <v>53406.82</v>
      </c>
      <c r="P221" s="53">
        <f t="shared" si="3"/>
        <v>280010.14</v>
      </c>
    </row>
    <row r="222" ht="16" customHeight="1" spans="1:16">
      <c r="A222" s="48">
        <v>218</v>
      </c>
      <c r="B222" s="54" t="s">
        <v>907</v>
      </c>
      <c r="C222" s="54" t="s">
        <v>1901</v>
      </c>
      <c r="D222" s="54" t="s">
        <v>1875</v>
      </c>
      <c r="E222" s="54" t="s">
        <v>1496</v>
      </c>
      <c r="F222" s="49">
        <v>44195</v>
      </c>
      <c r="G222" s="55" t="s">
        <v>1872</v>
      </c>
      <c r="H222" s="48" t="s">
        <v>1862</v>
      </c>
      <c r="I222" s="51">
        <v>5</v>
      </c>
      <c r="J222" s="51">
        <v>8545</v>
      </c>
      <c r="K222" s="51">
        <v>1</v>
      </c>
      <c r="L222" s="51">
        <v>21</v>
      </c>
      <c r="M222" s="48" t="s">
        <v>72</v>
      </c>
      <c r="N222" s="56">
        <v>283951.36</v>
      </c>
      <c r="O222" s="57">
        <v>39500.84</v>
      </c>
      <c r="P222" s="53">
        <f t="shared" si="3"/>
        <v>323452.2</v>
      </c>
    </row>
    <row r="223" ht="16" customHeight="1" spans="1:16">
      <c r="A223" s="48">
        <v>219</v>
      </c>
      <c r="B223" s="54" t="s">
        <v>907</v>
      </c>
      <c r="C223" s="54" t="s">
        <v>1901</v>
      </c>
      <c r="D223" s="54" t="s">
        <v>1875</v>
      </c>
      <c r="E223" s="54" t="s">
        <v>1336</v>
      </c>
      <c r="F223" s="49">
        <v>44195</v>
      </c>
      <c r="G223" s="55" t="s">
        <v>1872</v>
      </c>
      <c r="H223" s="48" t="s">
        <v>1862</v>
      </c>
      <c r="I223" s="51">
        <v>5</v>
      </c>
      <c r="J223" s="51">
        <v>8545</v>
      </c>
      <c r="K223" s="51">
        <v>1</v>
      </c>
      <c r="L223" s="51">
        <v>21</v>
      </c>
      <c r="M223" s="48" t="s">
        <v>72</v>
      </c>
      <c r="N223" s="56">
        <v>280921.64</v>
      </c>
      <c r="O223" s="57">
        <v>39122.15</v>
      </c>
      <c r="P223" s="53">
        <f t="shared" si="3"/>
        <v>320043.79</v>
      </c>
    </row>
    <row r="224" ht="16" customHeight="1" spans="1:16">
      <c r="A224" s="48">
        <v>220</v>
      </c>
      <c r="B224" s="54" t="s">
        <v>907</v>
      </c>
      <c r="C224" s="54" t="s">
        <v>1901</v>
      </c>
      <c r="D224" s="54" t="s">
        <v>1875</v>
      </c>
      <c r="E224" s="54" t="s">
        <v>1136</v>
      </c>
      <c r="F224" s="49">
        <v>44195</v>
      </c>
      <c r="G224" s="55" t="s">
        <v>1872</v>
      </c>
      <c r="H224" s="48" t="s">
        <v>1862</v>
      </c>
      <c r="I224" s="51">
        <v>5</v>
      </c>
      <c r="J224" s="51">
        <v>8545</v>
      </c>
      <c r="K224" s="51">
        <v>1</v>
      </c>
      <c r="L224" s="51">
        <v>21</v>
      </c>
      <c r="M224" s="48" t="s">
        <v>72</v>
      </c>
      <c r="N224" s="56">
        <v>266045.68</v>
      </c>
      <c r="O224" s="57">
        <v>38124.68</v>
      </c>
      <c r="P224" s="53">
        <f t="shared" si="3"/>
        <v>304170.36</v>
      </c>
    </row>
    <row r="225" ht="16" customHeight="1" spans="1:16">
      <c r="A225" s="48">
        <v>221</v>
      </c>
      <c r="B225" s="54" t="s">
        <v>907</v>
      </c>
      <c r="C225" s="54" t="s">
        <v>1901</v>
      </c>
      <c r="D225" s="54" t="s">
        <v>1875</v>
      </c>
      <c r="E225" s="54" t="s">
        <v>1088</v>
      </c>
      <c r="F225" s="49">
        <v>44194</v>
      </c>
      <c r="G225" s="55" t="s">
        <v>1872</v>
      </c>
      <c r="H225" s="48" t="s">
        <v>1862</v>
      </c>
      <c r="I225" s="51">
        <v>5</v>
      </c>
      <c r="J225" s="51">
        <v>8545</v>
      </c>
      <c r="K225" s="51">
        <v>1</v>
      </c>
      <c r="L225" s="51">
        <v>21</v>
      </c>
      <c r="M225" s="48" t="s">
        <v>72</v>
      </c>
      <c r="N225" s="56">
        <v>248247.55</v>
      </c>
      <c r="O225" s="57">
        <v>46730.88</v>
      </c>
      <c r="P225" s="53">
        <f t="shared" si="3"/>
        <v>294978.43</v>
      </c>
    </row>
    <row r="226" ht="16" customHeight="1" spans="1:16">
      <c r="A226" s="48">
        <v>222</v>
      </c>
      <c r="B226" s="54" t="s">
        <v>907</v>
      </c>
      <c r="C226" s="54" t="s">
        <v>1901</v>
      </c>
      <c r="D226" s="54" t="s">
        <v>1875</v>
      </c>
      <c r="E226" s="54" t="s">
        <v>988</v>
      </c>
      <c r="F226" s="49">
        <v>44195</v>
      </c>
      <c r="G226" s="55" t="s">
        <v>1872</v>
      </c>
      <c r="H226" s="48" t="s">
        <v>1862</v>
      </c>
      <c r="I226" s="51">
        <v>5</v>
      </c>
      <c r="J226" s="51">
        <v>8545</v>
      </c>
      <c r="K226" s="51">
        <v>1</v>
      </c>
      <c r="L226" s="51">
        <v>21</v>
      </c>
      <c r="M226" s="48" t="s">
        <v>72</v>
      </c>
      <c r="N226" s="56">
        <v>280283.42</v>
      </c>
      <c r="O226" s="57">
        <v>39515.85</v>
      </c>
      <c r="P226" s="53">
        <f t="shared" si="3"/>
        <v>319799.27</v>
      </c>
    </row>
    <row r="227" ht="16" customHeight="1" spans="1:16">
      <c r="A227" s="48">
        <v>223</v>
      </c>
      <c r="B227" s="54" t="s">
        <v>907</v>
      </c>
      <c r="C227" s="54" t="s">
        <v>1901</v>
      </c>
      <c r="D227" s="54" t="s">
        <v>1875</v>
      </c>
      <c r="E227" s="54" t="s">
        <v>804</v>
      </c>
      <c r="F227" s="49">
        <v>44194</v>
      </c>
      <c r="G227" s="55" t="s">
        <v>1872</v>
      </c>
      <c r="H227" s="48" t="s">
        <v>1862</v>
      </c>
      <c r="I227" s="51">
        <v>5</v>
      </c>
      <c r="J227" s="51">
        <v>8545</v>
      </c>
      <c r="K227" s="51">
        <v>1</v>
      </c>
      <c r="L227" s="51">
        <v>21</v>
      </c>
      <c r="M227" s="48" t="s">
        <v>72</v>
      </c>
      <c r="N227" s="56">
        <v>277461.07</v>
      </c>
      <c r="O227" s="57">
        <v>39418.93</v>
      </c>
      <c r="P227" s="53">
        <f t="shared" si="3"/>
        <v>316880</v>
      </c>
    </row>
    <row r="228" ht="16" customHeight="1" spans="1:16">
      <c r="A228" s="48">
        <v>224</v>
      </c>
      <c r="B228" s="54" t="s">
        <v>907</v>
      </c>
      <c r="C228" s="54" t="s">
        <v>1901</v>
      </c>
      <c r="D228" s="54" t="s">
        <v>1875</v>
      </c>
      <c r="E228" s="54" t="s">
        <v>535</v>
      </c>
      <c r="F228" s="49">
        <v>44195</v>
      </c>
      <c r="G228" s="55" t="s">
        <v>1872</v>
      </c>
      <c r="H228" s="48" t="s">
        <v>1862</v>
      </c>
      <c r="I228" s="51">
        <v>5</v>
      </c>
      <c r="J228" s="51">
        <v>8545</v>
      </c>
      <c r="K228" s="51">
        <v>1</v>
      </c>
      <c r="L228" s="51">
        <v>21</v>
      </c>
      <c r="M228" s="48" t="s">
        <v>72</v>
      </c>
      <c r="N228" s="56">
        <v>283212.11</v>
      </c>
      <c r="O228" s="57">
        <v>39675.19</v>
      </c>
      <c r="P228" s="53">
        <f t="shared" si="3"/>
        <v>322887.3</v>
      </c>
    </row>
    <row r="229" ht="16" customHeight="1" spans="1:16">
      <c r="A229" s="48">
        <v>225</v>
      </c>
      <c r="B229" s="54" t="s">
        <v>907</v>
      </c>
      <c r="C229" s="54" t="s">
        <v>1901</v>
      </c>
      <c r="D229" s="54" t="s">
        <v>1875</v>
      </c>
      <c r="E229" s="54" t="s">
        <v>356</v>
      </c>
      <c r="F229" s="49">
        <v>44194</v>
      </c>
      <c r="G229" s="55" t="s">
        <v>1872</v>
      </c>
      <c r="H229" s="48" t="s">
        <v>1862</v>
      </c>
      <c r="I229" s="51">
        <v>5</v>
      </c>
      <c r="J229" s="51">
        <v>8545</v>
      </c>
      <c r="K229" s="51">
        <v>1</v>
      </c>
      <c r="L229" s="51">
        <v>21</v>
      </c>
      <c r="M229" s="48" t="s">
        <v>72</v>
      </c>
      <c r="N229" s="56">
        <v>273392.59</v>
      </c>
      <c r="O229" s="57">
        <v>41758.29</v>
      </c>
      <c r="P229" s="53">
        <f t="shared" si="3"/>
        <v>315150.88</v>
      </c>
    </row>
    <row r="230" ht="16" customHeight="1" spans="1:16">
      <c r="A230" s="48">
        <v>226</v>
      </c>
      <c r="B230" s="54" t="s">
        <v>907</v>
      </c>
      <c r="C230" s="54" t="s">
        <v>1901</v>
      </c>
      <c r="D230" s="54" t="s">
        <v>1875</v>
      </c>
      <c r="E230" s="54" t="s">
        <v>80</v>
      </c>
      <c r="F230" s="49">
        <v>44195</v>
      </c>
      <c r="G230" s="55" t="s">
        <v>1872</v>
      </c>
      <c r="H230" s="48" t="s">
        <v>1862</v>
      </c>
      <c r="I230" s="51">
        <v>5</v>
      </c>
      <c r="J230" s="51">
        <v>8545</v>
      </c>
      <c r="K230" s="51">
        <v>1</v>
      </c>
      <c r="L230" s="51">
        <v>21</v>
      </c>
      <c r="M230" s="48" t="s">
        <v>72</v>
      </c>
      <c r="N230" s="56">
        <v>284348.2</v>
      </c>
      <c r="O230" s="57">
        <v>40077.68</v>
      </c>
      <c r="P230" s="53">
        <f t="shared" si="3"/>
        <v>324425.88</v>
      </c>
    </row>
    <row r="231" ht="16" customHeight="1" spans="1:16">
      <c r="A231" s="48">
        <v>227</v>
      </c>
      <c r="B231" s="54">
        <v>410</v>
      </c>
      <c r="C231" s="54" t="s">
        <v>1902</v>
      </c>
      <c r="D231" s="54" t="s">
        <v>1888</v>
      </c>
      <c r="E231" s="54" t="s">
        <v>1676</v>
      </c>
      <c r="F231" s="49">
        <v>44859</v>
      </c>
      <c r="G231" s="55" t="s">
        <v>1864</v>
      </c>
      <c r="H231" s="48" t="s">
        <v>1862</v>
      </c>
      <c r="I231" s="51">
        <v>3</v>
      </c>
      <c r="J231" s="51">
        <v>6090</v>
      </c>
      <c r="K231" s="51">
        <v>0.7</v>
      </c>
      <c r="L231" s="51">
        <v>13</v>
      </c>
      <c r="M231" s="48" t="s">
        <v>72</v>
      </c>
      <c r="N231" s="56">
        <v>88557.47</v>
      </c>
      <c r="O231" s="57">
        <v>32637.96</v>
      </c>
      <c r="P231" s="53">
        <f t="shared" si="3"/>
        <v>121195.43</v>
      </c>
    </row>
    <row r="232" ht="16" customHeight="1" spans="1:16">
      <c r="A232" s="48">
        <v>228</v>
      </c>
      <c r="B232" s="54">
        <v>320</v>
      </c>
      <c r="C232" s="54" t="s">
        <v>1903</v>
      </c>
      <c r="D232" s="54" t="s">
        <v>1885</v>
      </c>
      <c r="E232" s="54" t="s">
        <v>451</v>
      </c>
      <c r="F232" s="49">
        <v>44859</v>
      </c>
      <c r="G232" s="55" t="s">
        <v>1864</v>
      </c>
      <c r="H232" s="48" t="s">
        <v>1862</v>
      </c>
      <c r="I232" s="51">
        <v>3</v>
      </c>
      <c r="J232" s="51">
        <v>6090</v>
      </c>
      <c r="K232" s="51">
        <v>0.7</v>
      </c>
      <c r="L232" s="51">
        <v>13</v>
      </c>
      <c r="M232" s="48" t="s">
        <v>72</v>
      </c>
      <c r="N232" s="56">
        <v>75564.51</v>
      </c>
      <c r="O232" s="57">
        <v>43474.83</v>
      </c>
      <c r="P232" s="53">
        <f t="shared" si="3"/>
        <v>119039.34</v>
      </c>
    </row>
    <row r="233" ht="16" customHeight="1" spans="1:16">
      <c r="A233" s="48">
        <v>229</v>
      </c>
      <c r="B233" s="54" t="s">
        <v>915</v>
      </c>
      <c r="C233" s="54" t="s">
        <v>1904</v>
      </c>
      <c r="D233" s="54" t="s">
        <v>1875</v>
      </c>
      <c r="E233" s="54" t="s">
        <v>1784</v>
      </c>
      <c r="F233" s="49">
        <v>44194</v>
      </c>
      <c r="G233" s="55" t="s">
        <v>1872</v>
      </c>
      <c r="H233" s="48" t="s">
        <v>1862</v>
      </c>
      <c r="I233" s="51">
        <v>5</v>
      </c>
      <c r="J233" s="51">
        <v>8545</v>
      </c>
      <c r="K233" s="51">
        <v>1</v>
      </c>
      <c r="L233" s="51">
        <v>21</v>
      </c>
      <c r="M233" s="48" t="s">
        <v>72</v>
      </c>
      <c r="N233" s="56">
        <v>262343.24</v>
      </c>
      <c r="O233" s="57">
        <v>57262.36</v>
      </c>
      <c r="P233" s="53">
        <f t="shared" si="3"/>
        <v>319605.6</v>
      </c>
    </row>
    <row r="234" ht="16" customHeight="1" spans="1:16">
      <c r="A234" s="48">
        <v>230</v>
      </c>
      <c r="B234" s="54" t="s">
        <v>915</v>
      </c>
      <c r="C234" s="54" t="s">
        <v>1904</v>
      </c>
      <c r="D234" s="54" t="s">
        <v>1875</v>
      </c>
      <c r="E234" s="54" t="s">
        <v>1568</v>
      </c>
      <c r="F234" s="49">
        <v>44194</v>
      </c>
      <c r="G234" s="55" t="s">
        <v>1872</v>
      </c>
      <c r="H234" s="48" t="s">
        <v>1862</v>
      </c>
      <c r="I234" s="51">
        <v>5</v>
      </c>
      <c r="J234" s="51">
        <v>8545</v>
      </c>
      <c r="K234" s="51">
        <v>1</v>
      </c>
      <c r="L234" s="51">
        <v>21</v>
      </c>
      <c r="M234" s="48" t="s">
        <v>72</v>
      </c>
      <c r="N234" s="56">
        <v>271650.64</v>
      </c>
      <c r="O234" s="57">
        <v>76629.41</v>
      </c>
      <c r="P234" s="53">
        <f t="shared" si="3"/>
        <v>348280.05</v>
      </c>
    </row>
    <row r="235" ht="16" customHeight="1" spans="1:16">
      <c r="A235" s="48">
        <v>231</v>
      </c>
      <c r="B235" s="54" t="s">
        <v>915</v>
      </c>
      <c r="C235" s="54" t="s">
        <v>1904</v>
      </c>
      <c r="D235" s="54" t="s">
        <v>1875</v>
      </c>
      <c r="E235" s="54" t="s">
        <v>1536</v>
      </c>
      <c r="F235" s="49">
        <v>44195</v>
      </c>
      <c r="G235" s="55" t="s">
        <v>1872</v>
      </c>
      <c r="H235" s="48" t="s">
        <v>1862</v>
      </c>
      <c r="I235" s="51">
        <v>5</v>
      </c>
      <c r="J235" s="51">
        <v>8545</v>
      </c>
      <c r="K235" s="51">
        <v>1</v>
      </c>
      <c r="L235" s="51">
        <v>21</v>
      </c>
      <c r="M235" s="48" t="s">
        <v>72</v>
      </c>
      <c r="N235" s="56">
        <v>276210.36</v>
      </c>
      <c r="O235" s="57">
        <v>76108.21</v>
      </c>
      <c r="P235" s="53">
        <f t="shared" si="3"/>
        <v>352318.57</v>
      </c>
    </row>
    <row r="236" ht="16" customHeight="1" spans="1:16">
      <c r="A236" s="48">
        <v>232</v>
      </c>
      <c r="B236" s="54" t="s">
        <v>915</v>
      </c>
      <c r="C236" s="54" t="s">
        <v>1904</v>
      </c>
      <c r="D236" s="54" t="s">
        <v>1875</v>
      </c>
      <c r="E236" s="54" t="s">
        <v>1416</v>
      </c>
      <c r="F236" s="49">
        <v>44195</v>
      </c>
      <c r="G236" s="55" t="s">
        <v>1872</v>
      </c>
      <c r="H236" s="48" t="s">
        <v>1862</v>
      </c>
      <c r="I236" s="51">
        <v>5</v>
      </c>
      <c r="J236" s="51">
        <v>8545</v>
      </c>
      <c r="K236" s="51">
        <v>1</v>
      </c>
      <c r="L236" s="51">
        <v>21</v>
      </c>
      <c r="M236" s="48" t="s">
        <v>72</v>
      </c>
      <c r="N236" s="56">
        <v>256149.19</v>
      </c>
      <c r="O236" s="57">
        <v>76038.41</v>
      </c>
      <c r="P236" s="53">
        <f t="shared" si="3"/>
        <v>332187.6</v>
      </c>
    </row>
    <row r="237" ht="16" customHeight="1" spans="1:16">
      <c r="A237" s="48">
        <v>233</v>
      </c>
      <c r="B237" s="54" t="s">
        <v>915</v>
      </c>
      <c r="C237" s="54" t="s">
        <v>1904</v>
      </c>
      <c r="D237" s="54" t="s">
        <v>1875</v>
      </c>
      <c r="E237" s="54" t="s">
        <v>1284</v>
      </c>
      <c r="F237" s="49">
        <v>44195</v>
      </c>
      <c r="G237" s="55" t="s">
        <v>1872</v>
      </c>
      <c r="H237" s="48" t="s">
        <v>1862</v>
      </c>
      <c r="I237" s="51">
        <v>5</v>
      </c>
      <c r="J237" s="51">
        <v>8545</v>
      </c>
      <c r="K237" s="51">
        <v>1</v>
      </c>
      <c r="L237" s="51">
        <v>21</v>
      </c>
      <c r="M237" s="48" t="s">
        <v>72</v>
      </c>
      <c r="N237" s="56">
        <v>266140.48</v>
      </c>
      <c r="O237" s="57">
        <v>76939.1</v>
      </c>
      <c r="P237" s="53">
        <f t="shared" si="3"/>
        <v>343079.58</v>
      </c>
    </row>
    <row r="238" ht="16" customHeight="1" spans="1:16">
      <c r="A238" s="48">
        <v>234</v>
      </c>
      <c r="B238" s="54" t="s">
        <v>915</v>
      </c>
      <c r="C238" s="54" t="s">
        <v>1904</v>
      </c>
      <c r="D238" s="54" t="s">
        <v>1875</v>
      </c>
      <c r="E238" s="54" t="s">
        <v>1128</v>
      </c>
      <c r="F238" s="49">
        <v>44195</v>
      </c>
      <c r="G238" s="55" t="s">
        <v>1872</v>
      </c>
      <c r="H238" s="48" t="s">
        <v>1862</v>
      </c>
      <c r="I238" s="51">
        <v>5</v>
      </c>
      <c r="J238" s="51">
        <v>8545</v>
      </c>
      <c r="K238" s="51">
        <v>1</v>
      </c>
      <c r="L238" s="51">
        <v>21</v>
      </c>
      <c r="M238" s="48" t="s">
        <v>72</v>
      </c>
      <c r="N238" s="56">
        <v>260681.09</v>
      </c>
      <c r="O238" s="57">
        <v>78805.95</v>
      </c>
      <c r="P238" s="53">
        <f t="shared" si="3"/>
        <v>339487.04</v>
      </c>
    </row>
    <row r="239" ht="16" customHeight="1" spans="1:16">
      <c r="A239" s="48">
        <v>235</v>
      </c>
      <c r="B239" s="54" t="s">
        <v>915</v>
      </c>
      <c r="C239" s="54" t="s">
        <v>1904</v>
      </c>
      <c r="D239" s="54" t="s">
        <v>1875</v>
      </c>
      <c r="E239" s="54" t="s">
        <v>1016</v>
      </c>
      <c r="F239" s="49">
        <v>44195</v>
      </c>
      <c r="G239" s="55" t="s">
        <v>1872</v>
      </c>
      <c r="H239" s="48" t="s">
        <v>1862</v>
      </c>
      <c r="I239" s="51">
        <v>5</v>
      </c>
      <c r="J239" s="51">
        <v>8545</v>
      </c>
      <c r="K239" s="51">
        <v>1</v>
      </c>
      <c r="L239" s="51">
        <v>21</v>
      </c>
      <c r="M239" s="48" t="s">
        <v>72</v>
      </c>
      <c r="N239" s="56">
        <v>275496.71</v>
      </c>
      <c r="O239" s="57">
        <v>76627.42</v>
      </c>
      <c r="P239" s="53">
        <f t="shared" si="3"/>
        <v>352124.13</v>
      </c>
    </row>
    <row r="240" ht="16" customHeight="1" spans="1:16">
      <c r="A240" s="48">
        <v>236</v>
      </c>
      <c r="B240" s="54" t="s">
        <v>915</v>
      </c>
      <c r="C240" s="54" t="s">
        <v>1904</v>
      </c>
      <c r="D240" s="54" t="s">
        <v>1875</v>
      </c>
      <c r="E240" s="54" t="s">
        <v>868</v>
      </c>
      <c r="F240" s="49">
        <v>44195</v>
      </c>
      <c r="G240" s="55" t="s">
        <v>1872</v>
      </c>
      <c r="H240" s="48" t="s">
        <v>1862</v>
      </c>
      <c r="I240" s="51">
        <v>5</v>
      </c>
      <c r="J240" s="51">
        <v>8545</v>
      </c>
      <c r="K240" s="51">
        <v>1</v>
      </c>
      <c r="L240" s="51">
        <v>21</v>
      </c>
      <c r="M240" s="48" t="s">
        <v>72</v>
      </c>
      <c r="N240" s="56">
        <v>266225.32</v>
      </c>
      <c r="O240" s="57">
        <v>74315.54</v>
      </c>
      <c r="P240" s="53">
        <f t="shared" si="3"/>
        <v>340540.86</v>
      </c>
    </row>
    <row r="241" ht="16" customHeight="1" spans="1:16">
      <c r="A241" s="48">
        <v>237</v>
      </c>
      <c r="B241" s="54" t="s">
        <v>915</v>
      </c>
      <c r="C241" s="54" t="s">
        <v>1904</v>
      </c>
      <c r="D241" s="54" t="s">
        <v>1875</v>
      </c>
      <c r="E241" s="54" t="s">
        <v>832</v>
      </c>
      <c r="F241" s="49">
        <v>44195</v>
      </c>
      <c r="G241" s="55" t="s">
        <v>1872</v>
      </c>
      <c r="H241" s="48" t="s">
        <v>1862</v>
      </c>
      <c r="I241" s="51">
        <v>5</v>
      </c>
      <c r="J241" s="51">
        <v>8545</v>
      </c>
      <c r="K241" s="51">
        <v>1</v>
      </c>
      <c r="L241" s="51">
        <v>21</v>
      </c>
      <c r="M241" s="48" t="s">
        <v>72</v>
      </c>
      <c r="N241" s="56">
        <v>268914.78</v>
      </c>
      <c r="O241" s="57">
        <v>66640.35</v>
      </c>
      <c r="P241" s="53">
        <f t="shared" si="3"/>
        <v>335555.13</v>
      </c>
    </row>
    <row r="242" ht="16" customHeight="1" spans="1:16">
      <c r="A242" s="48">
        <v>238</v>
      </c>
      <c r="B242" s="54" t="s">
        <v>915</v>
      </c>
      <c r="C242" s="54" t="s">
        <v>1904</v>
      </c>
      <c r="D242" s="54" t="s">
        <v>1875</v>
      </c>
      <c r="E242" s="54" t="s">
        <v>808</v>
      </c>
      <c r="F242" s="49">
        <v>44196</v>
      </c>
      <c r="G242" s="55" t="s">
        <v>1872</v>
      </c>
      <c r="H242" s="48" t="s">
        <v>1862</v>
      </c>
      <c r="I242" s="51">
        <v>5</v>
      </c>
      <c r="J242" s="51">
        <v>8545</v>
      </c>
      <c r="K242" s="51">
        <v>1</v>
      </c>
      <c r="L242" s="51">
        <v>21</v>
      </c>
      <c r="M242" s="48" t="s">
        <v>72</v>
      </c>
      <c r="N242" s="56">
        <v>264670.32</v>
      </c>
      <c r="O242" s="57">
        <v>73133.16</v>
      </c>
      <c r="P242" s="53">
        <f t="shared" si="3"/>
        <v>337803.48</v>
      </c>
    </row>
    <row r="243" ht="16" customHeight="1" spans="1:16">
      <c r="A243" s="48">
        <v>239</v>
      </c>
      <c r="B243" s="54" t="s">
        <v>915</v>
      </c>
      <c r="C243" s="54" t="s">
        <v>1904</v>
      </c>
      <c r="D243" s="54" t="s">
        <v>1875</v>
      </c>
      <c r="E243" s="54" t="s">
        <v>729</v>
      </c>
      <c r="F243" s="49">
        <v>44195</v>
      </c>
      <c r="G243" s="55" t="s">
        <v>1872</v>
      </c>
      <c r="H243" s="48" t="s">
        <v>1862</v>
      </c>
      <c r="I243" s="51">
        <v>5</v>
      </c>
      <c r="J243" s="51">
        <v>8545</v>
      </c>
      <c r="K243" s="51">
        <v>1</v>
      </c>
      <c r="L243" s="51">
        <v>21</v>
      </c>
      <c r="M243" s="48" t="s">
        <v>72</v>
      </c>
      <c r="N243" s="56">
        <v>267851.01</v>
      </c>
      <c r="O243" s="57">
        <v>74115.61</v>
      </c>
      <c r="P243" s="53">
        <f t="shared" si="3"/>
        <v>341966.62</v>
      </c>
    </row>
    <row r="244" ht="16" customHeight="1" spans="1:16">
      <c r="A244" s="48">
        <v>240</v>
      </c>
      <c r="B244" s="54" t="s">
        <v>915</v>
      </c>
      <c r="C244" s="54" t="s">
        <v>1904</v>
      </c>
      <c r="D244" s="54" t="s">
        <v>1875</v>
      </c>
      <c r="E244" s="54" t="s">
        <v>669</v>
      </c>
      <c r="F244" s="49">
        <v>44194</v>
      </c>
      <c r="G244" s="55" t="s">
        <v>1872</v>
      </c>
      <c r="H244" s="48" t="s">
        <v>1862</v>
      </c>
      <c r="I244" s="51">
        <v>5</v>
      </c>
      <c r="J244" s="51">
        <v>8545</v>
      </c>
      <c r="K244" s="51">
        <v>1</v>
      </c>
      <c r="L244" s="51">
        <v>21</v>
      </c>
      <c r="M244" s="48" t="s">
        <v>72</v>
      </c>
      <c r="N244" s="56">
        <v>243685.58</v>
      </c>
      <c r="O244" s="57">
        <v>57436.62</v>
      </c>
      <c r="P244" s="53">
        <f t="shared" si="3"/>
        <v>301122.2</v>
      </c>
    </row>
    <row r="245" ht="16" customHeight="1" spans="1:16">
      <c r="A245" s="48">
        <v>241</v>
      </c>
      <c r="B245" s="54" t="s">
        <v>915</v>
      </c>
      <c r="C245" s="54" t="s">
        <v>1904</v>
      </c>
      <c r="D245" s="54" t="s">
        <v>1875</v>
      </c>
      <c r="E245" s="54" t="s">
        <v>519</v>
      </c>
      <c r="F245" s="49">
        <v>44195</v>
      </c>
      <c r="G245" s="55" t="s">
        <v>1872</v>
      </c>
      <c r="H245" s="48" t="s">
        <v>1862</v>
      </c>
      <c r="I245" s="51">
        <v>5</v>
      </c>
      <c r="J245" s="51">
        <v>8545</v>
      </c>
      <c r="K245" s="51">
        <v>1</v>
      </c>
      <c r="L245" s="51">
        <v>21</v>
      </c>
      <c r="M245" s="48" t="s">
        <v>72</v>
      </c>
      <c r="N245" s="56">
        <v>251552.05</v>
      </c>
      <c r="O245" s="57">
        <v>76070.95</v>
      </c>
      <c r="P245" s="53">
        <f t="shared" si="3"/>
        <v>327623</v>
      </c>
    </row>
    <row r="246" ht="16" customHeight="1" spans="1:16">
      <c r="A246" s="48">
        <v>242</v>
      </c>
      <c r="B246" s="54" t="s">
        <v>915</v>
      </c>
      <c r="C246" s="54" t="s">
        <v>1904</v>
      </c>
      <c r="D246" s="54" t="s">
        <v>1875</v>
      </c>
      <c r="E246" s="54" t="s">
        <v>503</v>
      </c>
      <c r="F246" s="49">
        <v>44195</v>
      </c>
      <c r="G246" s="55" t="s">
        <v>1872</v>
      </c>
      <c r="H246" s="48" t="s">
        <v>1862</v>
      </c>
      <c r="I246" s="51">
        <v>5</v>
      </c>
      <c r="J246" s="51">
        <v>8545</v>
      </c>
      <c r="K246" s="51">
        <v>1</v>
      </c>
      <c r="L246" s="51">
        <v>21</v>
      </c>
      <c r="M246" s="48" t="s">
        <v>72</v>
      </c>
      <c r="N246" s="56">
        <v>245160.34</v>
      </c>
      <c r="O246" s="57">
        <v>41547.82</v>
      </c>
      <c r="P246" s="53">
        <f t="shared" si="3"/>
        <v>286708.16</v>
      </c>
    </row>
    <row r="247" ht="16" customHeight="1" spans="1:16">
      <c r="A247" s="48">
        <v>243</v>
      </c>
      <c r="B247" s="54" t="s">
        <v>915</v>
      </c>
      <c r="C247" s="54" t="s">
        <v>1904</v>
      </c>
      <c r="D247" s="54" t="s">
        <v>1875</v>
      </c>
      <c r="E247" s="54" t="s">
        <v>1184</v>
      </c>
      <c r="F247" s="49">
        <v>44195</v>
      </c>
      <c r="G247" s="55" t="s">
        <v>1872</v>
      </c>
      <c r="H247" s="48" t="s">
        <v>1862</v>
      </c>
      <c r="I247" s="51">
        <v>5</v>
      </c>
      <c r="J247" s="51">
        <v>8545</v>
      </c>
      <c r="K247" s="51">
        <v>1</v>
      </c>
      <c r="L247" s="51">
        <v>21</v>
      </c>
      <c r="M247" s="48" t="s">
        <v>72</v>
      </c>
      <c r="N247" s="56">
        <v>265418.97</v>
      </c>
      <c r="O247" s="57">
        <v>75803.2</v>
      </c>
      <c r="P247" s="53">
        <f t="shared" si="3"/>
        <v>341222.17</v>
      </c>
    </row>
    <row r="248" ht="16" customHeight="1" spans="1:16">
      <c r="A248" s="48">
        <v>244</v>
      </c>
      <c r="B248" s="54" t="s">
        <v>923</v>
      </c>
      <c r="C248" s="54" t="s">
        <v>1905</v>
      </c>
      <c r="D248" s="54" t="s">
        <v>1875</v>
      </c>
      <c r="E248" s="54" t="s">
        <v>1684</v>
      </c>
      <c r="F248" s="49">
        <v>44194</v>
      </c>
      <c r="G248" s="55" t="s">
        <v>1872</v>
      </c>
      <c r="H248" s="48" t="s">
        <v>1862</v>
      </c>
      <c r="I248" s="51">
        <v>5</v>
      </c>
      <c r="J248" s="51">
        <v>8545</v>
      </c>
      <c r="K248" s="51">
        <v>1</v>
      </c>
      <c r="L248" s="51">
        <v>21</v>
      </c>
      <c r="M248" s="48" t="s">
        <v>72</v>
      </c>
      <c r="N248" s="56">
        <v>265379.39</v>
      </c>
      <c r="O248" s="57">
        <v>75054.63</v>
      </c>
      <c r="P248" s="53">
        <f t="shared" si="3"/>
        <v>340434.02</v>
      </c>
    </row>
    <row r="249" ht="16" customHeight="1" spans="1:16">
      <c r="A249" s="48">
        <v>245</v>
      </c>
      <c r="B249" s="54" t="s">
        <v>923</v>
      </c>
      <c r="C249" s="54" t="s">
        <v>1905</v>
      </c>
      <c r="D249" s="54" t="s">
        <v>1875</v>
      </c>
      <c r="E249" s="54" t="s">
        <v>1660</v>
      </c>
      <c r="F249" s="49">
        <v>44195</v>
      </c>
      <c r="G249" s="55" t="s">
        <v>1872</v>
      </c>
      <c r="H249" s="48" t="s">
        <v>1862</v>
      </c>
      <c r="I249" s="51">
        <v>5</v>
      </c>
      <c r="J249" s="51">
        <v>8545</v>
      </c>
      <c r="K249" s="51">
        <v>1</v>
      </c>
      <c r="L249" s="51">
        <v>21</v>
      </c>
      <c r="M249" s="48" t="s">
        <v>72</v>
      </c>
      <c r="N249" s="56">
        <v>261879.05</v>
      </c>
      <c r="O249" s="57">
        <v>63214.91</v>
      </c>
      <c r="P249" s="53">
        <f t="shared" si="3"/>
        <v>325093.96</v>
      </c>
    </row>
    <row r="250" ht="16" customHeight="1" spans="1:16">
      <c r="A250" s="48">
        <v>246</v>
      </c>
      <c r="B250" s="54" t="s">
        <v>923</v>
      </c>
      <c r="C250" s="54" t="s">
        <v>1905</v>
      </c>
      <c r="D250" s="54" t="s">
        <v>1875</v>
      </c>
      <c r="E250" s="54" t="s">
        <v>1600</v>
      </c>
      <c r="F250" s="49">
        <v>44195</v>
      </c>
      <c r="G250" s="55" t="s">
        <v>1872</v>
      </c>
      <c r="H250" s="48" t="s">
        <v>1862</v>
      </c>
      <c r="I250" s="51">
        <v>5</v>
      </c>
      <c r="J250" s="51">
        <v>8545</v>
      </c>
      <c r="K250" s="51">
        <v>1</v>
      </c>
      <c r="L250" s="51">
        <v>21</v>
      </c>
      <c r="M250" s="48" t="s">
        <v>72</v>
      </c>
      <c r="N250" s="56">
        <v>256163.81</v>
      </c>
      <c r="O250" s="57">
        <v>69378.15</v>
      </c>
      <c r="P250" s="53">
        <f t="shared" si="3"/>
        <v>325541.96</v>
      </c>
    </row>
    <row r="251" ht="16" customHeight="1" spans="1:16">
      <c r="A251" s="48">
        <v>247</v>
      </c>
      <c r="B251" s="54" t="s">
        <v>923</v>
      </c>
      <c r="C251" s="54" t="s">
        <v>1905</v>
      </c>
      <c r="D251" s="54" t="s">
        <v>1875</v>
      </c>
      <c r="E251" s="54" t="s">
        <v>1540</v>
      </c>
      <c r="F251" s="49">
        <v>44195</v>
      </c>
      <c r="G251" s="55" t="s">
        <v>1872</v>
      </c>
      <c r="H251" s="48" t="s">
        <v>1862</v>
      </c>
      <c r="I251" s="51">
        <v>5</v>
      </c>
      <c r="J251" s="51">
        <v>8545</v>
      </c>
      <c r="K251" s="51">
        <v>1</v>
      </c>
      <c r="L251" s="51">
        <v>21</v>
      </c>
      <c r="M251" s="48" t="s">
        <v>72</v>
      </c>
      <c r="N251" s="56">
        <v>248814.07</v>
      </c>
      <c r="O251" s="57">
        <v>77738.4</v>
      </c>
      <c r="P251" s="53">
        <f t="shared" si="3"/>
        <v>326552.47</v>
      </c>
    </row>
    <row r="252" ht="16" customHeight="1" spans="1:16">
      <c r="A252" s="48">
        <v>248</v>
      </c>
      <c r="B252" s="54" t="s">
        <v>923</v>
      </c>
      <c r="C252" s="54" t="s">
        <v>1905</v>
      </c>
      <c r="D252" s="54" t="s">
        <v>1875</v>
      </c>
      <c r="E252" s="54" t="s">
        <v>1432</v>
      </c>
      <c r="F252" s="49">
        <v>44195</v>
      </c>
      <c r="G252" s="55" t="s">
        <v>1872</v>
      </c>
      <c r="H252" s="48" t="s">
        <v>1862</v>
      </c>
      <c r="I252" s="51">
        <v>5</v>
      </c>
      <c r="J252" s="51">
        <v>8545</v>
      </c>
      <c r="K252" s="51">
        <v>1</v>
      </c>
      <c r="L252" s="51">
        <v>21</v>
      </c>
      <c r="M252" s="48" t="s">
        <v>72</v>
      </c>
      <c r="N252" s="56">
        <v>262493.19</v>
      </c>
      <c r="O252" s="57">
        <v>48288.84</v>
      </c>
      <c r="P252" s="53">
        <f t="shared" si="3"/>
        <v>310782.03</v>
      </c>
    </row>
    <row r="253" ht="16" customHeight="1" spans="1:16">
      <c r="A253" s="48">
        <v>249</v>
      </c>
      <c r="B253" s="54" t="s">
        <v>923</v>
      </c>
      <c r="C253" s="54" t="s">
        <v>1905</v>
      </c>
      <c r="D253" s="54" t="s">
        <v>1875</v>
      </c>
      <c r="E253" s="54" t="s">
        <v>1408</v>
      </c>
      <c r="F253" s="49">
        <v>44195</v>
      </c>
      <c r="G253" s="55" t="s">
        <v>1872</v>
      </c>
      <c r="H253" s="48" t="s">
        <v>1862</v>
      </c>
      <c r="I253" s="51">
        <v>5</v>
      </c>
      <c r="J253" s="51">
        <v>8545</v>
      </c>
      <c r="K253" s="51">
        <v>1</v>
      </c>
      <c r="L253" s="51">
        <v>21</v>
      </c>
      <c r="M253" s="48" t="s">
        <v>72</v>
      </c>
      <c r="N253" s="56">
        <v>276811.15</v>
      </c>
      <c r="O253" s="57">
        <v>74279.18</v>
      </c>
      <c r="P253" s="53">
        <f t="shared" si="3"/>
        <v>351090.33</v>
      </c>
    </row>
    <row r="254" ht="16" customHeight="1" spans="1:16">
      <c r="A254" s="48">
        <v>250</v>
      </c>
      <c r="B254" s="54" t="s">
        <v>923</v>
      </c>
      <c r="C254" s="54" t="s">
        <v>1905</v>
      </c>
      <c r="D254" s="54" t="s">
        <v>1875</v>
      </c>
      <c r="E254" s="54" t="s">
        <v>1252</v>
      </c>
      <c r="F254" s="49">
        <v>44195</v>
      </c>
      <c r="G254" s="55" t="s">
        <v>1872</v>
      </c>
      <c r="H254" s="48" t="s">
        <v>1862</v>
      </c>
      <c r="I254" s="51">
        <v>5</v>
      </c>
      <c r="J254" s="51">
        <v>8545</v>
      </c>
      <c r="K254" s="51">
        <v>1</v>
      </c>
      <c r="L254" s="51">
        <v>21</v>
      </c>
      <c r="M254" s="48" t="s">
        <v>72</v>
      </c>
      <c r="N254" s="56">
        <v>249252.51</v>
      </c>
      <c r="O254" s="57">
        <v>74340.66</v>
      </c>
      <c r="P254" s="53">
        <f t="shared" si="3"/>
        <v>323593.17</v>
      </c>
    </row>
    <row r="255" ht="16" customHeight="1" spans="1:16">
      <c r="A255" s="48">
        <v>251</v>
      </c>
      <c r="B255" s="54" t="s">
        <v>923</v>
      </c>
      <c r="C255" s="54" t="s">
        <v>1905</v>
      </c>
      <c r="D255" s="54" t="s">
        <v>1875</v>
      </c>
      <c r="E255" s="54" t="s">
        <v>1188</v>
      </c>
      <c r="F255" s="49">
        <v>44194</v>
      </c>
      <c r="G255" s="55" t="s">
        <v>1872</v>
      </c>
      <c r="H255" s="48" t="s">
        <v>1862</v>
      </c>
      <c r="I255" s="51">
        <v>5</v>
      </c>
      <c r="J255" s="51">
        <v>8545</v>
      </c>
      <c r="K255" s="51">
        <v>1</v>
      </c>
      <c r="L255" s="51">
        <v>21</v>
      </c>
      <c r="M255" s="48" t="s">
        <v>72</v>
      </c>
      <c r="N255" s="56">
        <v>280067.48</v>
      </c>
      <c r="O255" s="57">
        <v>76109.63</v>
      </c>
      <c r="P255" s="53">
        <f t="shared" si="3"/>
        <v>356177.11</v>
      </c>
    </row>
    <row r="256" ht="16" customHeight="1" spans="1:16">
      <c r="A256" s="48">
        <v>252</v>
      </c>
      <c r="B256" s="54" t="s">
        <v>923</v>
      </c>
      <c r="C256" s="54" t="s">
        <v>1905</v>
      </c>
      <c r="D256" s="54" t="s">
        <v>1875</v>
      </c>
      <c r="E256" s="54" t="s">
        <v>1176</v>
      </c>
      <c r="F256" s="49">
        <v>44195</v>
      </c>
      <c r="G256" s="55" t="s">
        <v>1872</v>
      </c>
      <c r="H256" s="48" t="s">
        <v>1862</v>
      </c>
      <c r="I256" s="51">
        <v>5</v>
      </c>
      <c r="J256" s="51">
        <v>8545</v>
      </c>
      <c r="K256" s="51">
        <v>1</v>
      </c>
      <c r="L256" s="51">
        <v>21</v>
      </c>
      <c r="M256" s="48" t="s">
        <v>72</v>
      </c>
      <c r="N256" s="56">
        <v>286000.91</v>
      </c>
      <c r="O256" s="57">
        <v>55069.26</v>
      </c>
      <c r="P256" s="53">
        <f t="shared" si="3"/>
        <v>341070.17</v>
      </c>
    </row>
    <row r="257" ht="16" customHeight="1" spans="1:16">
      <c r="A257" s="48">
        <v>253</v>
      </c>
      <c r="B257" s="54" t="s">
        <v>923</v>
      </c>
      <c r="C257" s="54" t="s">
        <v>1905</v>
      </c>
      <c r="D257" s="54" t="s">
        <v>1875</v>
      </c>
      <c r="E257" s="54" t="s">
        <v>1124</v>
      </c>
      <c r="F257" s="49">
        <v>44194</v>
      </c>
      <c r="G257" s="55" t="s">
        <v>1872</v>
      </c>
      <c r="H257" s="48" t="s">
        <v>1862</v>
      </c>
      <c r="I257" s="51">
        <v>5</v>
      </c>
      <c r="J257" s="51">
        <v>10400</v>
      </c>
      <c r="K257" s="51">
        <v>1.3</v>
      </c>
      <c r="L257" s="51">
        <v>31</v>
      </c>
      <c r="M257" s="48" t="s">
        <v>72</v>
      </c>
      <c r="N257" s="56">
        <v>277386.02</v>
      </c>
      <c r="O257" s="57">
        <v>73852.74</v>
      </c>
      <c r="P257" s="53">
        <f t="shared" si="3"/>
        <v>351238.76</v>
      </c>
    </row>
    <row r="258" ht="16" customHeight="1" spans="1:16">
      <c r="A258" s="48">
        <v>254</v>
      </c>
      <c r="B258" s="54" t="s">
        <v>923</v>
      </c>
      <c r="C258" s="54" t="s">
        <v>1905</v>
      </c>
      <c r="D258" s="54" t="s">
        <v>1875</v>
      </c>
      <c r="E258" s="54" t="s">
        <v>1008</v>
      </c>
      <c r="F258" s="49">
        <v>44195</v>
      </c>
      <c r="G258" s="55" t="s">
        <v>1872</v>
      </c>
      <c r="H258" s="48" t="s">
        <v>1862</v>
      </c>
      <c r="I258" s="51">
        <v>5</v>
      </c>
      <c r="J258" s="51">
        <v>10400</v>
      </c>
      <c r="K258" s="51">
        <v>1.3</v>
      </c>
      <c r="L258" s="51">
        <v>31</v>
      </c>
      <c r="M258" s="48" t="s">
        <v>72</v>
      </c>
      <c r="N258" s="56">
        <v>247719.29</v>
      </c>
      <c r="O258" s="57">
        <v>52005.58</v>
      </c>
      <c r="P258" s="53">
        <f t="shared" si="3"/>
        <v>299724.87</v>
      </c>
    </row>
    <row r="259" ht="16" customHeight="1" spans="1:16">
      <c r="A259" s="48">
        <v>255</v>
      </c>
      <c r="B259" s="54" t="s">
        <v>923</v>
      </c>
      <c r="C259" s="54" t="s">
        <v>1905</v>
      </c>
      <c r="D259" s="54" t="s">
        <v>1875</v>
      </c>
      <c r="E259" s="54" t="s">
        <v>980</v>
      </c>
      <c r="F259" s="49">
        <v>44194</v>
      </c>
      <c r="G259" s="55" t="s">
        <v>1872</v>
      </c>
      <c r="H259" s="48" t="s">
        <v>1862</v>
      </c>
      <c r="I259" s="51">
        <v>5</v>
      </c>
      <c r="J259" s="51">
        <v>8545</v>
      </c>
      <c r="K259" s="51">
        <v>1</v>
      </c>
      <c r="L259" s="51">
        <v>21</v>
      </c>
      <c r="M259" s="48" t="s">
        <v>72</v>
      </c>
      <c r="N259" s="56">
        <v>255828.28</v>
      </c>
      <c r="O259" s="57">
        <v>47033.75</v>
      </c>
      <c r="P259" s="53">
        <f t="shared" si="3"/>
        <v>302862.03</v>
      </c>
    </row>
    <row r="260" ht="16" customHeight="1" spans="1:16">
      <c r="A260" s="48">
        <v>256</v>
      </c>
      <c r="B260" s="54" t="s">
        <v>923</v>
      </c>
      <c r="C260" s="54" t="s">
        <v>1905</v>
      </c>
      <c r="D260" s="54" t="s">
        <v>1875</v>
      </c>
      <c r="E260" s="54" t="s">
        <v>920</v>
      </c>
      <c r="F260" s="49">
        <v>44195</v>
      </c>
      <c r="G260" s="55" t="s">
        <v>1872</v>
      </c>
      <c r="H260" s="48" t="s">
        <v>1862</v>
      </c>
      <c r="I260" s="51">
        <v>5</v>
      </c>
      <c r="J260" s="51">
        <v>8545</v>
      </c>
      <c r="K260" s="51">
        <v>1</v>
      </c>
      <c r="L260" s="51">
        <v>21</v>
      </c>
      <c r="M260" s="48" t="s">
        <v>72</v>
      </c>
      <c r="N260" s="56">
        <v>291195.43</v>
      </c>
      <c r="O260" s="57">
        <v>74268.79</v>
      </c>
      <c r="P260" s="53">
        <f t="shared" si="3"/>
        <v>365464.22</v>
      </c>
    </row>
    <row r="261" ht="16" customHeight="1" spans="1:16">
      <c r="A261" s="48">
        <v>257</v>
      </c>
      <c r="B261" s="54" t="s">
        <v>923</v>
      </c>
      <c r="C261" s="54" t="s">
        <v>1905</v>
      </c>
      <c r="D261" s="54" t="s">
        <v>1875</v>
      </c>
      <c r="E261" s="54" t="s">
        <v>908</v>
      </c>
      <c r="F261" s="49">
        <v>44195</v>
      </c>
      <c r="G261" s="55" t="s">
        <v>1872</v>
      </c>
      <c r="H261" s="48" t="s">
        <v>1862</v>
      </c>
      <c r="I261" s="51">
        <v>5</v>
      </c>
      <c r="J261" s="51">
        <v>8545</v>
      </c>
      <c r="K261" s="51">
        <v>1</v>
      </c>
      <c r="L261" s="51">
        <v>21</v>
      </c>
      <c r="M261" s="48" t="s">
        <v>72</v>
      </c>
      <c r="N261" s="56">
        <v>285598.09</v>
      </c>
      <c r="O261" s="57">
        <v>74755.95</v>
      </c>
      <c r="P261" s="53">
        <f t="shared" ref="P261:P324" si="4">N261+O261</f>
        <v>360354.04</v>
      </c>
    </row>
    <row r="262" ht="16" customHeight="1" spans="1:16">
      <c r="A262" s="48">
        <v>258</v>
      </c>
      <c r="B262" s="54" t="s">
        <v>923</v>
      </c>
      <c r="C262" s="54" t="s">
        <v>1905</v>
      </c>
      <c r="D262" s="54" t="s">
        <v>1875</v>
      </c>
      <c r="E262" s="54" t="s">
        <v>828</v>
      </c>
      <c r="F262" s="49">
        <v>44195</v>
      </c>
      <c r="G262" s="55" t="s">
        <v>1872</v>
      </c>
      <c r="H262" s="48" t="s">
        <v>1862</v>
      </c>
      <c r="I262" s="51">
        <v>5</v>
      </c>
      <c r="J262" s="51">
        <v>8545</v>
      </c>
      <c r="K262" s="51">
        <v>1</v>
      </c>
      <c r="L262" s="51">
        <v>21</v>
      </c>
      <c r="M262" s="48" t="s">
        <v>72</v>
      </c>
      <c r="N262" s="56">
        <v>279807.22</v>
      </c>
      <c r="O262" s="57">
        <v>45648.69</v>
      </c>
      <c r="P262" s="53">
        <f t="shared" si="4"/>
        <v>325455.91</v>
      </c>
    </row>
    <row r="263" ht="16" customHeight="1" spans="1:16">
      <c r="A263" s="48">
        <v>259</v>
      </c>
      <c r="B263" s="54" t="s">
        <v>923</v>
      </c>
      <c r="C263" s="54" t="s">
        <v>1905</v>
      </c>
      <c r="D263" s="54" t="s">
        <v>1875</v>
      </c>
      <c r="E263" s="54" t="s">
        <v>792</v>
      </c>
      <c r="F263" s="49">
        <v>44194</v>
      </c>
      <c r="G263" s="55" t="s">
        <v>1872</v>
      </c>
      <c r="H263" s="48" t="s">
        <v>1862</v>
      </c>
      <c r="I263" s="51">
        <v>5</v>
      </c>
      <c r="J263" s="51">
        <v>8545</v>
      </c>
      <c r="K263" s="51">
        <v>1</v>
      </c>
      <c r="L263" s="51">
        <v>21</v>
      </c>
      <c r="M263" s="48" t="s">
        <v>72</v>
      </c>
      <c r="N263" s="56">
        <v>274283.55</v>
      </c>
      <c r="O263" s="57">
        <v>76480.86</v>
      </c>
      <c r="P263" s="53">
        <f t="shared" si="4"/>
        <v>350764.41</v>
      </c>
    </row>
    <row r="264" ht="16" customHeight="1" spans="1:16">
      <c r="A264" s="48">
        <v>260</v>
      </c>
      <c r="B264" s="54" t="s">
        <v>923</v>
      </c>
      <c r="C264" s="54" t="s">
        <v>1905</v>
      </c>
      <c r="D264" s="54" t="s">
        <v>1875</v>
      </c>
      <c r="E264" s="54" t="s">
        <v>737</v>
      </c>
      <c r="F264" s="49">
        <v>44195</v>
      </c>
      <c r="G264" s="55" t="s">
        <v>1872</v>
      </c>
      <c r="H264" s="48" t="s">
        <v>1862</v>
      </c>
      <c r="I264" s="51">
        <v>5</v>
      </c>
      <c r="J264" s="51">
        <v>8545</v>
      </c>
      <c r="K264" s="51">
        <v>1</v>
      </c>
      <c r="L264" s="51">
        <v>21</v>
      </c>
      <c r="M264" s="48" t="s">
        <v>72</v>
      </c>
      <c r="N264" s="56">
        <v>271292.24</v>
      </c>
      <c r="O264" s="57">
        <v>77483.46</v>
      </c>
      <c r="P264" s="53">
        <f t="shared" si="4"/>
        <v>348775.7</v>
      </c>
    </row>
    <row r="265" ht="16" customHeight="1" spans="1:16">
      <c r="A265" s="48">
        <v>261</v>
      </c>
      <c r="B265" s="54" t="s">
        <v>923</v>
      </c>
      <c r="C265" s="54" t="s">
        <v>1905</v>
      </c>
      <c r="D265" s="54" t="s">
        <v>1875</v>
      </c>
      <c r="E265" s="54" t="s">
        <v>665</v>
      </c>
      <c r="F265" s="49">
        <v>44195</v>
      </c>
      <c r="G265" s="55" t="s">
        <v>1872</v>
      </c>
      <c r="H265" s="48" t="s">
        <v>1862</v>
      </c>
      <c r="I265" s="51">
        <v>5</v>
      </c>
      <c r="J265" s="51">
        <v>8545</v>
      </c>
      <c r="K265" s="51">
        <v>1</v>
      </c>
      <c r="L265" s="51">
        <v>21</v>
      </c>
      <c r="M265" s="48" t="s">
        <v>72</v>
      </c>
      <c r="N265" s="56">
        <v>284614.12</v>
      </c>
      <c r="O265" s="57">
        <v>72514.75</v>
      </c>
      <c r="P265" s="53">
        <f t="shared" si="4"/>
        <v>357128.87</v>
      </c>
    </row>
    <row r="266" ht="16" customHeight="1" spans="1:16">
      <c r="A266" s="48">
        <v>262</v>
      </c>
      <c r="B266" s="54" t="s">
        <v>923</v>
      </c>
      <c r="C266" s="54" t="s">
        <v>1905</v>
      </c>
      <c r="D266" s="54" t="s">
        <v>1875</v>
      </c>
      <c r="E266" s="54" t="s">
        <v>633</v>
      </c>
      <c r="F266" s="49">
        <v>44194</v>
      </c>
      <c r="G266" s="55" t="s">
        <v>1872</v>
      </c>
      <c r="H266" s="48" t="s">
        <v>1862</v>
      </c>
      <c r="I266" s="51">
        <v>5</v>
      </c>
      <c r="J266" s="51">
        <v>8545</v>
      </c>
      <c r="K266" s="51">
        <v>1</v>
      </c>
      <c r="L266" s="51">
        <v>21</v>
      </c>
      <c r="M266" s="48" t="s">
        <v>72</v>
      </c>
      <c r="N266" s="56">
        <v>270888</v>
      </c>
      <c r="O266" s="57">
        <v>72511.5</v>
      </c>
      <c r="P266" s="53">
        <f t="shared" si="4"/>
        <v>343399.5</v>
      </c>
    </row>
    <row r="267" ht="16" customHeight="1" spans="1:16">
      <c r="A267" s="48">
        <v>263</v>
      </c>
      <c r="B267" s="54" t="s">
        <v>923</v>
      </c>
      <c r="C267" s="54" t="s">
        <v>1905</v>
      </c>
      <c r="D267" s="54" t="s">
        <v>1875</v>
      </c>
      <c r="E267" s="54" t="s">
        <v>515</v>
      </c>
      <c r="F267" s="49">
        <v>44195</v>
      </c>
      <c r="G267" s="55" t="s">
        <v>1872</v>
      </c>
      <c r="H267" s="48" t="s">
        <v>1862</v>
      </c>
      <c r="I267" s="51">
        <v>5</v>
      </c>
      <c r="J267" s="51">
        <v>8545</v>
      </c>
      <c r="K267" s="51">
        <v>1</v>
      </c>
      <c r="L267" s="51">
        <v>21</v>
      </c>
      <c r="M267" s="48" t="s">
        <v>72</v>
      </c>
      <c r="N267" s="56">
        <v>269027.9</v>
      </c>
      <c r="O267" s="57">
        <v>63138.29</v>
      </c>
      <c r="P267" s="53">
        <f t="shared" si="4"/>
        <v>332166.19</v>
      </c>
    </row>
    <row r="268" ht="16" customHeight="1" spans="1:16">
      <c r="A268" s="48">
        <v>264</v>
      </c>
      <c r="B268" s="54" t="s">
        <v>923</v>
      </c>
      <c r="C268" s="54" t="s">
        <v>1905</v>
      </c>
      <c r="D268" s="54" t="s">
        <v>1875</v>
      </c>
      <c r="E268" s="54" t="s">
        <v>447</v>
      </c>
      <c r="F268" s="49">
        <v>44194</v>
      </c>
      <c r="G268" s="55" t="s">
        <v>1872</v>
      </c>
      <c r="H268" s="48" t="s">
        <v>1862</v>
      </c>
      <c r="I268" s="51">
        <v>5</v>
      </c>
      <c r="J268" s="51">
        <v>10400</v>
      </c>
      <c r="K268" s="51">
        <v>1.3</v>
      </c>
      <c r="L268" s="51">
        <v>31</v>
      </c>
      <c r="M268" s="48" t="s">
        <v>72</v>
      </c>
      <c r="N268" s="56">
        <v>257864.31</v>
      </c>
      <c r="O268" s="57">
        <v>75537.82</v>
      </c>
      <c r="P268" s="53">
        <f t="shared" si="4"/>
        <v>333402.13</v>
      </c>
    </row>
    <row r="269" ht="16" customHeight="1" spans="1:16">
      <c r="A269" s="48">
        <v>265</v>
      </c>
      <c r="B269" s="54">
        <v>210</v>
      </c>
      <c r="C269" s="54" t="s">
        <v>1905</v>
      </c>
      <c r="D269" s="54" t="s">
        <v>1875</v>
      </c>
      <c r="E269" s="54" t="s">
        <v>1404</v>
      </c>
      <c r="F269" s="49">
        <v>44195</v>
      </c>
      <c r="G269" s="55" t="s">
        <v>1872</v>
      </c>
      <c r="H269" s="48" t="s">
        <v>1862</v>
      </c>
      <c r="I269" s="51">
        <v>5</v>
      </c>
      <c r="J269" s="51">
        <v>8545</v>
      </c>
      <c r="K269" s="51">
        <v>1</v>
      </c>
      <c r="L269" s="51">
        <v>21</v>
      </c>
      <c r="M269" s="48" t="s">
        <v>72</v>
      </c>
      <c r="N269" s="56">
        <v>269345.35</v>
      </c>
      <c r="O269" s="57">
        <v>60643.67</v>
      </c>
      <c r="P269" s="53">
        <f t="shared" si="4"/>
        <v>329989.02</v>
      </c>
    </row>
    <row r="270" ht="16" customHeight="1" spans="1:16">
      <c r="A270" s="48">
        <v>266</v>
      </c>
      <c r="B270" s="54" t="s">
        <v>927</v>
      </c>
      <c r="C270" s="54" t="s">
        <v>1882</v>
      </c>
      <c r="D270" s="54" t="s">
        <v>1875</v>
      </c>
      <c r="E270" s="54" t="s">
        <v>1452</v>
      </c>
      <c r="F270" s="49">
        <v>43948</v>
      </c>
      <c r="G270" s="55" t="s">
        <v>1863</v>
      </c>
      <c r="H270" s="48" t="s">
        <v>1862</v>
      </c>
      <c r="I270" s="51">
        <v>5</v>
      </c>
      <c r="J270" s="51">
        <v>10500</v>
      </c>
      <c r="K270" s="51">
        <v>1.3</v>
      </c>
      <c r="L270" s="51">
        <v>31</v>
      </c>
      <c r="M270" s="48" t="s">
        <v>72</v>
      </c>
      <c r="N270" s="56">
        <v>270299.25</v>
      </c>
      <c r="O270" s="57">
        <v>41862.19</v>
      </c>
      <c r="P270" s="53">
        <f t="shared" si="4"/>
        <v>312161.44</v>
      </c>
    </row>
    <row r="271" ht="16" customHeight="1" spans="1:16">
      <c r="A271" s="48">
        <v>267</v>
      </c>
      <c r="B271" s="54" t="s">
        <v>927</v>
      </c>
      <c r="C271" s="54" t="s">
        <v>1882</v>
      </c>
      <c r="D271" s="54" t="s">
        <v>1875</v>
      </c>
      <c r="E271" s="54" t="s">
        <v>1300</v>
      </c>
      <c r="F271" s="49">
        <v>43948</v>
      </c>
      <c r="G271" s="58" t="s">
        <v>1863</v>
      </c>
      <c r="H271" s="48" t="s">
        <v>1862</v>
      </c>
      <c r="I271" s="51">
        <v>5</v>
      </c>
      <c r="J271" s="59">
        <v>8490</v>
      </c>
      <c r="K271" s="59">
        <v>1</v>
      </c>
      <c r="L271" s="59">
        <v>21</v>
      </c>
      <c r="M271" s="48" t="s">
        <v>72</v>
      </c>
      <c r="N271" s="56">
        <v>246777.28</v>
      </c>
      <c r="O271" s="57">
        <v>68681.48</v>
      </c>
      <c r="P271" s="53">
        <f t="shared" si="4"/>
        <v>315458.76</v>
      </c>
    </row>
    <row r="272" ht="16" customHeight="1" spans="1:16">
      <c r="A272" s="48">
        <v>268</v>
      </c>
      <c r="B272" s="54" t="s">
        <v>927</v>
      </c>
      <c r="C272" s="54" t="s">
        <v>1882</v>
      </c>
      <c r="D272" s="54" t="s">
        <v>1875</v>
      </c>
      <c r="E272" s="54" t="s">
        <v>1068</v>
      </c>
      <c r="F272" s="49">
        <v>43948</v>
      </c>
      <c r="G272" s="58" t="s">
        <v>1863</v>
      </c>
      <c r="H272" s="48" t="s">
        <v>1862</v>
      </c>
      <c r="I272" s="51">
        <v>5</v>
      </c>
      <c r="J272" s="59">
        <v>8490</v>
      </c>
      <c r="K272" s="59">
        <v>1</v>
      </c>
      <c r="L272" s="59">
        <v>21</v>
      </c>
      <c r="M272" s="48" t="s">
        <v>72</v>
      </c>
      <c r="N272" s="56">
        <v>251889.79</v>
      </c>
      <c r="O272" s="57">
        <v>68854.6</v>
      </c>
      <c r="P272" s="53">
        <f t="shared" si="4"/>
        <v>320744.39</v>
      </c>
    </row>
    <row r="273" ht="16" customHeight="1" spans="1:16">
      <c r="A273" s="48">
        <v>269</v>
      </c>
      <c r="B273" s="54" t="s">
        <v>927</v>
      </c>
      <c r="C273" s="54" t="s">
        <v>1882</v>
      </c>
      <c r="D273" s="54" t="s">
        <v>1875</v>
      </c>
      <c r="E273" s="54" t="s">
        <v>996</v>
      </c>
      <c r="F273" s="49">
        <v>43948</v>
      </c>
      <c r="G273" s="58" t="s">
        <v>1863</v>
      </c>
      <c r="H273" s="48" t="s">
        <v>1862</v>
      </c>
      <c r="I273" s="51">
        <v>5</v>
      </c>
      <c r="J273" s="59">
        <v>8490</v>
      </c>
      <c r="K273" s="59">
        <v>1</v>
      </c>
      <c r="L273" s="59">
        <v>21</v>
      </c>
      <c r="M273" s="48" t="s">
        <v>72</v>
      </c>
      <c r="N273" s="56">
        <v>249077.18</v>
      </c>
      <c r="O273" s="57">
        <v>68388.61</v>
      </c>
      <c r="P273" s="53">
        <f t="shared" si="4"/>
        <v>317465.79</v>
      </c>
    </row>
    <row r="274" ht="16" customHeight="1" spans="1:16">
      <c r="A274" s="48">
        <v>270</v>
      </c>
      <c r="B274" s="54" t="s">
        <v>927</v>
      </c>
      <c r="C274" s="54" t="s">
        <v>1882</v>
      </c>
      <c r="D274" s="54" t="s">
        <v>1875</v>
      </c>
      <c r="E274" s="54" t="s">
        <v>713</v>
      </c>
      <c r="F274" s="49">
        <v>43948</v>
      </c>
      <c r="G274" s="55" t="s">
        <v>1863</v>
      </c>
      <c r="H274" s="48" t="s">
        <v>1862</v>
      </c>
      <c r="I274" s="51">
        <v>5</v>
      </c>
      <c r="J274" s="51">
        <v>10500</v>
      </c>
      <c r="K274" s="51">
        <v>1.3</v>
      </c>
      <c r="L274" s="51">
        <v>31</v>
      </c>
      <c r="M274" s="48" t="s">
        <v>72</v>
      </c>
      <c r="N274" s="56">
        <v>282895.09</v>
      </c>
      <c r="O274" s="57">
        <v>65515.45</v>
      </c>
      <c r="P274" s="53">
        <f t="shared" si="4"/>
        <v>348410.54</v>
      </c>
    </row>
    <row r="275" ht="16" customHeight="1" spans="1:16">
      <c r="A275" s="48">
        <v>271</v>
      </c>
      <c r="B275" s="54" t="s">
        <v>927</v>
      </c>
      <c r="C275" s="54" t="s">
        <v>1882</v>
      </c>
      <c r="D275" s="54" t="s">
        <v>1875</v>
      </c>
      <c r="E275" s="54" t="s">
        <v>598</v>
      </c>
      <c r="F275" s="49">
        <v>43948</v>
      </c>
      <c r="G275" s="58" t="s">
        <v>1863</v>
      </c>
      <c r="H275" s="48" t="s">
        <v>1862</v>
      </c>
      <c r="I275" s="51">
        <v>5</v>
      </c>
      <c r="J275" s="59">
        <v>8490</v>
      </c>
      <c r="K275" s="59">
        <v>1</v>
      </c>
      <c r="L275" s="59">
        <v>21</v>
      </c>
      <c r="M275" s="48" t="s">
        <v>72</v>
      </c>
      <c r="N275" s="56">
        <v>242306.55</v>
      </c>
      <c r="O275" s="57">
        <v>67552.69</v>
      </c>
      <c r="P275" s="53">
        <f t="shared" si="4"/>
        <v>309859.24</v>
      </c>
    </row>
    <row r="276" ht="16" customHeight="1" spans="1:16">
      <c r="A276" s="48">
        <v>272</v>
      </c>
      <c r="B276" s="54" t="s">
        <v>927</v>
      </c>
      <c r="C276" s="54" t="s">
        <v>1882</v>
      </c>
      <c r="D276" s="54" t="s">
        <v>1875</v>
      </c>
      <c r="E276" s="54" t="s">
        <v>487</v>
      </c>
      <c r="F276" s="49">
        <v>43948</v>
      </c>
      <c r="G276" s="55" t="s">
        <v>1863</v>
      </c>
      <c r="H276" s="48" t="s">
        <v>1862</v>
      </c>
      <c r="I276" s="51">
        <v>5</v>
      </c>
      <c r="J276" s="51">
        <v>10500</v>
      </c>
      <c r="K276" s="51">
        <v>1.3</v>
      </c>
      <c r="L276" s="51">
        <v>31</v>
      </c>
      <c r="M276" s="48" t="s">
        <v>72</v>
      </c>
      <c r="N276" s="56">
        <v>271820.57</v>
      </c>
      <c r="O276" s="57">
        <v>66690.13</v>
      </c>
      <c r="P276" s="53">
        <f t="shared" si="4"/>
        <v>338510.7</v>
      </c>
    </row>
    <row r="277" ht="16" customHeight="1" spans="1:16">
      <c r="A277" s="48">
        <v>273</v>
      </c>
      <c r="B277" s="54" t="s">
        <v>927</v>
      </c>
      <c r="C277" s="54" t="s">
        <v>1882</v>
      </c>
      <c r="D277" s="54" t="s">
        <v>1875</v>
      </c>
      <c r="E277" s="54" t="s">
        <v>183</v>
      </c>
      <c r="F277" s="49">
        <v>43948</v>
      </c>
      <c r="G277" s="55" t="s">
        <v>1863</v>
      </c>
      <c r="H277" s="48" t="s">
        <v>1862</v>
      </c>
      <c r="I277" s="51">
        <v>5</v>
      </c>
      <c r="J277" s="51">
        <v>10500</v>
      </c>
      <c r="K277" s="51">
        <v>1.3</v>
      </c>
      <c r="L277" s="51">
        <v>31</v>
      </c>
      <c r="M277" s="48" t="s">
        <v>72</v>
      </c>
      <c r="N277" s="56">
        <v>319617.12</v>
      </c>
      <c r="O277" s="57">
        <v>66834.02</v>
      </c>
      <c r="P277" s="53">
        <f t="shared" si="4"/>
        <v>386451.14</v>
      </c>
    </row>
    <row r="278" ht="16" customHeight="1" spans="1:16">
      <c r="A278" s="48">
        <v>274</v>
      </c>
      <c r="B278" s="54" t="s">
        <v>927</v>
      </c>
      <c r="C278" s="54" t="s">
        <v>1882</v>
      </c>
      <c r="D278" s="54" t="s">
        <v>1875</v>
      </c>
      <c r="E278" s="54" t="s">
        <v>1500</v>
      </c>
      <c r="F278" s="49">
        <v>43948</v>
      </c>
      <c r="G278" s="55" t="s">
        <v>1863</v>
      </c>
      <c r="H278" s="48" t="s">
        <v>1862</v>
      </c>
      <c r="I278" s="51">
        <v>5</v>
      </c>
      <c r="J278" s="51">
        <v>10500</v>
      </c>
      <c r="K278" s="51">
        <v>1.3</v>
      </c>
      <c r="L278" s="51">
        <v>31</v>
      </c>
      <c r="M278" s="48" t="s">
        <v>72</v>
      </c>
      <c r="N278" s="56">
        <v>304433.93</v>
      </c>
      <c r="O278" s="57">
        <v>65180.95</v>
      </c>
      <c r="P278" s="53">
        <f t="shared" si="4"/>
        <v>369614.88</v>
      </c>
    </row>
    <row r="279" ht="16" customHeight="1" spans="1:16">
      <c r="A279" s="48">
        <v>275</v>
      </c>
      <c r="B279" s="54" t="s">
        <v>927</v>
      </c>
      <c r="C279" s="54" t="s">
        <v>1882</v>
      </c>
      <c r="D279" s="54" t="s">
        <v>1875</v>
      </c>
      <c r="E279" s="54" t="s">
        <v>1032</v>
      </c>
      <c r="F279" s="49">
        <v>43948</v>
      </c>
      <c r="G279" s="58" t="s">
        <v>1863</v>
      </c>
      <c r="H279" s="48" t="s">
        <v>1862</v>
      </c>
      <c r="I279" s="51">
        <v>5</v>
      </c>
      <c r="J279" s="59">
        <v>8490</v>
      </c>
      <c r="K279" s="59">
        <v>1</v>
      </c>
      <c r="L279" s="59">
        <v>21</v>
      </c>
      <c r="M279" s="48" t="s">
        <v>72</v>
      </c>
      <c r="N279" s="56">
        <v>248274.09</v>
      </c>
      <c r="O279" s="57">
        <v>33767.55</v>
      </c>
      <c r="P279" s="53">
        <f t="shared" si="4"/>
        <v>282041.64</v>
      </c>
    </row>
    <row r="280" ht="16" customHeight="1" spans="1:16">
      <c r="A280" s="48">
        <v>276</v>
      </c>
      <c r="B280" s="54" t="s">
        <v>931</v>
      </c>
      <c r="C280" s="54" t="s">
        <v>1893</v>
      </c>
      <c r="D280" s="54" t="s">
        <v>1875</v>
      </c>
      <c r="E280" s="54" t="s">
        <v>1748</v>
      </c>
      <c r="F280" s="49">
        <v>44195</v>
      </c>
      <c r="G280" s="55" t="s">
        <v>1872</v>
      </c>
      <c r="H280" s="48" t="s">
        <v>1862</v>
      </c>
      <c r="I280" s="51">
        <v>5</v>
      </c>
      <c r="J280" s="51">
        <v>10400</v>
      </c>
      <c r="K280" s="51">
        <v>1.3</v>
      </c>
      <c r="L280" s="51">
        <v>31</v>
      </c>
      <c r="M280" s="48" t="s">
        <v>72</v>
      </c>
      <c r="N280" s="56">
        <v>282394.77</v>
      </c>
      <c r="O280" s="57">
        <v>73860.79</v>
      </c>
      <c r="P280" s="53">
        <f t="shared" si="4"/>
        <v>356255.56</v>
      </c>
    </row>
    <row r="281" ht="16" customHeight="1" spans="1:16">
      <c r="A281" s="48">
        <v>277</v>
      </c>
      <c r="B281" s="54" t="s">
        <v>931</v>
      </c>
      <c r="C281" s="54" t="s">
        <v>1893</v>
      </c>
      <c r="D281" s="54" t="s">
        <v>1875</v>
      </c>
      <c r="E281" s="54" t="s">
        <v>1624</v>
      </c>
      <c r="F281" s="49">
        <v>44195</v>
      </c>
      <c r="G281" s="55" t="s">
        <v>1872</v>
      </c>
      <c r="H281" s="48" t="s">
        <v>1862</v>
      </c>
      <c r="I281" s="51">
        <v>5</v>
      </c>
      <c r="J281" s="51">
        <v>10400</v>
      </c>
      <c r="K281" s="51">
        <v>1.3</v>
      </c>
      <c r="L281" s="51">
        <v>31</v>
      </c>
      <c r="M281" s="48" t="s">
        <v>72</v>
      </c>
      <c r="N281" s="56">
        <v>294861.37</v>
      </c>
      <c r="O281" s="57">
        <v>72009.64</v>
      </c>
      <c r="P281" s="53">
        <f t="shared" si="4"/>
        <v>366871.01</v>
      </c>
    </row>
    <row r="282" ht="16" customHeight="1" spans="1:16">
      <c r="A282" s="48">
        <v>278</v>
      </c>
      <c r="B282" s="54" t="s">
        <v>931</v>
      </c>
      <c r="C282" s="54" t="s">
        <v>1893</v>
      </c>
      <c r="D282" s="54" t="s">
        <v>1875</v>
      </c>
      <c r="E282" s="54" t="s">
        <v>1604</v>
      </c>
      <c r="F282" s="49">
        <v>44195</v>
      </c>
      <c r="G282" s="55" t="s">
        <v>1872</v>
      </c>
      <c r="H282" s="48" t="s">
        <v>1862</v>
      </c>
      <c r="I282" s="51">
        <v>5</v>
      </c>
      <c r="J282" s="51">
        <v>10400</v>
      </c>
      <c r="K282" s="51">
        <v>1.3</v>
      </c>
      <c r="L282" s="51">
        <v>31</v>
      </c>
      <c r="M282" s="48" t="s">
        <v>72</v>
      </c>
      <c r="N282" s="56">
        <v>299875.64</v>
      </c>
      <c r="O282" s="57">
        <v>70534.49</v>
      </c>
      <c r="P282" s="53">
        <f t="shared" si="4"/>
        <v>370410.13</v>
      </c>
    </row>
    <row r="283" ht="16" customHeight="1" spans="1:16">
      <c r="A283" s="48">
        <v>279</v>
      </c>
      <c r="B283" s="54" t="s">
        <v>931</v>
      </c>
      <c r="C283" s="54" t="s">
        <v>1893</v>
      </c>
      <c r="D283" s="54" t="s">
        <v>1875</v>
      </c>
      <c r="E283" s="54" t="s">
        <v>1560</v>
      </c>
      <c r="F283" s="49">
        <v>44195</v>
      </c>
      <c r="G283" s="55" t="s">
        <v>1872</v>
      </c>
      <c r="H283" s="48" t="s">
        <v>1862</v>
      </c>
      <c r="I283" s="51">
        <v>5</v>
      </c>
      <c r="J283" s="51">
        <v>10400</v>
      </c>
      <c r="K283" s="51">
        <v>1.3</v>
      </c>
      <c r="L283" s="51">
        <v>31</v>
      </c>
      <c r="M283" s="48" t="s">
        <v>72</v>
      </c>
      <c r="N283" s="56">
        <v>275397.18</v>
      </c>
      <c r="O283" s="57">
        <v>73333.52</v>
      </c>
      <c r="P283" s="53">
        <f t="shared" si="4"/>
        <v>348730.7</v>
      </c>
    </row>
    <row r="284" ht="16" customHeight="1" spans="1:16">
      <c r="A284" s="48">
        <v>280</v>
      </c>
      <c r="B284" s="54" t="s">
        <v>931</v>
      </c>
      <c r="C284" s="54" t="s">
        <v>1893</v>
      </c>
      <c r="D284" s="54" t="s">
        <v>1875</v>
      </c>
      <c r="E284" s="54" t="s">
        <v>1516</v>
      </c>
      <c r="F284" s="49">
        <v>44195</v>
      </c>
      <c r="G284" s="55" t="s">
        <v>1872</v>
      </c>
      <c r="H284" s="48" t="s">
        <v>1862</v>
      </c>
      <c r="I284" s="51">
        <v>5</v>
      </c>
      <c r="J284" s="51">
        <v>10400</v>
      </c>
      <c r="K284" s="51">
        <v>1.3</v>
      </c>
      <c r="L284" s="51">
        <v>31</v>
      </c>
      <c r="M284" s="48" t="s">
        <v>72</v>
      </c>
      <c r="N284" s="56">
        <v>261030.22</v>
      </c>
      <c r="O284" s="57">
        <v>73000.22</v>
      </c>
      <c r="P284" s="53">
        <f t="shared" si="4"/>
        <v>334030.44</v>
      </c>
    </row>
    <row r="285" ht="16" customHeight="1" spans="1:16">
      <c r="A285" s="48">
        <v>281</v>
      </c>
      <c r="B285" s="54" t="s">
        <v>931</v>
      </c>
      <c r="C285" s="54" t="s">
        <v>1893</v>
      </c>
      <c r="D285" s="54" t="s">
        <v>1875</v>
      </c>
      <c r="E285" s="54" t="s">
        <v>1440</v>
      </c>
      <c r="F285" s="49">
        <v>44195</v>
      </c>
      <c r="G285" s="55" t="s">
        <v>1872</v>
      </c>
      <c r="H285" s="48" t="s">
        <v>1862</v>
      </c>
      <c r="I285" s="51">
        <v>5</v>
      </c>
      <c r="J285" s="51">
        <v>10400</v>
      </c>
      <c r="K285" s="51">
        <v>1.3</v>
      </c>
      <c r="L285" s="51">
        <v>31</v>
      </c>
      <c r="M285" s="48" t="s">
        <v>72</v>
      </c>
      <c r="N285" s="56">
        <v>286189.47</v>
      </c>
      <c r="O285" s="57">
        <v>71100.34</v>
      </c>
      <c r="P285" s="53">
        <f t="shared" si="4"/>
        <v>357289.81</v>
      </c>
    </row>
    <row r="286" ht="16" customHeight="1" spans="1:16">
      <c r="A286" s="48">
        <v>282</v>
      </c>
      <c r="B286" s="54" t="s">
        <v>931</v>
      </c>
      <c r="C286" s="54" t="s">
        <v>1893</v>
      </c>
      <c r="D286" s="54" t="s">
        <v>1875</v>
      </c>
      <c r="E286" s="54" t="s">
        <v>1144</v>
      </c>
      <c r="F286" s="49">
        <v>44195</v>
      </c>
      <c r="G286" s="55" t="s">
        <v>1872</v>
      </c>
      <c r="H286" s="48" t="s">
        <v>1862</v>
      </c>
      <c r="I286" s="51">
        <v>5</v>
      </c>
      <c r="J286" s="51">
        <v>10400</v>
      </c>
      <c r="K286" s="51">
        <v>1.3</v>
      </c>
      <c r="L286" s="51">
        <v>31</v>
      </c>
      <c r="M286" s="48" t="s">
        <v>72</v>
      </c>
      <c r="N286" s="56">
        <v>290639.5</v>
      </c>
      <c r="O286" s="57">
        <v>69076.44</v>
      </c>
      <c r="P286" s="53">
        <f t="shared" si="4"/>
        <v>359715.94</v>
      </c>
    </row>
    <row r="287" ht="16" customHeight="1" spans="1:16">
      <c r="A287" s="48">
        <v>283</v>
      </c>
      <c r="B287" s="54" t="s">
        <v>931</v>
      </c>
      <c r="C287" s="54" t="s">
        <v>1893</v>
      </c>
      <c r="D287" s="54" t="s">
        <v>1875</v>
      </c>
      <c r="E287" s="54" t="s">
        <v>1140</v>
      </c>
      <c r="F287" s="49">
        <v>44195</v>
      </c>
      <c r="G287" s="55" t="s">
        <v>1872</v>
      </c>
      <c r="H287" s="48" t="s">
        <v>1862</v>
      </c>
      <c r="I287" s="51">
        <v>5</v>
      </c>
      <c r="J287" s="51">
        <v>10400</v>
      </c>
      <c r="K287" s="51">
        <v>1.3</v>
      </c>
      <c r="L287" s="51">
        <v>31</v>
      </c>
      <c r="M287" s="48" t="s">
        <v>72</v>
      </c>
      <c r="N287" s="56">
        <v>302681.54</v>
      </c>
      <c r="O287" s="57">
        <v>66346.21</v>
      </c>
      <c r="P287" s="53">
        <f t="shared" si="4"/>
        <v>369027.75</v>
      </c>
    </row>
    <row r="288" ht="16" customHeight="1" spans="1:16">
      <c r="A288" s="48">
        <v>284</v>
      </c>
      <c r="B288" s="54" t="s">
        <v>931</v>
      </c>
      <c r="C288" s="54" t="s">
        <v>1893</v>
      </c>
      <c r="D288" s="54" t="s">
        <v>1875</v>
      </c>
      <c r="E288" s="54" t="s">
        <v>1132</v>
      </c>
      <c r="F288" s="49">
        <v>44195</v>
      </c>
      <c r="G288" s="55" t="s">
        <v>1872</v>
      </c>
      <c r="H288" s="48" t="s">
        <v>1862</v>
      </c>
      <c r="I288" s="51">
        <v>5</v>
      </c>
      <c r="J288" s="51">
        <v>10400</v>
      </c>
      <c r="K288" s="51">
        <v>1.3</v>
      </c>
      <c r="L288" s="51">
        <v>31</v>
      </c>
      <c r="M288" s="48" t="s">
        <v>72</v>
      </c>
      <c r="N288" s="56">
        <v>270039.94</v>
      </c>
      <c r="O288" s="57">
        <v>71865.37</v>
      </c>
      <c r="P288" s="53">
        <f t="shared" si="4"/>
        <v>341905.31</v>
      </c>
    </row>
    <row r="289" ht="16" customHeight="1" spans="1:16">
      <c r="A289" s="48">
        <v>285</v>
      </c>
      <c r="B289" s="54" t="s">
        <v>931</v>
      </c>
      <c r="C289" s="54" t="s">
        <v>1893</v>
      </c>
      <c r="D289" s="54" t="s">
        <v>1875</v>
      </c>
      <c r="E289" s="54" t="s">
        <v>1064</v>
      </c>
      <c r="F289" s="49">
        <v>44194</v>
      </c>
      <c r="G289" s="55" t="s">
        <v>1872</v>
      </c>
      <c r="H289" s="48" t="s">
        <v>1862</v>
      </c>
      <c r="I289" s="51">
        <v>5</v>
      </c>
      <c r="J289" s="51">
        <v>10400</v>
      </c>
      <c r="K289" s="51">
        <v>1.3</v>
      </c>
      <c r="L289" s="51">
        <v>31</v>
      </c>
      <c r="M289" s="48" t="s">
        <v>72</v>
      </c>
      <c r="N289" s="56">
        <v>314783.6</v>
      </c>
      <c r="O289" s="57">
        <v>71442.09</v>
      </c>
      <c r="P289" s="53">
        <f t="shared" si="4"/>
        <v>386225.69</v>
      </c>
    </row>
    <row r="290" ht="16" customHeight="1" spans="1:16">
      <c r="A290" s="48">
        <v>286</v>
      </c>
      <c r="B290" s="54" t="s">
        <v>931</v>
      </c>
      <c r="C290" s="54" t="s">
        <v>1893</v>
      </c>
      <c r="D290" s="54" t="s">
        <v>1875</v>
      </c>
      <c r="E290" s="54" t="s">
        <v>904</v>
      </c>
      <c r="F290" s="49">
        <v>44195</v>
      </c>
      <c r="G290" s="55" t="s">
        <v>1872</v>
      </c>
      <c r="H290" s="48" t="s">
        <v>1862</v>
      </c>
      <c r="I290" s="51">
        <v>5</v>
      </c>
      <c r="J290" s="51">
        <v>10400</v>
      </c>
      <c r="K290" s="51">
        <v>1.3</v>
      </c>
      <c r="L290" s="51">
        <v>31</v>
      </c>
      <c r="M290" s="48" t="s">
        <v>72</v>
      </c>
      <c r="N290" s="56">
        <v>306672.04</v>
      </c>
      <c r="O290" s="57">
        <v>65778.47</v>
      </c>
      <c r="P290" s="53">
        <f t="shared" si="4"/>
        <v>372450.51</v>
      </c>
    </row>
    <row r="291" ht="16" customHeight="1" spans="1:16">
      <c r="A291" s="48">
        <v>287</v>
      </c>
      <c r="B291" s="54" t="s">
        <v>931</v>
      </c>
      <c r="C291" s="54" t="s">
        <v>1893</v>
      </c>
      <c r="D291" s="54" t="s">
        <v>1875</v>
      </c>
      <c r="E291" s="54" t="s">
        <v>856</v>
      </c>
      <c r="F291" s="49">
        <v>44194</v>
      </c>
      <c r="G291" s="55" t="s">
        <v>1872</v>
      </c>
      <c r="H291" s="48" t="s">
        <v>1862</v>
      </c>
      <c r="I291" s="51">
        <v>5</v>
      </c>
      <c r="J291" s="51">
        <v>10400</v>
      </c>
      <c r="K291" s="51">
        <v>1.3</v>
      </c>
      <c r="L291" s="51">
        <v>31</v>
      </c>
      <c r="M291" s="48" t="s">
        <v>72</v>
      </c>
      <c r="N291" s="56">
        <v>288484.99</v>
      </c>
      <c r="O291" s="57">
        <v>70757</v>
      </c>
      <c r="P291" s="53">
        <f t="shared" si="4"/>
        <v>359241.99</v>
      </c>
    </row>
    <row r="292" ht="16" customHeight="1" spans="1:16">
      <c r="A292" s="48">
        <v>288</v>
      </c>
      <c r="B292" s="54" t="s">
        <v>931</v>
      </c>
      <c r="C292" s="54" t="s">
        <v>1893</v>
      </c>
      <c r="D292" s="54" t="s">
        <v>1875</v>
      </c>
      <c r="E292" s="54" t="s">
        <v>816</v>
      </c>
      <c r="F292" s="49">
        <v>44195</v>
      </c>
      <c r="G292" s="55" t="s">
        <v>1872</v>
      </c>
      <c r="H292" s="48" t="s">
        <v>1862</v>
      </c>
      <c r="I292" s="51">
        <v>5</v>
      </c>
      <c r="J292" s="51">
        <v>10400</v>
      </c>
      <c r="K292" s="51">
        <v>1.3</v>
      </c>
      <c r="L292" s="51">
        <v>31</v>
      </c>
      <c r="M292" s="48" t="s">
        <v>72</v>
      </c>
      <c r="N292" s="56">
        <v>294470.25</v>
      </c>
      <c r="O292" s="57">
        <v>70173.82</v>
      </c>
      <c r="P292" s="53">
        <f t="shared" si="4"/>
        <v>364644.07</v>
      </c>
    </row>
    <row r="293" ht="16" customHeight="1" spans="1:16">
      <c r="A293" s="48">
        <v>289</v>
      </c>
      <c r="B293" s="54" t="s">
        <v>931</v>
      </c>
      <c r="C293" s="54" t="s">
        <v>1893</v>
      </c>
      <c r="D293" s="54" t="s">
        <v>1875</v>
      </c>
      <c r="E293" s="54" t="s">
        <v>609</v>
      </c>
      <c r="F293" s="49">
        <v>44195</v>
      </c>
      <c r="G293" s="55" t="s">
        <v>1872</v>
      </c>
      <c r="H293" s="48" t="s">
        <v>1862</v>
      </c>
      <c r="I293" s="51">
        <v>5</v>
      </c>
      <c r="J293" s="51">
        <v>10400</v>
      </c>
      <c r="K293" s="51">
        <v>1.3</v>
      </c>
      <c r="L293" s="51">
        <v>31</v>
      </c>
      <c r="M293" s="48" t="s">
        <v>72</v>
      </c>
      <c r="N293" s="56">
        <v>267333.9</v>
      </c>
      <c r="O293" s="57">
        <v>68117.53</v>
      </c>
      <c r="P293" s="53">
        <f t="shared" si="4"/>
        <v>335451.43</v>
      </c>
    </row>
    <row r="294" ht="16" customHeight="1" spans="1:16">
      <c r="A294" s="48">
        <v>290</v>
      </c>
      <c r="B294" s="54" t="s">
        <v>931</v>
      </c>
      <c r="C294" s="54" t="s">
        <v>1893</v>
      </c>
      <c r="D294" s="54" t="s">
        <v>1875</v>
      </c>
      <c r="E294" s="54" t="s">
        <v>605</v>
      </c>
      <c r="F294" s="49">
        <v>44195</v>
      </c>
      <c r="G294" s="55" t="s">
        <v>1872</v>
      </c>
      <c r="H294" s="48" t="s">
        <v>1862</v>
      </c>
      <c r="I294" s="51">
        <v>5</v>
      </c>
      <c r="J294" s="51">
        <v>10400</v>
      </c>
      <c r="K294" s="51">
        <v>1.3</v>
      </c>
      <c r="L294" s="51">
        <v>31</v>
      </c>
      <c r="M294" s="48" t="s">
        <v>72</v>
      </c>
      <c r="N294" s="56">
        <v>272968.09</v>
      </c>
      <c r="O294" s="57">
        <v>72487.03</v>
      </c>
      <c r="P294" s="53">
        <f t="shared" si="4"/>
        <v>345455.12</v>
      </c>
    </row>
    <row r="295" ht="16" customHeight="1" spans="1:16">
      <c r="A295" s="48">
        <v>291</v>
      </c>
      <c r="B295" s="54" t="s">
        <v>931</v>
      </c>
      <c r="C295" s="54" t="s">
        <v>1893</v>
      </c>
      <c r="D295" s="54" t="s">
        <v>1875</v>
      </c>
      <c r="E295" s="54" t="s">
        <v>583</v>
      </c>
      <c r="F295" s="49">
        <v>44195</v>
      </c>
      <c r="G295" s="55" t="s">
        <v>1872</v>
      </c>
      <c r="H295" s="48" t="s">
        <v>1862</v>
      </c>
      <c r="I295" s="51">
        <v>5</v>
      </c>
      <c r="J295" s="51">
        <v>10400</v>
      </c>
      <c r="K295" s="51">
        <v>1.3</v>
      </c>
      <c r="L295" s="51">
        <v>31</v>
      </c>
      <c r="M295" s="48" t="s">
        <v>72</v>
      </c>
      <c r="N295" s="56">
        <v>297040.25</v>
      </c>
      <c r="O295" s="57">
        <v>68600.2</v>
      </c>
      <c r="P295" s="53">
        <f t="shared" si="4"/>
        <v>365640.45</v>
      </c>
    </row>
    <row r="296" ht="16" customHeight="1" spans="1:16">
      <c r="A296" s="48">
        <v>292</v>
      </c>
      <c r="B296" s="54" t="s">
        <v>931</v>
      </c>
      <c r="C296" s="54" t="s">
        <v>1893</v>
      </c>
      <c r="D296" s="54" t="s">
        <v>1875</v>
      </c>
      <c r="E296" s="54" t="s">
        <v>392</v>
      </c>
      <c r="F296" s="49">
        <v>44195</v>
      </c>
      <c r="G296" s="55" t="s">
        <v>1872</v>
      </c>
      <c r="H296" s="48" t="s">
        <v>1862</v>
      </c>
      <c r="I296" s="51">
        <v>5</v>
      </c>
      <c r="J296" s="51">
        <v>10400</v>
      </c>
      <c r="K296" s="51">
        <v>1.3</v>
      </c>
      <c r="L296" s="51">
        <v>31</v>
      </c>
      <c r="M296" s="48" t="s">
        <v>72</v>
      </c>
      <c r="N296" s="56">
        <v>304019.12</v>
      </c>
      <c r="O296" s="57">
        <v>70490.28</v>
      </c>
      <c r="P296" s="53">
        <f t="shared" si="4"/>
        <v>374509.4</v>
      </c>
    </row>
    <row r="297" ht="16" customHeight="1" spans="1:16">
      <c r="A297" s="48">
        <v>293</v>
      </c>
      <c r="B297" s="54" t="s">
        <v>931</v>
      </c>
      <c r="C297" s="54" t="s">
        <v>1893</v>
      </c>
      <c r="D297" s="54" t="s">
        <v>1875</v>
      </c>
      <c r="E297" s="54" t="s">
        <v>252</v>
      </c>
      <c r="F297" s="49">
        <v>44195</v>
      </c>
      <c r="G297" s="55" t="s">
        <v>1872</v>
      </c>
      <c r="H297" s="48" t="s">
        <v>1862</v>
      </c>
      <c r="I297" s="51">
        <v>5</v>
      </c>
      <c r="J297" s="51">
        <v>10400</v>
      </c>
      <c r="K297" s="51">
        <v>1.3</v>
      </c>
      <c r="L297" s="51">
        <v>31</v>
      </c>
      <c r="M297" s="48" t="s">
        <v>72</v>
      </c>
      <c r="N297" s="56">
        <v>303676.04</v>
      </c>
      <c r="O297" s="57">
        <v>75039.87</v>
      </c>
      <c r="P297" s="53">
        <f t="shared" si="4"/>
        <v>378715.91</v>
      </c>
    </row>
    <row r="298" ht="16" customHeight="1" spans="1:16">
      <c r="A298" s="48">
        <v>294</v>
      </c>
      <c r="B298" s="54" t="s">
        <v>931</v>
      </c>
      <c r="C298" s="54" t="s">
        <v>1893</v>
      </c>
      <c r="D298" s="54" t="s">
        <v>1875</v>
      </c>
      <c r="E298" s="54" t="s">
        <v>128</v>
      </c>
      <c r="F298" s="49">
        <v>44194</v>
      </c>
      <c r="G298" s="55" t="s">
        <v>1872</v>
      </c>
      <c r="H298" s="48" t="s">
        <v>1862</v>
      </c>
      <c r="I298" s="51">
        <v>5</v>
      </c>
      <c r="J298" s="51">
        <v>10400</v>
      </c>
      <c r="K298" s="51">
        <v>1.3</v>
      </c>
      <c r="L298" s="51">
        <v>31</v>
      </c>
      <c r="M298" s="48" t="s">
        <v>72</v>
      </c>
      <c r="N298" s="56">
        <v>311564.33</v>
      </c>
      <c r="O298" s="57">
        <v>76901.78</v>
      </c>
      <c r="P298" s="53">
        <f t="shared" si="4"/>
        <v>388466.11</v>
      </c>
    </row>
    <row r="299" ht="16" customHeight="1" spans="1:16">
      <c r="A299" s="48">
        <v>295</v>
      </c>
      <c r="B299" s="54">
        <v>409</v>
      </c>
      <c r="C299" s="54" t="s">
        <v>1906</v>
      </c>
      <c r="D299" s="54" t="s">
        <v>1888</v>
      </c>
      <c r="E299" s="54" t="s">
        <v>1200</v>
      </c>
      <c r="F299" s="49">
        <v>44859</v>
      </c>
      <c r="G299" s="55" t="s">
        <v>1864</v>
      </c>
      <c r="H299" s="48" t="s">
        <v>1862</v>
      </c>
      <c r="I299" s="51">
        <v>3</v>
      </c>
      <c r="J299" s="51">
        <v>6090</v>
      </c>
      <c r="K299" s="51">
        <v>0.7</v>
      </c>
      <c r="L299" s="51">
        <v>13</v>
      </c>
      <c r="M299" s="48" t="s">
        <v>72</v>
      </c>
      <c r="N299" s="56">
        <v>79913.07</v>
      </c>
      <c r="O299" s="57">
        <v>37806.64</v>
      </c>
      <c r="P299" s="53">
        <f t="shared" si="4"/>
        <v>117719.71</v>
      </c>
    </row>
    <row r="300" ht="16" customHeight="1" spans="1:16">
      <c r="A300" s="48">
        <v>296</v>
      </c>
      <c r="B300" s="54" t="s">
        <v>935</v>
      </c>
      <c r="C300" s="54" t="s">
        <v>1907</v>
      </c>
      <c r="D300" s="54" t="s">
        <v>1875</v>
      </c>
      <c r="E300" s="54" t="s">
        <v>1520</v>
      </c>
      <c r="F300" s="49">
        <v>43948</v>
      </c>
      <c r="G300" s="55" t="s">
        <v>1863</v>
      </c>
      <c r="H300" s="48" t="s">
        <v>1862</v>
      </c>
      <c r="I300" s="51">
        <v>5</v>
      </c>
      <c r="J300" s="51">
        <v>10500</v>
      </c>
      <c r="K300" s="51">
        <v>1.3</v>
      </c>
      <c r="L300" s="51">
        <v>31</v>
      </c>
      <c r="M300" s="48" t="s">
        <v>72</v>
      </c>
      <c r="N300" s="56">
        <v>309212.69</v>
      </c>
      <c r="O300" s="57">
        <v>74703.39</v>
      </c>
      <c r="P300" s="53">
        <f t="shared" si="4"/>
        <v>383916.08</v>
      </c>
    </row>
    <row r="301" ht="16" customHeight="1" spans="1:16">
      <c r="A301" s="48">
        <v>297</v>
      </c>
      <c r="B301" s="54" t="s">
        <v>935</v>
      </c>
      <c r="C301" s="54" t="s">
        <v>1907</v>
      </c>
      <c r="D301" s="54" t="s">
        <v>1875</v>
      </c>
      <c r="E301" s="54" t="s">
        <v>1320</v>
      </c>
      <c r="F301" s="49">
        <v>43948</v>
      </c>
      <c r="G301" s="55" t="s">
        <v>1863</v>
      </c>
      <c r="H301" s="48" t="s">
        <v>1862</v>
      </c>
      <c r="I301" s="51">
        <v>5</v>
      </c>
      <c r="J301" s="51">
        <v>10500</v>
      </c>
      <c r="K301" s="51">
        <v>1.3</v>
      </c>
      <c r="L301" s="51">
        <v>31</v>
      </c>
      <c r="M301" s="48" t="s">
        <v>72</v>
      </c>
      <c r="N301" s="56">
        <v>293115.81</v>
      </c>
      <c r="O301" s="57">
        <v>54766.91</v>
      </c>
      <c r="P301" s="53">
        <f t="shared" si="4"/>
        <v>347882.72</v>
      </c>
    </row>
    <row r="302" ht="16" customHeight="1" spans="1:16">
      <c r="A302" s="48">
        <v>298</v>
      </c>
      <c r="B302" s="54" t="s">
        <v>935</v>
      </c>
      <c r="C302" s="54" t="s">
        <v>1907</v>
      </c>
      <c r="D302" s="54" t="s">
        <v>1875</v>
      </c>
      <c r="E302" s="54" t="s">
        <v>1108</v>
      </c>
      <c r="F302" s="49">
        <v>43948</v>
      </c>
      <c r="G302" s="55" t="s">
        <v>1863</v>
      </c>
      <c r="H302" s="48" t="s">
        <v>1862</v>
      </c>
      <c r="I302" s="51">
        <v>5</v>
      </c>
      <c r="J302" s="51">
        <v>10500</v>
      </c>
      <c r="K302" s="51">
        <v>1.3</v>
      </c>
      <c r="L302" s="51">
        <v>31</v>
      </c>
      <c r="M302" s="48" t="s">
        <v>72</v>
      </c>
      <c r="N302" s="56">
        <v>254189.08</v>
      </c>
      <c r="O302" s="57">
        <v>76758.76</v>
      </c>
      <c r="P302" s="53">
        <f t="shared" si="4"/>
        <v>330947.84</v>
      </c>
    </row>
    <row r="303" ht="16" customHeight="1" spans="1:16">
      <c r="A303" s="48">
        <v>299</v>
      </c>
      <c r="B303" s="54" t="s">
        <v>935</v>
      </c>
      <c r="C303" s="54" t="s">
        <v>1907</v>
      </c>
      <c r="D303" s="54" t="s">
        <v>1875</v>
      </c>
      <c r="E303" s="54" t="s">
        <v>1048</v>
      </c>
      <c r="F303" s="49">
        <v>43948</v>
      </c>
      <c r="G303" s="55" t="s">
        <v>1863</v>
      </c>
      <c r="H303" s="48" t="s">
        <v>1862</v>
      </c>
      <c r="I303" s="51">
        <v>5</v>
      </c>
      <c r="J303" s="51">
        <v>10500</v>
      </c>
      <c r="K303" s="51">
        <v>1.3</v>
      </c>
      <c r="L303" s="51">
        <v>31</v>
      </c>
      <c r="M303" s="48" t="s">
        <v>72</v>
      </c>
      <c r="N303" s="56">
        <v>311823.91</v>
      </c>
      <c r="O303" s="57">
        <v>63768.9</v>
      </c>
      <c r="P303" s="53">
        <f t="shared" si="4"/>
        <v>375592.81</v>
      </c>
    </row>
    <row r="304" ht="16" customHeight="1" spans="1:16">
      <c r="A304" s="48">
        <v>300</v>
      </c>
      <c r="B304" s="54" t="s">
        <v>935</v>
      </c>
      <c r="C304" s="54" t="s">
        <v>1907</v>
      </c>
      <c r="D304" s="54" t="s">
        <v>1875</v>
      </c>
      <c r="E304" s="54" t="s">
        <v>796</v>
      </c>
      <c r="F304" s="49">
        <v>43948</v>
      </c>
      <c r="G304" s="55" t="s">
        <v>1863</v>
      </c>
      <c r="H304" s="48" t="s">
        <v>1862</v>
      </c>
      <c r="I304" s="51">
        <v>5</v>
      </c>
      <c r="J304" s="51">
        <v>10500</v>
      </c>
      <c r="K304" s="51">
        <v>1.3</v>
      </c>
      <c r="L304" s="51">
        <v>31</v>
      </c>
      <c r="M304" s="48" t="s">
        <v>72</v>
      </c>
      <c r="N304" s="56">
        <v>321327.5</v>
      </c>
      <c r="O304" s="57">
        <v>71628.06</v>
      </c>
      <c r="P304" s="53">
        <f t="shared" si="4"/>
        <v>392955.56</v>
      </c>
    </row>
    <row r="305" ht="16" customHeight="1" spans="1:16">
      <c r="A305" s="48">
        <v>301</v>
      </c>
      <c r="B305" s="54" t="s">
        <v>935</v>
      </c>
      <c r="C305" s="54" t="s">
        <v>1907</v>
      </c>
      <c r="D305" s="54" t="s">
        <v>1875</v>
      </c>
      <c r="E305" s="54" t="s">
        <v>697</v>
      </c>
      <c r="F305" s="49">
        <v>43948</v>
      </c>
      <c r="G305" s="55" t="s">
        <v>1863</v>
      </c>
      <c r="H305" s="48" t="s">
        <v>1862</v>
      </c>
      <c r="I305" s="51">
        <v>5</v>
      </c>
      <c r="J305" s="51">
        <v>10500</v>
      </c>
      <c r="K305" s="51">
        <v>1.3</v>
      </c>
      <c r="L305" s="51">
        <v>31</v>
      </c>
      <c r="M305" s="48" t="s">
        <v>72</v>
      </c>
      <c r="N305" s="56">
        <v>309183.81</v>
      </c>
      <c r="O305" s="57">
        <v>72001.66</v>
      </c>
      <c r="P305" s="53">
        <f t="shared" si="4"/>
        <v>381185.47</v>
      </c>
    </row>
    <row r="306" ht="16" customHeight="1" spans="1:16">
      <c r="A306" s="48">
        <v>302</v>
      </c>
      <c r="B306" s="54" t="s">
        <v>935</v>
      </c>
      <c r="C306" s="54" t="s">
        <v>1907</v>
      </c>
      <c r="D306" s="54" t="s">
        <v>1875</v>
      </c>
      <c r="E306" s="54" t="s">
        <v>693</v>
      </c>
      <c r="F306" s="49">
        <v>43948</v>
      </c>
      <c r="G306" s="58" t="s">
        <v>1863</v>
      </c>
      <c r="H306" s="48" t="s">
        <v>1862</v>
      </c>
      <c r="I306" s="51">
        <v>5</v>
      </c>
      <c r="J306" s="59">
        <v>8490</v>
      </c>
      <c r="K306" s="59">
        <v>1</v>
      </c>
      <c r="L306" s="59">
        <v>21</v>
      </c>
      <c r="M306" s="48" t="s">
        <v>72</v>
      </c>
      <c r="N306" s="56">
        <v>315179.73</v>
      </c>
      <c r="O306" s="57">
        <v>52993.87</v>
      </c>
      <c r="P306" s="53">
        <f t="shared" si="4"/>
        <v>368173.6</v>
      </c>
    </row>
    <row r="307" ht="16" customHeight="1" spans="1:16">
      <c r="A307" s="48">
        <v>303</v>
      </c>
      <c r="B307" s="54" t="s">
        <v>935</v>
      </c>
      <c r="C307" s="54" t="s">
        <v>1907</v>
      </c>
      <c r="D307" s="54" t="s">
        <v>1875</v>
      </c>
      <c r="E307" s="54" t="s">
        <v>551</v>
      </c>
      <c r="F307" s="49">
        <v>43948</v>
      </c>
      <c r="G307" s="58" t="s">
        <v>1863</v>
      </c>
      <c r="H307" s="48" t="s">
        <v>1862</v>
      </c>
      <c r="I307" s="51">
        <v>5</v>
      </c>
      <c r="J307" s="59">
        <v>8490</v>
      </c>
      <c r="K307" s="59">
        <v>1</v>
      </c>
      <c r="L307" s="59">
        <v>21</v>
      </c>
      <c r="M307" s="48" t="s">
        <v>72</v>
      </c>
      <c r="N307" s="56">
        <v>316083.43</v>
      </c>
      <c r="O307" s="57">
        <v>67410.39</v>
      </c>
      <c r="P307" s="53">
        <f t="shared" si="4"/>
        <v>383493.82</v>
      </c>
    </row>
    <row r="308" ht="16" customHeight="1" spans="1:16">
      <c r="A308" s="48">
        <v>304</v>
      </c>
      <c r="B308" s="54" t="s">
        <v>935</v>
      </c>
      <c r="C308" s="54" t="s">
        <v>1907</v>
      </c>
      <c r="D308" s="54" t="s">
        <v>1875</v>
      </c>
      <c r="E308" s="54" t="s">
        <v>432</v>
      </c>
      <c r="F308" s="49">
        <v>43948</v>
      </c>
      <c r="G308" s="55" t="s">
        <v>1863</v>
      </c>
      <c r="H308" s="48" t="s">
        <v>1862</v>
      </c>
      <c r="I308" s="51">
        <v>5</v>
      </c>
      <c r="J308" s="51">
        <v>10500</v>
      </c>
      <c r="K308" s="51">
        <v>1.3</v>
      </c>
      <c r="L308" s="51">
        <v>31</v>
      </c>
      <c r="M308" s="48" t="s">
        <v>72</v>
      </c>
      <c r="N308" s="56">
        <v>225570.43</v>
      </c>
      <c r="O308" s="57">
        <v>69405.13</v>
      </c>
      <c r="P308" s="53">
        <f t="shared" si="4"/>
        <v>294975.56</v>
      </c>
    </row>
    <row r="309" ht="16" customHeight="1" spans="1:16">
      <c r="A309" s="48">
        <v>305</v>
      </c>
      <c r="B309" s="54" t="s">
        <v>935</v>
      </c>
      <c r="C309" s="54" t="s">
        <v>1907</v>
      </c>
      <c r="D309" s="54" t="s">
        <v>1875</v>
      </c>
      <c r="E309" s="54" t="s">
        <v>416</v>
      </c>
      <c r="F309" s="49">
        <v>43948</v>
      </c>
      <c r="G309" s="55" t="s">
        <v>1863</v>
      </c>
      <c r="H309" s="48" t="s">
        <v>1862</v>
      </c>
      <c r="I309" s="51">
        <v>5</v>
      </c>
      <c r="J309" s="51">
        <v>10500</v>
      </c>
      <c r="K309" s="51">
        <v>1.3</v>
      </c>
      <c r="L309" s="51">
        <v>31</v>
      </c>
      <c r="M309" s="48" t="s">
        <v>72</v>
      </c>
      <c r="N309" s="56">
        <v>323667.74</v>
      </c>
      <c r="O309" s="57">
        <v>78036.38</v>
      </c>
      <c r="P309" s="53">
        <f t="shared" si="4"/>
        <v>401704.12</v>
      </c>
    </row>
    <row r="310" ht="16" customHeight="1" spans="1:16">
      <c r="A310" s="48">
        <v>306</v>
      </c>
      <c r="B310" s="54" t="s">
        <v>935</v>
      </c>
      <c r="C310" s="54" t="s">
        <v>1907</v>
      </c>
      <c r="D310" s="54" t="s">
        <v>1875</v>
      </c>
      <c r="E310" s="54" t="s">
        <v>308</v>
      </c>
      <c r="F310" s="49">
        <v>44195</v>
      </c>
      <c r="G310" s="55" t="s">
        <v>1872</v>
      </c>
      <c r="H310" s="48" t="s">
        <v>1862</v>
      </c>
      <c r="I310" s="51">
        <v>5</v>
      </c>
      <c r="J310" s="51">
        <v>8545</v>
      </c>
      <c r="K310" s="51">
        <v>1</v>
      </c>
      <c r="L310" s="51">
        <v>21</v>
      </c>
      <c r="M310" s="48" t="s">
        <v>72</v>
      </c>
      <c r="N310" s="56">
        <v>274974.14</v>
      </c>
      <c r="O310" s="57">
        <v>59889.25</v>
      </c>
      <c r="P310" s="53">
        <f t="shared" si="4"/>
        <v>334863.39</v>
      </c>
    </row>
    <row r="311" ht="16" customHeight="1" spans="1:16">
      <c r="A311" s="48">
        <v>307</v>
      </c>
      <c r="B311" s="54" t="s">
        <v>935</v>
      </c>
      <c r="C311" s="54" t="s">
        <v>1907</v>
      </c>
      <c r="D311" s="54" t="s">
        <v>1875</v>
      </c>
      <c r="E311" s="54" t="s">
        <v>296</v>
      </c>
      <c r="F311" s="49">
        <v>43948</v>
      </c>
      <c r="G311" s="55" t="s">
        <v>1863</v>
      </c>
      <c r="H311" s="48" t="s">
        <v>1862</v>
      </c>
      <c r="I311" s="51">
        <v>5</v>
      </c>
      <c r="J311" s="51">
        <v>10500</v>
      </c>
      <c r="K311" s="51">
        <v>1.3</v>
      </c>
      <c r="L311" s="51">
        <v>31</v>
      </c>
      <c r="M311" s="48" t="s">
        <v>72</v>
      </c>
      <c r="N311" s="56">
        <v>322175.7</v>
      </c>
      <c r="O311" s="57">
        <v>73778.29</v>
      </c>
      <c r="P311" s="53">
        <f t="shared" si="4"/>
        <v>395953.99</v>
      </c>
    </row>
    <row r="312" ht="16" customHeight="1" spans="1:16">
      <c r="A312" s="48">
        <v>308</v>
      </c>
      <c r="B312" s="54" t="s">
        <v>935</v>
      </c>
      <c r="C312" s="54" t="s">
        <v>1907</v>
      </c>
      <c r="D312" s="54" t="s">
        <v>1875</v>
      </c>
      <c r="E312" s="54" t="s">
        <v>228</v>
      </c>
      <c r="F312" s="49">
        <v>43948</v>
      </c>
      <c r="G312" s="55" t="s">
        <v>1863</v>
      </c>
      <c r="H312" s="48" t="s">
        <v>1862</v>
      </c>
      <c r="I312" s="51">
        <v>5</v>
      </c>
      <c r="J312" s="51">
        <v>10500</v>
      </c>
      <c r="K312" s="51">
        <v>1.3</v>
      </c>
      <c r="L312" s="51">
        <v>31</v>
      </c>
      <c r="M312" s="48" t="s">
        <v>72</v>
      </c>
      <c r="N312" s="56">
        <v>258947.23</v>
      </c>
      <c r="O312" s="57">
        <v>67413.04</v>
      </c>
      <c r="P312" s="53">
        <f t="shared" si="4"/>
        <v>326360.27</v>
      </c>
    </row>
    <row r="313" ht="16" customHeight="1" spans="1:16">
      <c r="A313" s="48">
        <v>309</v>
      </c>
      <c r="B313" s="54" t="s">
        <v>935</v>
      </c>
      <c r="C313" s="54" t="s">
        <v>1907</v>
      </c>
      <c r="D313" s="54" t="s">
        <v>1875</v>
      </c>
      <c r="E313" s="54" t="s">
        <v>224</v>
      </c>
      <c r="F313" s="49">
        <v>43948</v>
      </c>
      <c r="G313" s="58" t="s">
        <v>1863</v>
      </c>
      <c r="H313" s="48" t="s">
        <v>1862</v>
      </c>
      <c r="I313" s="51">
        <v>5</v>
      </c>
      <c r="J313" s="59">
        <v>8490</v>
      </c>
      <c r="K313" s="59">
        <v>1</v>
      </c>
      <c r="L313" s="59">
        <v>21</v>
      </c>
      <c r="M313" s="48" t="s">
        <v>72</v>
      </c>
      <c r="N313" s="56">
        <v>304473.11</v>
      </c>
      <c r="O313" s="57">
        <v>65697.07</v>
      </c>
      <c r="P313" s="53">
        <f t="shared" si="4"/>
        <v>370170.18</v>
      </c>
    </row>
    <row r="314" ht="16" customHeight="1" spans="1:16">
      <c r="A314" s="48">
        <v>310</v>
      </c>
      <c r="B314" s="54" t="s">
        <v>935</v>
      </c>
      <c r="C314" s="54" t="s">
        <v>1907</v>
      </c>
      <c r="D314" s="54" t="s">
        <v>1875</v>
      </c>
      <c r="E314" s="54" t="s">
        <v>204</v>
      </c>
      <c r="F314" s="49">
        <v>44195</v>
      </c>
      <c r="G314" s="55" t="s">
        <v>1872</v>
      </c>
      <c r="H314" s="48" t="s">
        <v>1862</v>
      </c>
      <c r="I314" s="51">
        <v>5</v>
      </c>
      <c r="J314" s="51">
        <v>8545</v>
      </c>
      <c r="K314" s="51">
        <v>1</v>
      </c>
      <c r="L314" s="51">
        <v>21</v>
      </c>
      <c r="M314" s="48" t="s">
        <v>72</v>
      </c>
      <c r="N314" s="56">
        <v>245665.02</v>
      </c>
      <c r="O314" s="57">
        <v>68222.96</v>
      </c>
      <c r="P314" s="53">
        <f t="shared" si="4"/>
        <v>313887.98</v>
      </c>
    </row>
    <row r="315" ht="16" customHeight="1" spans="1:16">
      <c r="A315" s="48">
        <v>311</v>
      </c>
      <c r="B315" s="54" t="s">
        <v>935</v>
      </c>
      <c r="C315" s="54" t="s">
        <v>1907</v>
      </c>
      <c r="D315" s="54" t="s">
        <v>1875</v>
      </c>
      <c r="E315" s="54" t="s">
        <v>495</v>
      </c>
      <c r="F315" s="49">
        <v>43948</v>
      </c>
      <c r="G315" s="55" t="s">
        <v>1863</v>
      </c>
      <c r="H315" s="48" t="s">
        <v>1862</v>
      </c>
      <c r="I315" s="51">
        <v>5</v>
      </c>
      <c r="J315" s="51">
        <v>10500</v>
      </c>
      <c r="K315" s="51">
        <v>1.3</v>
      </c>
      <c r="L315" s="51">
        <v>31</v>
      </c>
      <c r="M315" s="48" t="s">
        <v>72</v>
      </c>
      <c r="N315" s="56">
        <v>312100.57</v>
      </c>
      <c r="O315" s="57">
        <v>64168.36</v>
      </c>
      <c r="P315" s="53">
        <f t="shared" si="4"/>
        <v>376268.93</v>
      </c>
    </row>
    <row r="316" ht="16" customHeight="1" spans="1:16">
      <c r="A316" s="48">
        <v>312</v>
      </c>
      <c r="B316" s="54" t="s">
        <v>935</v>
      </c>
      <c r="C316" s="54" t="s">
        <v>1907</v>
      </c>
      <c r="D316" s="54" t="s">
        <v>1875</v>
      </c>
      <c r="E316" s="54" t="s">
        <v>1468</v>
      </c>
      <c r="F316" s="49">
        <v>43948</v>
      </c>
      <c r="G316" s="55" t="s">
        <v>1863</v>
      </c>
      <c r="H316" s="48" t="s">
        <v>1862</v>
      </c>
      <c r="I316" s="51">
        <v>5</v>
      </c>
      <c r="J316" s="51">
        <v>10500</v>
      </c>
      <c r="K316" s="51">
        <v>1.3</v>
      </c>
      <c r="L316" s="51">
        <v>31</v>
      </c>
      <c r="M316" s="48" t="s">
        <v>72</v>
      </c>
      <c r="N316" s="56">
        <v>299298.07</v>
      </c>
      <c r="O316" s="57">
        <v>72756.09</v>
      </c>
      <c r="P316" s="53">
        <f t="shared" si="4"/>
        <v>372054.16</v>
      </c>
    </row>
    <row r="317" ht="16" customHeight="1" spans="1:16">
      <c r="A317" s="48">
        <v>313</v>
      </c>
      <c r="B317" s="54" t="s">
        <v>935</v>
      </c>
      <c r="C317" s="54" t="s">
        <v>1907</v>
      </c>
      <c r="D317" s="54" t="s">
        <v>1875</v>
      </c>
      <c r="E317" s="54" t="s">
        <v>936</v>
      </c>
      <c r="F317" s="49">
        <v>43948</v>
      </c>
      <c r="G317" s="55" t="s">
        <v>1863</v>
      </c>
      <c r="H317" s="48" t="s">
        <v>1862</v>
      </c>
      <c r="I317" s="51">
        <v>5</v>
      </c>
      <c r="J317" s="51">
        <v>10500</v>
      </c>
      <c r="K317" s="51">
        <v>1.3</v>
      </c>
      <c r="L317" s="51">
        <v>31</v>
      </c>
      <c r="M317" s="48" t="s">
        <v>72</v>
      </c>
      <c r="N317" s="56">
        <v>275456.56</v>
      </c>
      <c r="O317" s="57">
        <v>64019.5</v>
      </c>
      <c r="P317" s="53">
        <f t="shared" si="4"/>
        <v>339476.06</v>
      </c>
    </row>
    <row r="318" ht="16" customHeight="1" spans="1:16">
      <c r="A318" s="48">
        <v>314</v>
      </c>
      <c r="B318" s="54" t="s">
        <v>935</v>
      </c>
      <c r="C318" s="54" t="s">
        <v>1907</v>
      </c>
      <c r="D318" s="54" t="s">
        <v>1875</v>
      </c>
      <c r="E318" s="54" t="s">
        <v>1072</v>
      </c>
      <c r="F318" s="49">
        <v>43948</v>
      </c>
      <c r="G318" s="58" t="s">
        <v>1863</v>
      </c>
      <c r="H318" s="48" t="s">
        <v>1862</v>
      </c>
      <c r="I318" s="51">
        <v>5</v>
      </c>
      <c r="J318" s="59">
        <v>8490</v>
      </c>
      <c r="K318" s="59">
        <v>1</v>
      </c>
      <c r="L318" s="59">
        <v>21</v>
      </c>
      <c r="M318" s="48" t="s">
        <v>72</v>
      </c>
      <c r="N318" s="56">
        <v>303316.04</v>
      </c>
      <c r="O318" s="57">
        <v>66086.23</v>
      </c>
      <c r="P318" s="53">
        <f t="shared" si="4"/>
        <v>369402.27</v>
      </c>
    </row>
    <row r="319" ht="16" customHeight="1" spans="1:16">
      <c r="A319" s="48">
        <v>315</v>
      </c>
      <c r="B319" s="54" t="s">
        <v>935</v>
      </c>
      <c r="C319" s="54" t="s">
        <v>1907</v>
      </c>
      <c r="D319" s="54" t="s">
        <v>1875</v>
      </c>
      <c r="E319" s="54" t="s">
        <v>1584</v>
      </c>
      <c r="F319" s="49">
        <v>44195</v>
      </c>
      <c r="G319" s="55" t="s">
        <v>1872</v>
      </c>
      <c r="H319" s="48" t="s">
        <v>1862</v>
      </c>
      <c r="I319" s="51">
        <v>5</v>
      </c>
      <c r="J319" s="51">
        <v>8545</v>
      </c>
      <c r="K319" s="51">
        <v>1</v>
      </c>
      <c r="L319" s="51">
        <v>21</v>
      </c>
      <c r="M319" s="48" t="s">
        <v>72</v>
      </c>
      <c r="N319" s="56">
        <v>235998.4</v>
      </c>
      <c r="O319" s="57">
        <v>65878.19</v>
      </c>
      <c r="P319" s="53">
        <f t="shared" si="4"/>
        <v>301876.59</v>
      </c>
    </row>
    <row r="320" ht="16" customHeight="1" spans="1:16">
      <c r="A320" s="48">
        <v>316</v>
      </c>
      <c r="B320" s="54" t="s">
        <v>943</v>
      </c>
      <c r="C320" s="54" t="s">
        <v>1894</v>
      </c>
      <c r="D320" s="54" t="s">
        <v>1875</v>
      </c>
      <c r="E320" s="54" t="s">
        <v>1764</v>
      </c>
      <c r="F320" s="49">
        <v>43948</v>
      </c>
      <c r="G320" s="58" t="s">
        <v>1863</v>
      </c>
      <c r="H320" s="48" t="s">
        <v>1862</v>
      </c>
      <c r="I320" s="51">
        <v>5</v>
      </c>
      <c r="J320" s="59">
        <v>8490</v>
      </c>
      <c r="K320" s="59">
        <v>1</v>
      </c>
      <c r="L320" s="59">
        <v>21</v>
      </c>
      <c r="M320" s="48" t="s">
        <v>72</v>
      </c>
      <c r="N320" s="56">
        <v>284681.26</v>
      </c>
      <c r="O320" s="57">
        <v>48147.06</v>
      </c>
      <c r="P320" s="53">
        <f t="shared" si="4"/>
        <v>332828.32</v>
      </c>
    </row>
    <row r="321" ht="16" customHeight="1" spans="1:16">
      <c r="A321" s="48">
        <v>317</v>
      </c>
      <c r="B321" s="54" t="s">
        <v>943</v>
      </c>
      <c r="C321" s="54" t="s">
        <v>1894</v>
      </c>
      <c r="D321" s="54" t="s">
        <v>1875</v>
      </c>
      <c r="E321" s="54" t="s">
        <v>1724</v>
      </c>
      <c r="F321" s="49">
        <v>43948</v>
      </c>
      <c r="G321" s="58" t="s">
        <v>1863</v>
      </c>
      <c r="H321" s="48" t="s">
        <v>1862</v>
      </c>
      <c r="I321" s="51">
        <v>5</v>
      </c>
      <c r="J321" s="59">
        <v>8490</v>
      </c>
      <c r="K321" s="59">
        <v>1</v>
      </c>
      <c r="L321" s="59">
        <v>21</v>
      </c>
      <c r="M321" s="48" t="s">
        <v>72</v>
      </c>
      <c r="N321" s="56">
        <v>294482.21</v>
      </c>
      <c r="O321" s="57">
        <v>61108.02</v>
      </c>
      <c r="P321" s="53">
        <f t="shared" si="4"/>
        <v>355590.23</v>
      </c>
    </row>
    <row r="322" ht="16" customHeight="1" spans="1:16">
      <c r="A322" s="48">
        <v>318</v>
      </c>
      <c r="B322" s="54" t="s">
        <v>943</v>
      </c>
      <c r="C322" s="54" t="s">
        <v>1894</v>
      </c>
      <c r="D322" s="54" t="s">
        <v>1875</v>
      </c>
      <c r="E322" s="54" t="s">
        <v>1696</v>
      </c>
      <c r="F322" s="49">
        <v>44195</v>
      </c>
      <c r="G322" s="55" t="s">
        <v>1872</v>
      </c>
      <c r="H322" s="48" t="s">
        <v>1862</v>
      </c>
      <c r="I322" s="51">
        <v>5</v>
      </c>
      <c r="J322" s="51">
        <v>10400</v>
      </c>
      <c r="K322" s="51">
        <v>1.3</v>
      </c>
      <c r="L322" s="51">
        <v>31</v>
      </c>
      <c r="M322" s="48" t="s">
        <v>72</v>
      </c>
      <c r="N322" s="56">
        <v>191979.16</v>
      </c>
      <c r="O322" s="57">
        <v>60154.44</v>
      </c>
      <c r="P322" s="53">
        <f t="shared" si="4"/>
        <v>252133.6</v>
      </c>
    </row>
    <row r="323" ht="16" customHeight="1" spans="1:16">
      <c r="A323" s="48">
        <v>319</v>
      </c>
      <c r="B323" s="54" t="s">
        <v>943</v>
      </c>
      <c r="C323" s="54" t="s">
        <v>1894</v>
      </c>
      <c r="D323" s="54" t="s">
        <v>1875</v>
      </c>
      <c r="E323" s="54" t="s">
        <v>1680</v>
      </c>
      <c r="F323" s="49">
        <v>44195</v>
      </c>
      <c r="G323" s="55" t="s">
        <v>1872</v>
      </c>
      <c r="H323" s="48" t="s">
        <v>1862</v>
      </c>
      <c r="I323" s="51">
        <v>5</v>
      </c>
      <c r="J323" s="51">
        <v>10400</v>
      </c>
      <c r="K323" s="51">
        <v>1.3</v>
      </c>
      <c r="L323" s="51">
        <v>31</v>
      </c>
      <c r="M323" s="48" t="s">
        <v>72</v>
      </c>
      <c r="N323" s="56">
        <v>192019.91</v>
      </c>
      <c r="O323" s="57">
        <v>53914.95</v>
      </c>
      <c r="P323" s="53">
        <f t="shared" si="4"/>
        <v>245934.86</v>
      </c>
    </row>
    <row r="324" ht="16" customHeight="1" spans="1:16">
      <c r="A324" s="48">
        <v>320</v>
      </c>
      <c r="B324" s="54" t="s">
        <v>943</v>
      </c>
      <c r="C324" s="54" t="s">
        <v>1894</v>
      </c>
      <c r="D324" s="54" t="s">
        <v>1875</v>
      </c>
      <c r="E324" s="54" t="s">
        <v>1652</v>
      </c>
      <c r="F324" s="49">
        <v>44195</v>
      </c>
      <c r="G324" s="55" t="s">
        <v>1872</v>
      </c>
      <c r="H324" s="48" t="s">
        <v>1862</v>
      </c>
      <c r="I324" s="51">
        <v>5</v>
      </c>
      <c r="J324" s="51">
        <v>10400</v>
      </c>
      <c r="K324" s="51">
        <v>1.3</v>
      </c>
      <c r="L324" s="51">
        <v>31</v>
      </c>
      <c r="M324" s="48" t="s">
        <v>72</v>
      </c>
      <c r="N324" s="56">
        <v>197207.77</v>
      </c>
      <c r="O324" s="57">
        <v>39439.98</v>
      </c>
      <c r="P324" s="53">
        <f t="shared" si="4"/>
        <v>236647.75</v>
      </c>
    </row>
    <row r="325" ht="16" customHeight="1" spans="1:16">
      <c r="A325" s="48">
        <v>321</v>
      </c>
      <c r="B325" s="54" t="s">
        <v>943</v>
      </c>
      <c r="C325" s="54" t="s">
        <v>1894</v>
      </c>
      <c r="D325" s="54" t="s">
        <v>1875</v>
      </c>
      <c r="E325" s="54" t="s">
        <v>1632</v>
      </c>
      <c r="F325" s="49">
        <v>44195</v>
      </c>
      <c r="G325" s="55" t="s">
        <v>1872</v>
      </c>
      <c r="H325" s="48" t="s">
        <v>1862</v>
      </c>
      <c r="I325" s="51">
        <v>5</v>
      </c>
      <c r="J325" s="51">
        <v>10400</v>
      </c>
      <c r="K325" s="51">
        <v>1.3</v>
      </c>
      <c r="L325" s="51">
        <v>31</v>
      </c>
      <c r="M325" s="48" t="s">
        <v>72</v>
      </c>
      <c r="N325" s="56">
        <v>199459.58</v>
      </c>
      <c r="O325" s="57">
        <v>50163.43</v>
      </c>
      <c r="P325" s="53">
        <f t="shared" ref="P325:P388" si="5">N325+O325</f>
        <v>249623.01</v>
      </c>
    </row>
    <row r="326" ht="16" customHeight="1" spans="1:16">
      <c r="A326" s="48">
        <v>322</v>
      </c>
      <c r="B326" s="54" t="s">
        <v>943</v>
      </c>
      <c r="C326" s="54" t="s">
        <v>1894</v>
      </c>
      <c r="D326" s="54" t="s">
        <v>1875</v>
      </c>
      <c r="E326" s="54" t="s">
        <v>1544</v>
      </c>
      <c r="F326" s="49">
        <v>44195</v>
      </c>
      <c r="G326" s="55" t="s">
        <v>1872</v>
      </c>
      <c r="H326" s="48" t="s">
        <v>1862</v>
      </c>
      <c r="I326" s="51">
        <v>5</v>
      </c>
      <c r="J326" s="51">
        <v>10400</v>
      </c>
      <c r="K326" s="51">
        <v>1.3</v>
      </c>
      <c r="L326" s="51">
        <v>31</v>
      </c>
      <c r="M326" s="48" t="s">
        <v>72</v>
      </c>
      <c r="N326" s="56">
        <v>191351.15</v>
      </c>
      <c r="O326" s="57">
        <v>58642.74</v>
      </c>
      <c r="P326" s="53">
        <f t="shared" si="5"/>
        <v>249993.89</v>
      </c>
    </row>
    <row r="327" ht="16" customHeight="1" spans="1:16">
      <c r="A327" s="48">
        <v>323</v>
      </c>
      <c r="B327" s="54" t="s">
        <v>943</v>
      </c>
      <c r="C327" s="54" t="s">
        <v>1894</v>
      </c>
      <c r="D327" s="54" t="s">
        <v>1875</v>
      </c>
      <c r="E327" s="54" t="s">
        <v>1524</v>
      </c>
      <c r="F327" s="49">
        <v>43948</v>
      </c>
      <c r="G327" s="55" t="s">
        <v>1863</v>
      </c>
      <c r="H327" s="48" t="s">
        <v>1862</v>
      </c>
      <c r="I327" s="51">
        <v>5</v>
      </c>
      <c r="J327" s="51">
        <v>10500</v>
      </c>
      <c r="K327" s="51">
        <v>1.3</v>
      </c>
      <c r="L327" s="51">
        <v>31</v>
      </c>
      <c r="M327" s="48" t="s">
        <v>72</v>
      </c>
      <c r="N327" s="56">
        <v>276405.33</v>
      </c>
      <c r="O327" s="57">
        <v>57740.6</v>
      </c>
      <c r="P327" s="53">
        <f t="shared" si="5"/>
        <v>334145.93</v>
      </c>
    </row>
    <row r="328" ht="16" customHeight="1" spans="1:16">
      <c r="A328" s="48">
        <v>324</v>
      </c>
      <c r="B328" s="54" t="s">
        <v>943</v>
      </c>
      <c r="C328" s="54" t="s">
        <v>1894</v>
      </c>
      <c r="D328" s="54" t="s">
        <v>1875</v>
      </c>
      <c r="E328" s="54" t="s">
        <v>1352</v>
      </c>
      <c r="F328" s="49">
        <v>44195</v>
      </c>
      <c r="G328" s="55" t="s">
        <v>1872</v>
      </c>
      <c r="H328" s="48" t="s">
        <v>1862</v>
      </c>
      <c r="I328" s="51">
        <v>5</v>
      </c>
      <c r="J328" s="51">
        <v>10400</v>
      </c>
      <c r="K328" s="51">
        <v>1.3</v>
      </c>
      <c r="L328" s="51">
        <v>31</v>
      </c>
      <c r="M328" s="48" t="s">
        <v>72</v>
      </c>
      <c r="N328" s="56">
        <v>196407.87</v>
      </c>
      <c r="O328" s="57">
        <v>46388.86</v>
      </c>
      <c r="P328" s="53">
        <f t="shared" si="5"/>
        <v>242796.73</v>
      </c>
    </row>
    <row r="329" ht="16" customHeight="1" spans="1:16">
      <c r="A329" s="48">
        <v>325</v>
      </c>
      <c r="B329" s="54" t="s">
        <v>943</v>
      </c>
      <c r="C329" s="54" t="s">
        <v>1894</v>
      </c>
      <c r="D329" s="54" t="s">
        <v>1875</v>
      </c>
      <c r="E329" s="54" t="s">
        <v>1348</v>
      </c>
      <c r="F329" s="49">
        <v>44195</v>
      </c>
      <c r="G329" s="55" t="s">
        <v>1872</v>
      </c>
      <c r="H329" s="48" t="s">
        <v>1862</v>
      </c>
      <c r="I329" s="51">
        <v>5</v>
      </c>
      <c r="J329" s="51">
        <v>10400</v>
      </c>
      <c r="K329" s="51">
        <v>1.3</v>
      </c>
      <c r="L329" s="51">
        <v>31</v>
      </c>
      <c r="M329" s="48" t="s">
        <v>72</v>
      </c>
      <c r="N329" s="56">
        <v>203424.03</v>
      </c>
      <c r="O329" s="57">
        <v>57651.13</v>
      </c>
      <c r="P329" s="53">
        <f t="shared" si="5"/>
        <v>261075.16</v>
      </c>
    </row>
    <row r="330" ht="16" customHeight="1" spans="1:16">
      <c r="A330" s="48">
        <v>326</v>
      </c>
      <c r="B330" s="54" t="s">
        <v>943</v>
      </c>
      <c r="C330" s="54" t="s">
        <v>1894</v>
      </c>
      <c r="D330" s="54" t="s">
        <v>1875</v>
      </c>
      <c r="E330" s="54" t="s">
        <v>1324</v>
      </c>
      <c r="F330" s="49">
        <v>43948</v>
      </c>
      <c r="G330" s="55" t="s">
        <v>1863</v>
      </c>
      <c r="H330" s="48" t="s">
        <v>1862</v>
      </c>
      <c r="I330" s="51">
        <v>5</v>
      </c>
      <c r="J330" s="51">
        <v>10500</v>
      </c>
      <c r="K330" s="51">
        <v>1.3</v>
      </c>
      <c r="L330" s="51">
        <v>31</v>
      </c>
      <c r="M330" s="48" t="s">
        <v>72</v>
      </c>
      <c r="N330" s="56">
        <v>274081.6</v>
      </c>
      <c r="O330" s="57">
        <v>58942.46</v>
      </c>
      <c r="P330" s="53">
        <f t="shared" si="5"/>
        <v>333024.06</v>
      </c>
    </row>
    <row r="331" ht="16" customHeight="1" spans="1:16">
      <c r="A331" s="48">
        <v>327</v>
      </c>
      <c r="B331" s="54" t="s">
        <v>943</v>
      </c>
      <c r="C331" s="54" t="s">
        <v>1894</v>
      </c>
      <c r="D331" s="54" t="s">
        <v>1875</v>
      </c>
      <c r="E331" s="54" t="s">
        <v>1276</v>
      </c>
      <c r="F331" s="49">
        <v>44195</v>
      </c>
      <c r="G331" s="55" t="s">
        <v>1872</v>
      </c>
      <c r="H331" s="48" t="s">
        <v>1862</v>
      </c>
      <c r="I331" s="51">
        <v>5</v>
      </c>
      <c r="J331" s="51">
        <v>10400</v>
      </c>
      <c r="K331" s="51">
        <v>1.3</v>
      </c>
      <c r="L331" s="51">
        <v>31</v>
      </c>
      <c r="M331" s="48" t="s">
        <v>72</v>
      </c>
      <c r="N331" s="56">
        <v>202279.17</v>
      </c>
      <c r="O331" s="57">
        <v>56720.35</v>
      </c>
      <c r="P331" s="53">
        <f t="shared" si="5"/>
        <v>258999.52</v>
      </c>
    </row>
    <row r="332" ht="16" customHeight="1" spans="1:16">
      <c r="A332" s="48">
        <v>328</v>
      </c>
      <c r="B332" s="54" t="s">
        <v>943</v>
      </c>
      <c r="C332" s="54" t="s">
        <v>1894</v>
      </c>
      <c r="D332" s="54" t="s">
        <v>1875</v>
      </c>
      <c r="E332" s="54" t="s">
        <v>1264</v>
      </c>
      <c r="F332" s="49">
        <v>43948</v>
      </c>
      <c r="G332" s="58" t="s">
        <v>1863</v>
      </c>
      <c r="H332" s="48" t="s">
        <v>1862</v>
      </c>
      <c r="I332" s="51">
        <v>5</v>
      </c>
      <c r="J332" s="59">
        <v>8490</v>
      </c>
      <c r="K332" s="59">
        <v>1</v>
      </c>
      <c r="L332" s="59">
        <v>21</v>
      </c>
      <c r="M332" s="48" t="s">
        <v>72</v>
      </c>
      <c r="N332" s="56">
        <v>283207.5</v>
      </c>
      <c r="O332" s="57">
        <v>45657.98</v>
      </c>
      <c r="P332" s="53">
        <f t="shared" si="5"/>
        <v>328865.48</v>
      </c>
    </row>
    <row r="333" ht="16" customHeight="1" spans="1:16">
      <c r="A333" s="48">
        <v>329</v>
      </c>
      <c r="B333" s="54" t="s">
        <v>943</v>
      </c>
      <c r="C333" s="54" t="s">
        <v>1894</v>
      </c>
      <c r="D333" s="54" t="s">
        <v>1875</v>
      </c>
      <c r="E333" s="54" t="s">
        <v>1120</v>
      </c>
      <c r="F333" s="49">
        <v>44195</v>
      </c>
      <c r="G333" s="55" t="s">
        <v>1872</v>
      </c>
      <c r="H333" s="48" t="s">
        <v>1862</v>
      </c>
      <c r="I333" s="51">
        <v>5</v>
      </c>
      <c r="J333" s="51">
        <v>10400</v>
      </c>
      <c r="K333" s="51">
        <v>1.3</v>
      </c>
      <c r="L333" s="51">
        <v>31</v>
      </c>
      <c r="M333" s="48" t="s">
        <v>72</v>
      </c>
      <c r="N333" s="56">
        <v>187701.16</v>
      </c>
      <c r="O333" s="57">
        <v>56660.47</v>
      </c>
      <c r="P333" s="53">
        <f t="shared" si="5"/>
        <v>244361.63</v>
      </c>
    </row>
    <row r="334" ht="16" customHeight="1" spans="1:16">
      <c r="A334" s="48">
        <v>330</v>
      </c>
      <c r="B334" s="54" t="s">
        <v>943</v>
      </c>
      <c r="C334" s="54" t="s">
        <v>1894</v>
      </c>
      <c r="D334" s="54" t="s">
        <v>1875</v>
      </c>
      <c r="E334" s="54" t="s">
        <v>1104</v>
      </c>
      <c r="F334" s="49">
        <v>43948</v>
      </c>
      <c r="G334" s="55" t="s">
        <v>1863</v>
      </c>
      <c r="H334" s="48" t="s">
        <v>1862</v>
      </c>
      <c r="I334" s="51">
        <v>5</v>
      </c>
      <c r="J334" s="51">
        <v>10500</v>
      </c>
      <c r="K334" s="51">
        <v>1.3</v>
      </c>
      <c r="L334" s="51">
        <v>31</v>
      </c>
      <c r="M334" s="48" t="s">
        <v>72</v>
      </c>
      <c r="N334" s="56">
        <v>291242.2</v>
      </c>
      <c r="O334" s="57">
        <v>55356.93</v>
      </c>
      <c r="P334" s="53">
        <f t="shared" si="5"/>
        <v>346599.13</v>
      </c>
    </row>
    <row r="335" ht="16" customHeight="1" spans="1:16">
      <c r="A335" s="48">
        <v>331</v>
      </c>
      <c r="B335" s="54" t="s">
        <v>943</v>
      </c>
      <c r="C335" s="54" t="s">
        <v>1894</v>
      </c>
      <c r="D335" s="54" t="s">
        <v>1875</v>
      </c>
      <c r="E335" s="54" t="s">
        <v>960</v>
      </c>
      <c r="F335" s="49">
        <v>43948</v>
      </c>
      <c r="G335" s="58" t="s">
        <v>1863</v>
      </c>
      <c r="H335" s="48" t="s">
        <v>1862</v>
      </c>
      <c r="I335" s="51">
        <v>5</v>
      </c>
      <c r="J335" s="59">
        <v>8490</v>
      </c>
      <c r="K335" s="59">
        <v>1</v>
      </c>
      <c r="L335" s="59">
        <v>21</v>
      </c>
      <c r="M335" s="48" t="s">
        <v>72</v>
      </c>
      <c r="N335" s="56">
        <v>290122.2</v>
      </c>
      <c r="O335" s="57">
        <v>59804.71</v>
      </c>
      <c r="P335" s="53">
        <f t="shared" si="5"/>
        <v>349926.91</v>
      </c>
    </row>
    <row r="336" ht="16" customHeight="1" spans="1:16">
      <c r="A336" s="48">
        <v>332</v>
      </c>
      <c r="B336" s="54" t="s">
        <v>943</v>
      </c>
      <c r="C336" s="54" t="s">
        <v>1894</v>
      </c>
      <c r="D336" s="54" t="s">
        <v>1875</v>
      </c>
      <c r="E336" s="54" t="s">
        <v>948</v>
      </c>
      <c r="F336" s="49">
        <v>44195</v>
      </c>
      <c r="G336" s="55" t="s">
        <v>1872</v>
      </c>
      <c r="H336" s="48" t="s">
        <v>1862</v>
      </c>
      <c r="I336" s="51">
        <v>5</v>
      </c>
      <c r="J336" s="51">
        <v>10400</v>
      </c>
      <c r="K336" s="51">
        <v>1.3</v>
      </c>
      <c r="L336" s="51">
        <v>31</v>
      </c>
      <c r="M336" s="48" t="s">
        <v>72</v>
      </c>
      <c r="N336" s="56">
        <v>191452.49</v>
      </c>
      <c r="O336" s="57">
        <v>57712.22</v>
      </c>
      <c r="P336" s="53">
        <f t="shared" si="5"/>
        <v>249164.71</v>
      </c>
    </row>
    <row r="337" ht="16" customHeight="1" spans="1:16">
      <c r="A337" s="48">
        <v>333</v>
      </c>
      <c r="B337" s="54" t="s">
        <v>943</v>
      </c>
      <c r="C337" s="54" t="s">
        <v>1894</v>
      </c>
      <c r="D337" s="54" t="s">
        <v>1875</v>
      </c>
      <c r="E337" s="54" t="s">
        <v>848</v>
      </c>
      <c r="F337" s="49">
        <v>43948</v>
      </c>
      <c r="G337" s="58" t="s">
        <v>1863</v>
      </c>
      <c r="H337" s="48" t="s">
        <v>1862</v>
      </c>
      <c r="I337" s="51">
        <v>5</v>
      </c>
      <c r="J337" s="59">
        <v>8490</v>
      </c>
      <c r="K337" s="59">
        <v>1</v>
      </c>
      <c r="L337" s="59">
        <v>21</v>
      </c>
      <c r="M337" s="48" t="s">
        <v>72</v>
      </c>
      <c r="N337" s="56">
        <v>299058.54</v>
      </c>
      <c r="O337" s="57">
        <v>61319.61</v>
      </c>
      <c r="P337" s="53">
        <f t="shared" si="5"/>
        <v>360378.15</v>
      </c>
    </row>
    <row r="338" ht="16" customHeight="1" spans="1:16">
      <c r="A338" s="48">
        <v>334</v>
      </c>
      <c r="B338" s="54" t="s">
        <v>943</v>
      </c>
      <c r="C338" s="54" t="s">
        <v>1894</v>
      </c>
      <c r="D338" s="54" t="s">
        <v>1875</v>
      </c>
      <c r="E338" s="54" t="s">
        <v>527</v>
      </c>
      <c r="F338" s="49">
        <v>44195</v>
      </c>
      <c r="G338" s="55" t="s">
        <v>1872</v>
      </c>
      <c r="H338" s="48" t="s">
        <v>1862</v>
      </c>
      <c r="I338" s="51">
        <v>5</v>
      </c>
      <c r="J338" s="51">
        <v>10400</v>
      </c>
      <c r="K338" s="51">
        <v>1.3</v>
      </c>
      <c r="L338" s="51">
        <v>31</v>
      </c>
      <c r="M338" s="48" t="s">
        <v>72</v>
      </c>
      <c r="N338" s="56">
        <v>189762.02</v>
      </c>
      <c r="O338" s="57">
        <v>35873.26</v>
      </c>
      <c r="P338" s="53">
        <f t="shared" si="5"/>
        <v>225635.28</v>
      </c>
    </row>
    <row r="339" ht="16" customHeight="1" spans="1:16">
      <c r="A339" s="48">
        <v>335</v>
      </c>
      <c r="B339" s="54" t="s">
        <v>943</v>
      </c>
      <c r="C339" s="54" t="s">
        <v>1894</v>
      </c>
      <c r="D339" s="54" t="s">
        <v>1875</v>
      </c>
      <c r="E339" s="54" t="s">
        <v>404</v>
      </c>
      <c r="F339" s="49">
        <v>43948</v>
      </c>
      <c r="G339" s="58" t="s">
        <v>1863</v>
      </c>
      <c r="H339" s="48" t="s">
        <v>1862</v>
      </c>
      <c r="I339" s="51">
        <v>5</v>
      </c>
      <c r="J339" s="59">
        <v>8490</v>
      </c>
      <c r="K339" s="59">
        <v>1</v>
      </c>
      <c r="L339" s="59">
        <v>21</v>
      </c>
      <c r="M339" s="48" t="s">
        <v>72</v>
      </c>
      <c r="N339" s="56">
        <v>308027.06</v>
      </c>
      <c r="O339" s="57">
        <v>61240.4</v>
      </c>
      <c r="P339" s="53">
        <f t="shared" si="5"/>
        <v>369267.46</v>
      </c>
    </row>
    <row r="340" ht="16" customHeight="1" spans="1:16">
      <c r="A340" s="48">
        <v>336</v>
      </c>
      <c r="B340" s="54" t="s">
        <v>943</v>
      </c>
      <c r="C340" s="54" t="s">
        <v>1894</v>
      </c>
      <c r="D340" s="54" t="s">
        <v>1875</v>
      </c>
      <c r="E340" s="54" t="s">
        <v>288</v>
      </c>
      <c r="F340" s="49">
        <v>44194</v>
      </c>
      <c r="G340" s="55" t="s">
        <v>1872</v>
      </c>
      <c r="H340" s="48" t="s">
        <v>1862</v>
      </c>
      <c r="I340" s="51">
        <v>5</v>
      </c>
      <c r="J340" s="51">
        <v>10400</v>
      </c>
      <c r="K340" s="51">
        <v>1.3</v>
      </c>
      <c r="L340" s="51">
        <v>31</v>
      </c>
      <c r="M340" s="48" t="s">
        <v>72</v>
      </c>
      <c r="N340" s="56">
        <v>212450.52</v>
      </c>
      <c r="O340" s="57">
        <v>56239.74</v>
      </c>
      <c r="P340" s="53">
        <f t="shared" si="5"/>
        <v>268690.26</v>
      </c>
    </row>
    <row r="341" ht="16" customHeight="1" spans="1:16">
      <c r="A341" s="48">
        <v>337</v>
      </c>
      <c r="B341" s="54">
        <v>215</v>
      </c>
      <c r="C341" s="54" t="s">
        <v>1894</v>
      </c>
      <c r="D341" s="54" t="s">
        <v>1875</v>
      </c>
      <c r="E341" s="54" t="s">
        <v>776</v>
      </c>
      <c r="F341" s="49">
        <v>43948</v>
      </c>
      <c r="G341" s="55" t="s">
        <v>1863</v>
      </c>
      <c r="H341" s="48" t="s">
        <v>1862</v>
      </c>
      <c r="I341" s="51">
        <v>5</v>
      </c>
      <c r="J341" s="51">
        <v>10500</v>
      </c>
      <c r="K341" s="51">
        <v>1.3</v>
      </c>
      <c r="L341" s="51">
        <v>31</v>
      </c>
      <c r="M341" s="48" t="s">
        <v>72</v>
      </c>
      <c r="N341" s="56">
        <v>236643.79</v>
      </c>
      <c r="O341" s="57">
        <v>54953.16</v>
      </c>
      <c r="P341" s="53">
        <f t="shared" si="5"/>
        <v>291596.95</v>
      </c>
    </row>
    <row r="342" ht="16" customHeight="1" spans="1:16">
      <c r="A342" s="48">
        <v>338</v>
      </c>
      <c r="B342" s="54">
        <v>216</v>
      </c>
      <c r="C342" s="54" t="s">
        <v>1886</v>
      </c>
      <c r="D342" s="54" t="s">
        <v>1875</v>
      </c>
      <c r="E342" s="54" t="s">
        <v>1728</v>
      </c>
      <c r="F342" s="49">
        <v>43948</v>
      </c>
      <c r="G342" s="58" t="s">
        <v>1863</v>
      </c>
      <c r="H342" s="48" t="s">
        <v>1862</v>
      </c>
      <c r="I342" s="51">
        <v>5</v>
      </c>
      <c r="J342" s="59">
        <v>8490</v>
      </c>
      <c r="K342" s="59">
        <v>1</v>
      </c>
      <c r="L342" s="59">
        <v>21</v>
      </c>
      <c r="M342" s="48" t="s">
        <v>72</v>
      </c>
      <c r="N342" s="56">
        <v>308367.46</v>
      </c>
      <c r="O342" s="57">
        <v>61810.72</v>
      </c>
      <c r="P342" s="53">
        <f t="shared" si="5"/>
        <v>370178.18</v>
      </c>
    </row>
    <row r="343" ht="16" customHeight="1" spans="1:16">
      <c r="A343" s="48">
        <v>339</v>
      </c>
      <c r="B343" s="54">
        <v>216</v>
      </c>
      <c r="C343" s="54" t="s">
        <v>1886</v>
      </c>
      <c r="D343" s="54" t="s">
        <v>1875</v>
      </c>
      <c r="E343" s="54" t="s">
        <v>1436</v>
      </c>
      <c r="F343" s="49">
        <v>43948</v>
      </c>
      <c r="G343" s="55" t="s">
        <v>1863</v>
      </c>
      <c r="H343" s="48" t="s">
        <v>1862</v>
      </c>
      <c r="I343" s="51">
        <v>5</v>
      </c>
      <c r="J343" s="51">
        <v>10500</v>
      </c>
      <c r="K343" s="51">
        <v>1.3</v>
      </c>
      <c r="L343" s="51">
        <v>31</v>
      </c>
      <c r="M343" s="48" t="s">
        <v>72</v>
      </c>
      <c r="N343" s="56">
        <v>280242.8</v>
      </c>
      <c r="O343" s="57">
        <v>69758.42</v>
      </c>
      <c r="P343" s="53">
        <f t="shared" si="5"/>
        <v>350001.22</v>
      </c>
    </row>
    <row r="344" ht="16" customHeight="1" spans="1:16">
      <c r="A344" s="48">
        <v>340</v>
      </c>
      <c r="B344" s="54">
        <v>216</v>
      </c>
      <c r="C344" s="54" t="s">
        <v>1886</v>
      </c>
      <c r="D344" s="54" t="s">
        <v>1875</v>
      </c>
      <c r="E344" s="54" t="s">
        <v>1368</v>
      </c>
      <c r="F344" s="49">
        <v>43948</v>
      </c>
      <c r="G344" s="58" t="s">
        <v>1863</v>
      </c>
      <c r="H344" s="48" t="s">
        <v>1862</v>
      </c>
      <c r="I344" s="51">
        <v>5</v>
      </c>
      <c r="J344" s="59">
        <v>8490</v>
      </c>
      <c r="K344" s="59">
        <v>1</v>
      </c>
      <c r="L344" s="59">
        <v>21</v>
      </c>
      <c r="M344" s="48" t="s">
        <v>72</v>
      </c>
      <c r="N344" s="56">
        <v>266446.84</v>
      </c>
      <c r="O344" s="57">
        <v>74057.05</v>
      </c>
      <c r="P344" s="53">
        <f t="shared" si="5"/>
        <v>340503.89</v>
      </c>
    </row>
    <row r="345" ht="16" customHeight="1" spans="1:16">
      <c r="A345" s="48">
        <v>341</v>
      </c>
      <c r="B345" s="54">
        <v>216</v>
      </c>
      <c r="C345" s="54" t="s">
        <v>1886</v>
      </c>
      <c r="D345" s="54" t="s">
        <v>1875</v>
      </c>
      <c r="E345" s="54" t="s">
        <v>1328</v>
      </c>
      <c r="F345" s="49">
        <v>43948</v>
      </c>
      <c r="G345" s="58" t="s">
        <v>1863</v>
      </c>
      <c r="H345" s="48" t="s">
        <v>1862</v>
      </c>
      <c r="I345" s="51">
        <v>5</v>
      </c>
      <c r="J345" s="59">
        <v>8490</v>
      </c>
      <c r="K345" s="59">
        <v>1</v>
      </c>
      <c r="L345" s="59">
        <v>21</v>
      </c>
      <c r="M345" s="48" t="s">
        <v>72</v>
      </c>
      <c r="N345" s="56">
        <v>304675.61</v>
      </c>
      <c r="O345" s="57">
        <v>77675.41</v>
      </c>
      <c r="P345" s="53">
        <f t="shared" si="5"/>
        <v>382351.02</v>
      </c>
    </row>
    <row r="346" ht="16" customHeight="1" spans="1:16">
      <c r="A346" s="48">
        <v>342</v>
      </c>
      <c r="B346" s="54">
        <v>216</v>
      </c>
      <c r="C346" s="54" t="s">
        <v>1886</v>
      </c>
      <c r="D346" s="54" t="s">
        <v>1875</v>
      </c>
      <c r="E346" s="54" t="s">
        <v>940</v>
      </c>
      <c r="F346" s="49">
        <v>43948</v>
      </c>
      <c r="G346" s="58" t="s">
        <v>1863</v>
      </c>
      <c r="H346" s="48" t="s">
        <v>1862</v>
      </c>
      <c r="I346" s="51">
        <v>5</v>
      </c>
      <c r="J346" s="59">
        <v>8490</v>
      </c>
      <c r="K346" s="59">
        <v>1</v>
      </c>
      <c r="L346" s="59">
        <v>21</v>
      </c>
      <c r="M346" s="48" t="s">
        <v>72</v>
      </c>
      <c r="N346" s="56">
        <v>290747.61</v>
      </c>
      <c r="O346" s="57">
        <v>70646.42</v>
      </c>
      <c r="P346" s="53">
        <f t="shared" si="5"/>
        <v>361394.03</v>
      </c>
    </row>
    <row r="347" ht="16" customHeight="1" spans="1:16">
      <c r="A347" s="48">
        <v>343</v>
      </c>
      <c r="B347" s="54">
        <v>216</v>
      </c>
      <c r="C347" s="54" t="s">
        <v>1886</v>
      </c>
      <c r="D347" s="54" t="s">
        <v>1875</v>
      </c>
      <c r="E347" s="54" t="s">
        <v>757</v>
      </c>
      <c r="F347" s="49">
        <v>43948</v>
      </c>
      <c r="G347" s="58" t="s">
        <v>1863</v>
      </c>
      <c r="H347" s="48" t="s">
        <v>1862</v>
      </c>
      <c r="I347" s="51">
        <v>5</v>
      </c>
      <c r="J347" s="59">
        <v>8490</v>
      </c>
      <c r="K347" s="59">
        <v>1</v>
      </c>
      <c r="L347" s="59">
        <v>21</v>
      </c>
      <c r="M347" s="48" t="s">
        <v>72</v>
      </c>
      <c r="N347" s="56">
        <v>284557.25</v>
      </c>
      <c r="O347" s="57">
        <v>75574.64</v>
      </c>
      <c r="P347" s="53">
        <f t="shared" si="5"/>
        <v>360131.89</v>
      </c>
    </row>
    <row r="348" ht="16" customHeight="1" spans="1:16">
      <c r="A348" s="48">
        <v>344</v>
      </c>
      <c r="B348" s="54">
        <v>216</v>
      </c>
      <c r="C348" s="54" t="s">
        <v>1886</v>
      </c>
      <c r="D348" s="54" t="s">
        <v>1875</v>
      </c>
      <c r="E348" s="54" t="s">
        <v>412</v>
      </c>
      <c r="F348" s="49">
        <v>43948</v>
      </c>
      <c r="G348" s="58" t="s">
        <v>1863</v>
      </c>
      <c r="H348" s="48" t="s">
        <v>1862</v>
      </c>
      <c r="I348" s="51">
        <v>5</v>
      </c>
      <c r="J348" s="59">
        <v>8490</v>
      </c>
      <c r="K348" s="59">
        <v>1</v>
      </c>
      <c r="L348" s="59">
        <v>21</v>
      </c>
      <c r="M348" s="48" t="s">
        <v>72</v>
      </c>
      <c r="N348" s="56">
        <v>260814.52</v>
      </c>
      <c r="O348" s="57">
        <v>62820.57</v>
      </c>
      <c r="P348" s="53">
        <f t="shared" si="5"/>
        <v>323635.09</v>
      </c>
    </row>
    <row r="349" ht="16" customHeight="1" spans="1:16">
      <c r="A349" s="48">
        <v>345</v>
      </c>
      <c r="B349" s="54">
        <v>216</v>
      </c>
      <c r="C349" s="54" t="s">
        <v>1886</v>
      </c>
      <c r="D349" s="54" t="s">
        <v>1875</v>
      </c>
      <c r="E349" s="54" t="s">
        <v>352</v>
      </c>
      <c r="F349" s="49">
        <v>43948</v>
      </c>
      <c r="G349" s="58" t="s">
        <v>1863</v>
      </c>
      <c r="H349" s="48" t="s">
        <v>1862</v>
      </c>
      <c r="I349" s="51">
        <v>5</v>
      </c>
      <c r="J349" s="59">
        <v>8490</v>
      </c>
      <c r="K349" s="59">
        <v>1</v>
      </c>
      <c r="L349" s="59">
        <v>21</v>
      </c>
      <c r="M349" s="48" t="s">
        <v>72</v>
      </c>
      <c r="N349" s="56">
        <v>296629.86</v>
      </c>
      <c r="O349" s="57">
        <v>79560.99</v>
      </c>
      <c r="P349" s="53">
        <f t="shared" si="5"/>
        <v>376190.85</v>
      </c>
    </row>
    <row r="350" ht="16" customHeight="1" spans="1:16">
      <c r="A350" s="48">
        <v>346</v>
      </c>
      <c r="B350" s="54">
        <v>216</v>
      </c>
      <c r="C350" s="54" t="s">
        <v>1886</v>
      </c>
      <c r="D350" s="54" t="s">
        <v>1875</v>
      </c>
      <c r="E350" s="54" t="s">
        <v>1396</v>
      </c>
      <c r="F350" s="49">
        <v>43948</v>
      </c>
      <c r="G350" s="58" t="s">
        <v>1863</v>
      </c>
      <c r="H350" s="48" t="s">
        <v>1862</v>
      </c>
      <c r="I350" s="51">
        <v>5</v>
      </c>
      <c r="J350" s="59">
        <v>8490</v>
      </c>
      <c r="K350" s="59">
        <v>1</v>
      </c>
      <c r="L350" s="59">
        <v>21</v>
      </c>
      <c r="M350" s="48" t="s">
        <v>72</v>
      </c>
      <c r="N350" s="56">
        <v>274122.74</v>
      </c>
      <c r="O350" s="57">
        <v>76939.11</v>
      </c>
      <c r="P350" s="53">
        <f t="shared" si="5"/>
        <v>351061.85</v>
      </c>
    </row>
    <row r="351" ht="16" customHeight="1" spans="1:16">
      <c r="A351" s="48">
        <v>347</v>
      </c>
      <c r="B351" s="54">
        <v>216</v>
      </c>
      <c r="C351" s="54" t="s">
        <v>1886</v>
      </c>
      <c r="D351" s="54" t="s">
        <v>1875</v>
      </c>
      <c r="E351" s="54" t="s">
        <v>132</v>
      </c>
      <c r="F351" s="49">
        <v>43948</v>
      </c>
      <c r="G351" s="58" t="s">
        <v>1863</v>
      </c>
      <c r="H351" s="48" t="s">
        <v>1862</v>
      </c>
      <c r="I351" s="51">
        <v>5</v>
      </c>
      <c r="J351" s="59">
        <v>8490</v>
      </c>
      <c r="K351" s="59">
        <v>1</v>
      </c>
      <c r="L351" s="59">
        <v>21</v>
      </c>
      <c r="M351" s="48" t="s">
        <v>72</v>
      </c>
      <c r="N351" s="56">
        <v>257314.82</v>
      </c>
      <c r="O351" s="57">
        <v>70391.25</v>
      </c>
      <c r="P351" s="53">
        <f t="shared" si="5"/>
        <v>327706.07</v>
      </c>
    </row>
    <row r="352" ht="16" customHeight="1" spans="1:16">
      <c r="A352" s="48">
        <v>348</v>
      </c>
      <c r="B352" s="54">
        <v>216</v>
      </c>
      <c r="C352" s="54" t="s">
        <v>1886</v>
      </c>
      <c r="D352" s="54" t="s">
        <v>1875</v>
      </c>
      <c r="E352" s="54" t="s">
        <v>1312</v>
      </c>
      <c r="F352" s="49">
        <v>43948</v>
      </c>
      <c r="G352" s="55" t="s">
        <v>1863</v>
      </c>
      <c r="H352" s="48" t="s">
        <v>1862</v>
      </c>
      <c r="I352" s="51">
        <v>5</v>
      </c>
      <c r="J352" s="51">
        <v>10500</v>
      </c>
      <c r="K352" s="51">
        <v>1.3</v>
      </c>
      <c r="L352" s="51">
        <v>31</v>
      </c>
      <c r="M352" s="48" t="s">
        <v>72</v>
      </c>
      <c r="N352" s="56">
        <v>280032.74</v>
      </c>
      <c r="O352" s="57">
        <v>64460.1</v>
      </c>
      <c r="P352" s="53">
        <f t="shared" si="5"/>
        <v>344492.84</v>
      </c>
    </row>
    <row r="353" ht="16" customHeight="1" spans="1:16">
      <c r="A353" s="48">
        <v>349</v>
      </c>
      <c r="B353" s="54">
        <v>216</v>
      </c>
      <c r="C353" s="54" t="s">
        <v>1886</v>
      </c>
      <c r="D353" s="54" t="s">
        <v>1875</v>
      </c>
      <c r="E353" s="54" t="s">
        <v>196</v>
      </c>
      <c r="F353" s="49">
        <v>44195</v>
      </c>
      <c r="G353" s="55" t="s">
        <v>1872</v>
      </c>
      <c r="H353" s="48" t="s">
        <v>1862</v>
      </c>
      <c r="I353" s="51">
        <v>5</v>
      </c>
      <c r="J353" s="51">
        <v>8545</v>
      </c>
      <c r="K353" s="51">
        <v>1</v>
      </c>
      <c r="L353" s="51">
        <v>21</v>
      </c>
      <c r="M353" s="48" t="s">
        <v>72</v>
      </c>
      <c r="N353" s="56">
        <v>231538.57</v>
      </c>
      <c r="O353" s="57">
        <v>58153.34</v>
      </c>
      <c r="P353" s="53">
        <f t="shared" si="5"/>
        <v>289691.91</v>
      </c>
    </row>
    <row r="354" ht="16" customHeight="1" spans="1:16">
      <c r="A354" s="48">
        <v>350</v>
      </c>
      <c r="B354" s="54" t="s">
        <v>955</v>
      </c>
      <c r="C354" s="54" t="s">
        <v>1883</v>
      </c>
      <c r="D354" s="54" t="s">
        <v>1875</v>
      </c>
      <c r="E354" s="54" t="s">
        <v>1720</v>
      </c>
      <c r="F354" s="49">
        <v>43948</v>
      </c>
      <c r="G354" s="58" t="s">
        <v>1863</v>
      </c>
      <c r="H354" s="48" t="s">
        <v>1862</v>
      </c>
      <c r="I354" s="51">
        <v>5</v>
      </c>
      <c r="J354" s="59">
        <v>8490</v>
      </c>
      <c r="K354" s="59">
        <v>1</v>
      </c>
      <c r="L354" s="59">
        <v>21</v>
      </c>
      <c r="M354" s="48" t="s">
        <v>72</v>
      </c>
      <c r="N354" s="56">
        <v>278249.32</v>
      </c>
      <c r="O354" s="57">
        <v>64565.61</v>
      </c>
      <c r="P354" s="53">
        <f t="shared" si="5"/>
        <v>342814.93</v>
      </c>
    </row>
    <row r="355" ht="16" customHeight="1" spans="1:16">
      <c r="A355" s="48">
        <v>351</v>
      </c>
      <c r="B355" s="54" t="s">
        <v>955</v>
      </c>
      <c r="C355" s="54" t="s">
        <v>1883</v>
      </c>
      <c r="D355" s="54" t="s">
        <v>1875</v>
      </c>
      <c r="E355" s="54" t="s">
        <v>1228</v>
      </c>
      <c r="F355" s="49">
        <v>43948</v>
      </c>
      <c r="G355" s="58" t="s">
        <v>1863</v>
      </c>
      <c r="H355" s="48" t="s">
        <v>1862</v>
      </c>
      <c r="I355" s="51">
        <v>5</v>
      </c>
      <c r="J355" s="59">
        <v>8490</v>
      </c>
      <c r="K355" s="59">
        <v>1</v>
      </c>
      <c r="L355" s="59">
        <v>21</v>
      </c>
      <c r="M355" s="48" t="s">
        <v>72</v>
      </c>
      <c r="N355" s="56">
        <v>263979.4</v>
      </c>
      <c r="O355" s="57">
        <v>60749.15</v>
      </c>
      <c r="P355" s="53">
        <f t="shared" si="5"/>
        <v>324728.55</v>
      </c>
    </row>
    <row r="356" ht="16" customHeight="1" spans="1:16">
      <c r="A356" s="48">
        <v>352</v>
      </c>
      <c r="B356" s="54" t="s">
        <v>955</v>
      </c>
      <c r="C356" s="54" t="s">
        <v>1883</v>
      </c>
      <c r="D356" s="54" t="s">
        <v>1875</v>
      </c>
      <c r="E356" s="54" t="s">
        <v>705</v>
      </c>
      <c r="F356" s="49">
        <v>43948</v>
      </c>
      <c r="G356" s="55" t="s">
        <v>1863</v>
      </c>
      <c r="H356" s="48" t="s">
        <v>1862</v>
      </c>
      <c r="I356" s="51">
        <v>5</v>
      </c>
      <c r="J356" s="51">
        <v>10500</v>
      </c>
      <c r="K356" s="51">
        <v>1.3</v>
      </c>
      <c r="L356" s="51">
        <v>31</v>
      </c>
      <c r="M356" s="48" t="s">
        <v>72</v>
      </c>
      <c r="N356" s="56">
        <v>305669.13</v>
      </c>
      <c r="O356" s="57">
        <v>61300.43</v>
      </c>
      <c r="P356" s="53">
        <f t="shared" si="5"/>
        <v>366969.56</v>
      </c>
    </row>
    <row r="357" ht="16" customHeight="1" spans="1:16">
      <c r="A357" s="48">
        <v>353</v>
      </c>
      <c r="B357" s="54" t="s">
        <v>955</v>
      </c>
      <c r="C357" s="54" t="s">
        <v>1883</v>
      </c>
      <c r="D357" s="54" t="s">
        <v>1875</v>
      </c>
      <c r="E357" s="54" t="s">
        <v>602</v>
      </c>
      <c r="F357" s="49">
        <v>43948</v>
      </c>
      <c r="G357" s="58" t="s">
        <v>1863</v>
      </c>
      <c r="H357" s="48" t="s">
        <v>1862</v>
      </c>
      <c r="I357" s="51">
        <v>5</v>
      </c>
      <c r="J357" s="59">
        <v>8490</v>
      </c>
      <c r="K357" s="59">
        <v>1</v>
      </c>
      <c r="L357" s="59">
        <v>21</v>
      </c>
      <c r="M357" s="48" t="s">
        <v>72</v>
      </c>
      <c r="N357" s="56">
        <v>272145.65</v>
      </c>
      <c r="O357" s="57">
        <v>65978.25</v>
      </c>
      <c r="P357" s="53">
        <f t="shared" si="5"/>
        <v>338123.9</v>
      </c>
    </row>
    <row r="358" ht="16" customHeight="1" spans="1:16">
      <c r="A358" s="48">
        <v>354</v>
      </c>
      <c r="B358" s="54" t="s">
        <v>955</v>
      </c>
      <c r="C358" s="54" t="s">
        <v>1883</v>
      </c>
      <c r="D358" s="54" t="s">
        <v>1875</v>
      </c>
      <c r="E358" s="54" t="s">
        <v>436</v>
      </c>
      <c r="F358" s="49">
        <v>44875</v>
      </c>
      <c r="G358" s="55" t="s">
        <v>1864</v>
      </c>
      <c r="H358" s="48" t="s">
        <v>1862</v>
      </c>
      <c r="I358" s="51">
        <v>3</v>
      </c>
      <c r="J358" s="51">
        <v>12495</v>
      </c>
      <c r="K358" s="51">
        <v>1.9</v>
      </c>
      <c r="L358" s="51">
        <v>56</v>
      </c>
      <c r="M358" s="48" t="s">
        <v>72</v>
      </c>
      <c r="N358" s="56">
        <v>90477.41</v>
      </c>
      <c r="O358" s="57">
        <v>42689.76</v>
      </c>
      <c r="P358" s="53">
        <f t="shared" si="5"/>
        <v>133167.17</v>
      </c>
    </row>
    <row r="359" ht="16" customHeight="1" spans="1:16">
      <c r="A359" s="48">
        <v>355</v>
      </c>
      <c r="B359" s="54" t="s">
        <v>955</v>
      </c>
      <c r="C359" s="54" t="s">
        <v>1883</v>
      </c>
      <c r="D359" s="54" t="s">
        <v>1875</v>
      </c>
      <c r="E359" s="54" t="s">
        <v>162</v>
      </c>
      <c r="F359" s="49">
        <v>44195</v>
      </c>
      <c r="G359" s="55" t="s">
        <v>1872</v>
      </c>
      <c r="H359" s="48" t="s">
        <v>1862</v>
      </c>
      <c r="I359" s="51">
        <v>5</v>
      </c>
      <c r="J359" s="51">
        <v>10400</v>
      </c>
      <c r="K359" s="51">
        <v>1.3</v>
      </c>
      <c r="L359" s="51">
        <v>31</v>
      </c>
      <c r="M359" s="48" t="s">
        <v>72</v>
      </c>
      <c r="N359" s="56">
        <v>197126.14</v>
      </c>
      <c r="O359" s="57">
        <v>64434.79</v>
      </c>
      <c r="P359" s="53">
        <f t="shared" si="5"/>
        <v>261560.93</v>
      </c>
    </row>
    <row r="360" ht="16" customHeight="1" spans="1:16">
      <c r="A360" s="48">
        <v>356</v>
      </c>
      <c r="B360" s="54" t="s">
        <v>963</v>
      </c>
      <c r="C360" s="54" t="s">
        <v>1908</v>
      </c>
      <c r="D360" s="54" t="s">
        <v>1875</v>
      </c>
      <c r="E360" s="54" t="s">
        <v>1360</v>
      </c>
      <c r="F360" s="49">
        <v>44859</v>
      </c>
      <c r="G360" s="55" t="s">
        <v>1864</v>
      </c>
      <c r="H360" s="48" t="s">
        <v>1862</v>
      </c>
      <c r="I360" s="51">
        <v>3</v>
      </c>
      <c r="J360" s="51">
        <v>6090</v>
      </c>
      <c r="K360" s="51">
        <v>0.7</v>
      </c>
      <c r="L360" s="51">
        <v>13</v>
      </c>
      <c r="M360" s="48" t="s">
        <v>72</v>
      </c>
      <c r="N360" s="56">
        <v>91235.85</v>
      </c>
      <c r="O360" s="57">
        <v>33939.52</v>
      </c>
      <c r="P360" s="53">
        <f t="shared" si="5"/>
        <v>125175.37</v>
      </c>
    </row>
    <row r="361" ht="16" customHeight="1" spans="1:16">
      <c r="A361" s="48">
        <v>357</v>
      </c>
      <c r="B361" s="54" t="s">
        <v>963</v>
      </c>
      <c r="C361" s="54" t="s">
        <v>1908</v>
      </c>
      <c r="D361" s="54" t="s">
        <v>1875</v>
      </c>
      <c r="E361" s="54" t="s">
        <v>661</v>
      </c>
      <c r="F361" s="49">
        <v>44859</v>
      </c>
      <c r="G361" s="55" t="s">
        <v>1864</v>
      </c>
      <c r="H361" s="48" t="s">
        <v>1862</v>
      </c>
      <c r="I361" s="51">
        <v>3</v>
      </c>
      <c r="J361" s="51">
        <v>6090</v>
      </c>
      <c r="K361" s="51">
        <v>0.7</v>
      </c>
      <c r="L361" s="51">
        <v>13</v>
      </c>
      <c r="M361" s="48" t="s">
        <v>72</v>
      </c>
      <c r="N361" s="56">
        <v>94963.44</v>
      </c>
      <c r="O361" s="57">
        <v>31259.67</v>
      </c>
      <c r="P361" s="53">
        <f t="shared" si="5"/>
        <v>126223.11</v>
      </c>
    </row>
    <row r="362" ht="16" customHeight="1" spans="1:16">
      <c r="A362" s="48">
        <v>358</v>
      </c>
      <c r="B362" s="54" t="s">
        <v>963</v>
      </c>
      <c r="C362" s="54" t="s">
        <v>1908</v>
      </c>
      <c r="D362" s="54" t="s">
        <v>1875</v>
      </c>
      <c r="E362" s="54" t="s">
        <v>1504</v>
      </c>
      <c r="F362" s="49">
        <v>44859</v>
      </c>
      <c r="G362" s="55" t="s">
        <v>1864</v>
      </c>
      <c r="H362" s="48" t="s">
        <v>1862</v>
      </c>
      <c r="I362" s="51">
        <v>3</v>
      </c>
      <c r="J362" s="51">
        <v>6090</v>
      </c>
      <c r="K362" s="51">
        <v>0.7</v>
      </c>
      <c r="L362" s="51">
        <v>13</v>
      </c>
      <c r="M362" s="48" t="s">
        <v>72</v>
      </c>
      <c r="N362" s="56">
        <v>85936.9</v>
      </c>
      <c r="O362" s="57">
        <v>34560.25</v>
      </c>
      <c r="P362" s="53">
        <f t="shared" si="5"/>
        <v>120497.15</v>
      </c>
    </row>
    <row r="363" ht="16" customHeight="1" spans="1:16">
      <c r="A363" s="48">
        <v>359</v>
      </c>
      <c r="B363" s="54" t="s">
        <v>967</v>
      </c>
      <c r="C363" s="54" t="s">
        <v>1909</v>
      </c>
      <c r="D363" s="54" t="s">
        <v>1875</v>
      </c>
      <c r="E363" s="54" t="s">
        <v>888</v>
      </c>
      <c r="F363" s="49">
        <v>44859</v>
      </c>
      <c r="G363" s="55" t="s">
        <v>1864</v>
      </c>
      <c r="H363" s="48" t="s">
        <v>1862</v>
      </c>
      <c r="I363" s="51">
        <v>3</v>
      </c>
      <c r="J363" s="51">
        <v>6090</v>
      </c>
      <c r="K363" s="51">
        <v>0.7</v>
      </c>
      <c r="L363" s="51">
        <v>13</v>
      </c>
      <c r="M363" s="48" t="s">
        <v>72</v>
      </c>
      <c r="N363" s="56">
        <v>92167.36</v>
      </c>
      <c r="O363" s="57">
        <v>49452.15</v>
      </c>
      <c r="P363" s="53">
        <f t="shared" si="5"/>
        <v>141619.51</v>
      </c>
    </row>
    <row r="364" ht="16" customHeight="1" spans="1:16">
      <c r="A364" s="48">
        <v>360</v>
      </c>
      <c r="B364" s="54" t="s">
        <v>967</v>
      </c>
      <c r="C364" s="54" t="s">
        <v>1909</v>
      </c>
      <c r="D364" s="54" t="s">
        <v>1875</v>
      </c>
      <c r="E364" s="54" t="s">
        <v>1772</v>
      </c>
      <c r="F364" s="49">
        <v>44859</v>
      </c>
      <c r="G364" s="55" t="s">
        <v>1864</v>
      </c>
      <c r="H364" s="48" t="s">
        <v>1862</v>
      </c>
      <c r="I364" s="51">
        <v>3</v>
      </c>
      <c r="J364" s="51">
        <v>6090</v>
      </c>
      <c r="K364" s="51">
        <v>0.7</v>
      </c>
      <c r="L364" s="51">
        <v>13</v>
      </c>
      <c r="M364" s="48" t="s">
        <v>72</v>
      </c>
      <c r="N364" s="56">
        <v>82110.08</v>
      </c>
      <c r="O364" s="57">
        <v>30981.8</v>
      </c>
      <c r="P364" s="53">
        <f t="shared" si="5"/>
        <v>113091.88</v>
      </c>
    </row>
    <row r="365" ht="16" customHeight="1" spans="1:16">
      <c r="A365" s="48">
        <v>361</v>
      </c>
      <c r="B365" s="54" t="s">
        <v>975</v>
      </c>
      <c r="C365" s="54" t="s">
        <v>1910</v>
      </c>
      <c r="D365" s="54" t="s">
        <v>1875</v>
      </c>
      <c r="E365" s="54" t="s">
        <v>420</v>
      </c>
      <c r="F365" s="49">
        <v>44859</v>
      </c>
      <c r="G365" s="55" t="s">
        <v>1864</v>
      </c>
      <c r="H365" s="48" t="s">
        <v>1862</v>
      </c>
      <c r="I365" s="51">
        <v>3</v>
      </c>
      <c r="J365" s="51">
        <v>6090</v>
      </c>
      <c r="K365" s="51">
        <v>0.7</v>
      </c>
      <c r="L365" s="51">
        <v>13</v>
      </c>
      <c r="M365" s="48" t="s">
        <v>72</v>
      </c>
      <c r="N365" s="56">
        <v>80550.09</v>
      </c>
      <c r="O365" s="57">
        <v>32737.02</v>
      </c>
      <c r="P365" s="53">
        <f t="shared" si="5"/>
        <v>113287.11</v>
      </c>
    </row>
    <row r="366" ht="16" customHeight="1" spans="1:16">
      <c r="A366" s="48">
        <v>362</v>
      </c>
      <c r="B366" s="54" t="s">
        <v>975</v>
      </c>
      <c r="C366" s="54" t="s">
        <v>1910</v>
      </c>
      <c r="D366" s="54" t="s">
        <v>1875</v>
      </c>
      <c r="E366" s="54" t="s">
        <v>892</v>
      </c>
      <c r="F366" s="49">
        <v>44859</v>
      </c>
      <c r="G366" s="55" t="s">
        <v>1864</v>
      </c>
      <c r="H366" s="48" t="s">
        <v>1862</v>
      </c>
      <c r="I366" s="51">
        <v>3</v>
      </c>
      <c r="J366" s="51">
        <v>6090</v>
      </c>
      <c r="K366" s="51">
        <v>0.7</v>
      </c>
      <c r="L366" s="51">
        <v>13</v>
      </c>
      <c r="M366" s="48" t="s">
        <v>72</v>
      </c>
      <c r="N366" s="56">
        <v>93164.37</v>
      </c>
      <c r="O366" s="57">
        <v>32033.02</v>
      </c>
      <c r="P366" s="53">
        <f t="shared" si="5"/>
        <v>125197.39</v>
      </c>
    </row>
    <row r="367" ht="16" customHeight="1" spans="1:16">
      <c r="A367" s="48">
        <v>363</v>
      </c>
      <c r="B367" s="54" t="s">
        <v>1911</v>
      </c>
      <c r="C367" s="54" t="s">
        <v>1886</v>
      </c>
      <c r="D367" s="54" t="s">
        <v>1875</v>
      </c>
      <c r="E367" s="54" t="s">
        <v>376</v>
      </c>
      <c r="F367" s="49">
        <v>43948</v>
      </c>
      <c r="G367" s="58" t="s">
        <v>1863</v>
      </c>
      <c r="H367" s="48" t="s">
        <v>1862</v>
      </c>
      <c r="I367" s="51">
        <v>5</v>
      </c>
      <c r="J367" s="59">
        <v>8490</v>
      </c>
      <c r="K367" s="59">
        <v>1</v>
      </c>
      <c r="L367" s="59">
        <v>21</v>
      </c>
      <c r="M367" s="48" t="s">
        <v>72</v>
      </c>
      <c r="N367" s="56">
        <v>273982.15</v>
      </c>
      <c r="O367" s="57">
        <v>69394.75</v>
      </c>
      <c r="P367" s="53">
        <f t="shared" si="5"/>
        <v>343376.9</v>
      </c>
    </row>
    <row r="368" ht="16" customHeight="1" spans="1:16">
      <c r="A368" s="48">
        <v>364</v>
      </c>
      <c r="B368" s="54" t="s">
        <v>1287</v>
      </c>
      <c r="C368" s="54" t="s">
        <v>1912</v>
      </c>
      <c r="D368" s="54" t="s">
        <v>1885</v>
      </c>
      <c r="E368" s="54" t="s">
        <v>1700</v>
      </c>
      <c r="F368" s="49">
        <v>43948</v>
      </c>
      <c r="G368" s="55" t="s">
        <v>1863</v>
      </c>
      <c r="H368" s="48" t="s">
        <v>1862</v>
      </c>
      <c r="I368" s="51">
        <v>5</v>
      </c>
      <c r="J368" s="51">
        <v>10500</v>
      </c>
      <c r="K368" s="51">
        <v>1.3</v>
      </c>
      <c r="L368" s="51">
        <v>31</v>
      </c>
      <c r="M368" s="48" t="s">
        <v>72</v>
      </c>
      <c r="N368" s="56">
        <v>235023.37</v>
      </c>
      <c r="O368" s="57">
        <v>54658.47</v>
      </c>
      <c r="P368" s="53">
        <f t="shared" si="5"/>
        <v>289681.84</v>
      </c>
    </row>
    <row r="369" ht="16" customHeight="1" spans="1:16">
      <c r="A369" s="48">
        <v>365</v>
      </c>
      <c r="B369" s="54" t="s">
        <v>1287</v>
      </c>
      <c r="C369" s="54" t="s">
        <v>1912</v>
      </c>
      <c r="D369" s="54" t="s">
        <v>1885</v>
      </c>
      <c r="E369" s="54" t="s">
        <v>1668</v>
      </c>
      <c r="F369" s="49">
        <v>43948</v>
      </c>
      <c r="G369" s="55" t="s">
        <v>1863</v>
      </c>
      <c r="H369" s="48" t="s">
        <v>1862</v>
      </c>
      <c r="I369" s="51">
        <v>5</v>
      </c>
      <c r="J369" s="51">
        <v>10500</v>
      </c>
      <c r="K369" s="51">
        <v>1.3</v>
      </c>
      <c r="L369" s="51">
        <v>31</v>
      </c>
      <c r="M369" s="48" t="s">
        <v>72</v>
      </c>
      <c r="N369" s="56">
        <v>210684.04</v>
      </c>
      <c r="O369" s="57">
        <v>38211.41</v>
      </c>
      <c r="P369" s="53">
        <f t="shared" si="5"/>
        <v>248895.45</v>
      </c>
    </row>
    <row r="370" ht="16" customHeight="1" spans="1:16">
      <c r="A370" s="48">
        <v>366</v>
      </c>
      <c r="B370" s="54" t="s">
        <v>1287</v>
      </c>
      <c r="C370" s="54" t="s">
        <v>1912</v>
      </c>
      <c r="D370" s="54" t="s">
        <v>1885</v>
      </c>
      <c r="E370" s="54" t="s">
        <v>1564</v>
      </c>
      <c r="F370" s="49">
        <v>43948</v>
      </c>
      <c r="G370" s="55" t="s">
        <v>1863</v>
      </c>
      <c r="H370" s="48" t="s">
        <v>1862</v>
      </c>
      <c r="I370" s="51">
        <v>5</v>
      </c>
      <c r="J370" s="51">
        <v>10500</v>
      </c>
      <c r="K370" s="51">
        <v>1.3</v>
      </c>
      <c r="L370" s="51">
        <v>31</v>
      </c>
      <c r="M370" s="48" t="s">
        <v>72</v>
      </c>
      <c r="N370" s="56">
        <v>196977</v>
      </c>
      <c r="O370" s="57">
        <v>36468.83</v>
      </c>
      <c r="P370" s="53">
        <f t="shared" si="5"/>
        <v>233445.83</v>
      </c>
    </row>
    <row r="371" ht="16" customHeight="1" spans="1:16">
      <c r="A371" s="48">
        <v>367</v>
      </c>
      <c r="B371" s="54" t="s">
        <v>1287</v>
      </c>
      <c r="C371" s="54" t="s">
        <v>1912</v>
      </c>
      <c r="D371" s="54" t="s">
        <v>1885</v>
      </c>
      <c r="E371" s="54" t="s">
        <v>1488</v>
      </c>
      <c r="F371" s="49">
        <v>43948</v>
      </c>
      <c r="G371" s="55" t="s">
        <v>1863</v>
      </c>
      <c r="H371" s="48" t="s">
        <v>1862</v>
      </c>
      <c r="I371" s="51">
        <v>5</v>
      </c>
      <c r="J371" s="51">
        <v>10500</v>
      </c>
      <c r="K371" s="51">
        <v>1.3</v>
      </c>
      <c r="L371" s="51">
        <v>31</v>
      </c>
      <c r="M371" s="48" t="s">
        <v>72</v>
      </c>
      <c r="N371" s="56">
        <v>216354.28</v>
      </c>
      <c r="O371" s="57">
        <v>37512.5</v>
      </c>
      <c r="P371" s="53">
        <f t="shared" si="5"/>
        <v>253866.78</v>
      </c>
    </row>
    <row r="372" ht="16" customHeight="1" spans="1:16">
      <c r="A372" s="48">
        <v>368</v>
      </c>
      <c r="B372" s="54" t="s">
        <v>1287</v>
      </c>
      <c r="C372" s="54" t="s">
        <v>1912</v>
      </c>
      <c r="D372" s="54" t="s">
        <v>1885</v>
      </c>
      <c r="E372" s="54" t="s">
        <v>1268</v>
      </c>
      <c r="F372" s="49">
        <v>43948</v>
      </c>
      <c r="G372" s="55" t="s">
        <v>1863</v>
      </c>
      <c r="H372" s="48" t="s">
        <v>1862</v>
      </c>
      <c r="I372" s="51">
        <v>5</v>
      </c>
      <c r="J372" s="51">
        <v>10500</v>
      </c>
      <c r="K372" s="51">
        <v>1.3</v>
      </c>
      <c r="L372" s="51">
        <v>31</v>
      </c>
      <c r="M372" s="48" t="s">
        <v>72</v>
      </c>
      <c r="N372" s="56">
        <v>238097.24</v>
      </c>
      <c r="O372" s="57">
        <v>53020.32</v>
      </c>
      <c r="P372" s="53">
        <f t="shared" si="5"/>
        <v>291117.56</v>
      </c>
    </row>
    <row r="373" ht="16" customHeight="1" spans="1:16">
      <c r="A373" s="48">
        <v>369</v>
      </c>
      <c r="B373" s="54" t="s">
        <v>1287</v>
      </c>
      <c r="C373" s="54" t="s">
        <v>1912</v>
      </c>
      <c r="D373" s="54" t="s">
        <v>1885</v>
      </c>
      <c r="E373" s="54" t="s">
        <v>1092</v>
      </c>
      <c r="F373" s="49">
        <v>43948</v>
      </c>
      <c r="G373" s="55" t="s">
        <v>1863</v>
      </c>
      <c r="H373" s="48" t="s">
        <v>1862</v>
      </c>
      <c r="I373" s="51">
        <v>5</v>
      </c>
      <c r="J373" s="51">
        <v>10500</v>
      </c>
      <c r="K373" s="51">
        <v>1.3</v>
      </c>
      <c r="L373" s="51">
        <v>31</v>
      </c>
      <c r="M373" s="48" t="s">
        <v>72</v>
      </c>
      <c r="N373" s="56">
        <v>206258.72</v>
      </c>
      <c r="O373" s="57">
        <v>37914.93</v>
      </c>
      <c r="P373" s="53">
        <f t="shared" si="5"/>
        <v>244173.65</v>
      </c>
    </row>
    <row r="374" ht="16" customHeight="1" spans="1:16">
      <c r="A374" s="48">
        <v>370</v>
      </c>
      <c r="B374" s="54" t="s">
        <v>1287</v>
      </c>
      <c r="C374" s="54" t="s">
        <v>1912</v>
      </c>
      <c r="D374" s="54" t="s">
        <v>1885</v>
      </c>
      <c r="E374" s="54" t="s">
        <v>1028</v>
      </c>
      <c r="F374" s="49">
        <v>43948</v>
      </c>
      <c r="G374" s="55" t="s">
        <v>1863</v>
      </c>
      <c r="H374" s="48" t="s">
        <v>1862</v>
      </c>
      <c r="I374" s="51">
        <v>5</v>
      </c>
      <c r="J374" s="51">
        <v>10500</v>
      </c>
      <c r="K374" s="51">
        <v>1.3</v>
      </c>
      <c r="L374" s="51">
        <v>31</v>
      </c>
      <c r="M374" s="48" t="s">
        <v>72</v>
      </c>
      <c r="N374" s="56">
        <v>219417.16</v>
      </c>
      <c r="O374" s="57">
        <v>35005.76</v>
      </c>
      <c r="P374" s="53">
        <f t="shared" si="5"/>
        <v>254422.92</v>
      </c>
    </row>
    <row r="375" ht="16" customHeight="1" spans="1:16">
      <c r="A375" s="48">
        <v>371</v>
      </c>
      <c r="B375" s="54" t="s">
        <v>1287</v>
      </c>
      <c r="C375" s="54" t="s">
        <v>1912</v>
      </c>
      <c r="D375" s="54" t="s">
        <v>1885</v>
      </c>
      <c r="E375" s="54" t="s">
        <v>872</v>
      </c>
      <c r="F375" s="49">
        <v>43948</v>
      </c>
      <c r="G375" s="55" t="s">
        <v>1863</v>
      </c>
      <c r="H375" s="48" t="s">
        <v>1862</v>
      </c>
      <c r="I375" s="51">
        <v>5</v>
      </c>
      <c r="J375" s="51">
        <v>10500</v>
      </c>
      <c r="K375" s="51">
        <v>1.3</v>
      </c>
      <c r="L375" s="51">
        <v>31</v>
      </c>
      <c r="M375" s="48" t="s">
        <v>72</v>
      </c>
      <c r="N375" s="56">
        <v>212980.7</v>
      </c>
      <c r="O375" s="57">
        <v>38162.66</v>
      </c>
      <c r="P375" s="53">
        <f t="shared" si="5"/>
        <v>251143.36</v>
      </c>
    </row>
    <row r="376" ht="16" customHeight="1" spans="1:16">
      <c r="A376" s="48">
        <v>372</v>
      </c>
      <c r="B376" s="54" t="s">
        <v>1287</v>
      </c>
      <c r="C376" s="54" t="s">
        <v>1912</v>
      </c>
      <c r="D376" s="54" t="s">
        <v>1885</v>
      </c>
      <c r="E376" s="54" t="s">
        <v>657</v>
      </c>
      <c r="F376" s="49">
        <v>43948</v>
      </c>
      <c r="G376" s="55" t="s">
        <v>1863</v>
      </c>
      <c r="H376" s="48" t="s">
        <v>1862</v>
      </c>
      <c r="I376" s="51">
        <v>5</v>
      </c>
      <c r="J376" s="51">
        <v>10500</v>
      </c>
      <c r="K376" s="51">
        <v>1.3</v>
      </c>
      <c r="L376" s="51">
        <v>31</v>
      </c>
      <c r="M376" s="48" t="s">
        <v>72</v>
      </c>
      <c r="N376" s="56">
        <v>226540.35</v>
      </c>
      <c r="O376" s="57">
        <v>52261.81</v>
      </c>
      <c r="P376" s="53">
        <f t="shared" si="5"/>
        <v>278802.16</v>
      </c>
    </row>
    <row r="377" ht="16" customHeight="1" spans="1:16">
      <c r="A377" s="48">
        <v>373</v>
      </c>
      <c r="B377" s="54" t="s">
        <v>1287</v>
      </c>
      <c r="C377" s="54" t="s">
        <v>1912</v>
      </c>
      <c r="D377" s="54" t="s">
        <v>1885</v>
      </c>
      <c r="E377" s="54" t="s">
        <v>563</v>
      </c>
      <c r="F377" s="49">
        <v>43948</v>
      </c>
      <c r="G377" s="55" t="s">
        <v>1863</v>
      </c>
      <c r="H377" s="48" t="s">
        <v>1862</v>
      </c>
      <c r="I377" s="51">
        <v>5</v>
      </c>
      <c r="J377" s="51">
        <v>10500</v>
      </c>
      <c r="K377" s="51">
        <v>1.3</v>
      </c>
      <c r="L377" s="51">
        <v>31</v>
      </c>
      <c r="M377" s="48" t="s">
        <v>72</v>
      </c>
      <c r="N377" s="56">
        <v>203599.69</v>
      </c>
      <c r="O377" s="57">
        <v>35829.27</v>
      </c>
      <c r="P377" s="53">
        <f t="shared" si="5"/>
        <v>239428.96</v>
      </c>
    </row>
    <row r="378" ht="16" customHeight="1" spans="1:16">
      <c r="A378" s="48">
        <v>374</v>
      </c>
      <c r="B378" s="54" t="s">
        <v>1287</v>
      </c>
      <c r="C378" s="54" t="s">
        <v>1912</v>
      </c>
      <c r="D378" s="54" t="s">
        <v>1885</v>
      </c>
      <c r="E378" s="54" t="s">
        <v>511</v>
      </c>
      <c r="F378" s="49">
        <v>43948</v>
      </c>
      <c r="G378" s="55" t="s">
        <v>1863</v>
      </c>
      <c r="H378" s="48" t="s">
        <v>1862</v>
      </c>
      <c r="I378" s="51">
        <v>5</v>
      </c>
      <c r="J378" s="51">
        <v>10500</v>
      </c>
      <c r="K378" s="51">
        <v>1.3</v>
      </c>
      <c r="L378" s="51">
        <v>31</v>
      </c>
      <c r="M378" s="48" t="s">
        <v>72</v>
      </c>
      <c r="N378" s="56">
        <v>239664.47</v>
      </c>
      <c r="O378" s="57">
        <v>49174.14</v>
      </c>
      <c r="P378" s="53">
        <f t="shared" si="5"/>
        <v>288838.61</v>
      </c>
    </row>
    <row r="379" ht="16" customHeight="1" spans="1:16">
      <c r="A379" s="48">
        <v>375</v>
      </c>
      <c r="B379" s="54" t="s">
        <v>1287</v>
      </c>
      <c r="C379" s="54" t="s">
        <v>1912</v>
      </c>
      <c r="D379" s="54" t="s">
        <v>1885</v>
      </c>
      <c r="E379" s="54" t="s">
        <v>479</v>
      </c>
      <c r="F379" s="49">
        <v>43948</v>
      </c>
      <c r="G379" s="55" t="s">
        <v>1863</v>
      </c>
      <c r="H379" s="48" t="s">
        <v>1862</v>
      </c>
      <c r="I379" s="51">
        <v>5</v>
      </c>
      <c r="J379" s="51">
        <v>10500</v>
      </c>
      <c r="K379" s="51">
        <v>1.3</v>
      </c>
      <c r="L379" s="51">
        <v>31</v>
      </c>
      <c r="M379" s="48" t="s">
        <v>72</v>
      </c>
      <c r="N379" s="56">
        <v>234207.16</v>
      </c>
      <c r="O379" s="57">
        <v>54482.63</v>
      </c>
      <c r="P379" s="53">
        <f t="shared" si="5"/>
        <v>288689.79</v>
      </c>
    </row>
    <row r="380" ht="16" customHeight="1" spans="1:16">
      <c r="A380" s="48">
        <v>376</v>
      </c>
      <c r="B380" s="54" t="s">
        <v>1287</v>
      </c>
      <c r="C380" s="54" t="s">
        <v>1912</v>
      </c>
      <c r="D380" s="54" t="s">
        <v>1885</v>
      </c>
      <c r="E380" s="54" t="s">
        <v>645</v>
      </c>
      <c r="F380" s="49">
        <v>43948</v>
      </c>
      <c r="G380" s="55" t="s">
        <v>1863</v>
      </c>
      <c r="H380" s="48" t="s">
        <v>1862</v>
      </c>
      <c r="I380" s="51">
        <v>5</v>
      </c>
      <c r="J380" s="51">
        <v>10500</v>
      </c>
      <c r="K380" s="51">
        <v>1.3</v>
      </c>
      <c r="L380" s="51">
        <v>31</v>
      </c>
      <c r="M380" s="48" t="s">
        <v>72</v>
      </c>
      <c r="N380" s="56">
        <v>243505.79</v>
      </c>
      <c r="O380" s="57">
        <v>50893.07</v>
      </c>
      <c r="P380" s="53">
        <f t="shared" si="5"/>
        <v>294398.86</v>
      </c>
    </row>
    <row r="381" ht="16" customHeight="1" spans="1:16">
      <c r="A381" s="48">
        <v>377</v>
      </c>
      <c r="B381" s="54" t="s">
        <v>1287</v>
      </c>
      <c r="C381" s="54" t="s">
        <v>1912</v>
      </c>
      <c r="D381" s="54" t="s">
        <v>1885</v>
      </c>
      <c r="E381" s="54" t="s">
        <v>328</v>
      </c>
      <c r="F381" s="49">
        <v>43948</v>
      </c>
      <c r="G381" s="55" t="s">
        <v>1863</v>
      </c>
      <c r="H381" s="48" t="s">
        <v>1862</v>
      </c>
      <c r="I381" s="51">
        <v>5</v>
      </c>
      <c r="J381" s="51">
        <v>10500</v>
      </c>
      <c r="K381" s="51">
        <v>1.3</v>
      </c>
      <c r="L381" s="51">
        <v>31</v>
      </c>
      <c r="M381" s="48" t="s">
        <v>72</v>
      </c>
      <c r="N381" s="56">
        <v>243925.22</v>
      </c>
      <c r="O381" s="57">
        <v>55568.64</v>
      </c>
      <c r="P381" s="53">
        <f t="shared" si="5"/>
        <v>299493.86</v>
      </c>
    </row>
    <row r="382" ht="16" customHeight="1" spans="1:16">
      <c r="A382" s="48">
        <v>378</v>
      </c>
      <c r="B382" s="54" t="s">
        <v>1287</v>
      </c>
      <c r="C382" s="54" t="s">
        <v>1912</v>
      </c>
      <c r="D382" s="54" t="s">
        <v>1885</v>
      </c>
      <c r="E382" s="54" t="s">
        <v>1112</v>
      </c>
      <c r="F382" s="49">
        <v>43948</v>
      </c>
      <c r="G382" s="55" t="s">
        <v>1863</v>
      </c>
      <c r="H382" s="48" t="s">
        <v>1862</v>
      </c>
      <c r="I382" s="51">
        <v>5</v>
      </c>
      <c r="J382" s="51">
        <v>10500</v>
      </c>
      <c r="K382" s="51">
        <v>1.3</v>
      </c>
      <c r="L382" s="51">
        <v>31</v>
      </c>
      <c r="M382" s="48" t="s">
        <v>72</v>
      </c>
      <c r="N382" s="56">
        <v>249929.48</v>
      </c>
      <c r="O382" s="57">
        <v>55654.4</v>
      </c>
      <c r="P382" s="53">
        <f t="shared" si="5"/>
        <v>305583.88</v>
      </c>
    </row>
    <row r="383" ht="16" customHeight="1" spans="1:16">
      <c r="A383" s="48">
        <v>379</v>
      </c>
      <c r="B383" s="54" t="s">
        <v>1287</v>
      </c>
      <c r="C383" s="54" t="s">
        <v>1912</v>
      </c>
      <c r="D383" s="54" t="s">
        <v>1885</v>
      </c>
      <c r="E383" s="54" t="s">
        <v>916</v>
      </c>
      <c r="F383" s="49">
        <v>43948</v>
      </c>
      <c r="G383" s="55" t="s">
        <v>1863</v>
      </c>
      <c r="H383" s="48" t="s">
        <v>1862</v>
      </c>
      <c r="I383" s="51">
        <v>5</v>
      </c>
      <c r="J383" s="51">
        <v>10500</v>
      </c>
      <c r="K383" s="51">
        <v>1.3</v>
      </c>
      <c r="L383" s="51">
        <v>31</v>
      </c>
      <c r="M383" s="48" t="s">
        <v>72</v>
      </c>
      <c r="N383" s="56">
        <v>235426.08</v>
      </c>
      <c r="O383" s="57">
        <v>45459.86</v>
      </c>
      <c r="P383" s="53">
        <f t="shared" si="5"/>
        <v>280885.94</v>
      </c>
    </row>
    <row r="384" ht="16" customHeight="1" spans="1:16">
      <c r="A384" s="48">
        <v>380</v>
      </c>
      <c r="B384" s="54" t="s">
        <v>1287</v>
      </c>
      <c r="C384" s="54" t="s">
        <v>1912</v>
      </c>
      <c r="D384" s="54" t="s">
        <v>1885</v>
      </c>
      <c r="E384" s="54" t="s">
        <v>761</v>
      </c>
      <c r="F384" s="49">
        <v>43948</v>
      </c>
      <c r="G384" s="55" t="s">
        <v>1863</v>
      </c>
      <c r="H384" s="48" t="s">
        <v>1862</v>
      </c>
      <c r="I384" s="51">
        <v>5</v>
      </c>
      <c r="J384" s="51">
        <v>10500</v>
      </c>
      <c r="K384" s="51">
        <v>1.3</v>
      </c>
      <c r="L384" s="51">
        <v>31</v>
      </c>
      <c r="M384" s="48" t="s">
        <v>72</v>
      </c>
      <c r="N384" s="56">
        <v>205399.48</v>
      </c>
      <c r="O384" s="57">
        <v>54931.84</v>
      </c>
      <c r="P384" s="53">
        <f t="shared" si="5"/>
        <v>260331.32</v>
      </c>
    </row>
    <row r="385" ht="16" customHeight="1" spans="1:16">
      <c r="A385" s="48">
        <v>381</v>
      </c>
      <c r="B385" s="54" t="s">
        <v>1287</v>
      </c>
      <c r="C385" s="54" t="s">
        <v>1912</v>
      </c>
      <c r="D385" s="54" t="s">
        <v>1885</v>
      </c>
      <c r="E385" s="54" t="s">
        <v>992</v>
      </c>
      <c r="F385" s="49">
        <v>44806</v>
      </c>
      <c r="G385" s="55" t="s">
        <v>1861</v>
      </c>
      <c r="H385" s="48" t="s">
        <v>1862</v>
      </c>
      <c r="I385" s="51">
        <v>3</v>
      </c>
      <c r="J385" s="48">
        <v>7005</v>
      </c>
      <c r="K385" s="48">
        <v>1</v>
      </c>
      <c r="L385" s="48">
        <v>14</v>
      </c>
      <c r="M385" s="48" t="s">
        <v>72</v>
      </c>
      <c r="N385" s="56">
        <v>114602.82</v>
      </c>
      <c r="O385" s="57">
        <v>65894.49</v>
      </c>
      <c r="P385" s="53">
        <f t="shared" si="5"/>
        <v>180497.31</v>
      </c>
    </row>
    <row r="386" ht="16" customHeight="1" spans="1:16">
      <c r="A386" s="48">
        <v>382</v>
      </c>
      <c r="B386" s="54" t="s">
        <v>1287</v>
      </c>
      <c r="C386" s="54" t="s">
        <v>1912</v>
      </c>
      <c r="D386" s="54" t="s">
        <v>1885</v>
      </c>
      <c r="E386" s="54" t="s">
        <v>1036</v>
      </c>
      <c r="F386" s="49">
        <v>44806</v>
      </c>
      <c r="G386" s="55" t="s">
        <v>1861</v>
      </c>
      <c r="H386" s="48" t="s">
        <v>1862</v>
      </c>
      <c r="I386" s="51">
        <v>3</v>
      </c>
      <c r="J386" s="48">
        <v>7005</v>
      </c>
      <c r="K386" s="48">
        <v>1</v>
      </c>
      <c r="L386" s="48">
        <v>14</v>
      </c>
      <c r="M386" s="48" t="s">
        <v>72</v>
      </c>
      <c r="N386" s="56">
        <v>127335.13</v>
      </c>
      <c r="O386" s="57">
        <v>48945.65</v>
      </c>
      <c r="P386" s="53">
        <f t="shared" si="5"/>
        <v>176280.78</v>
      </c>
    </row>
    <row r="387" ht="16" customHeight="1" spans="1:16">
      <c r="A387" s="48">
        <v>383</v>
      </c>
      <c r="B387" s="54" t="s">
        <v>1287</v>
      </c>
      <c r="C387" s="54" t="s">
        <v>1912</v>
      </c>
      <c r="D387" s="54" t="s">
        <v>1885</v>
      </c>
      <c r="E387" s="54" t="s">
        <v>1756</v>
      </c>
      <c r="F387" s="49">
        <v>43948</v>
      </c>
      <c r="G387" s="55" t="s">
        <v>1863</v>
      </c>
      <c r="H387" s="48" t="s">
        <v>1862</v>
      </c>
      <c r="I387" s="51">
        <v>5</v>
      </c>
      <c r="J387" s="51">
        <v>10500</v>
      </c>
      <c r="K387" s="51">
        <v>1.3</v>
      </c>
      <c r="L387" s="51">
        <v>31</v>
      </c>
      <c r="M387" s="48" t="s">
        <v>72</v>
      </c>
      <c r="N387" s="56">
        <v>239366.32</v>
      </c>
      <c r="O387" s="57">
        <v>50855.45</v>
      </c>
      <c r="P387" s="53">
        <f t="shared" si="5"/>
        <v>290221.77</v>
      </c>
    </row>
    <row r="388" ht="16" customHeight="1" spans="1:16">
      <c r="A388" s="48">
        <v>384</v>
      </c>
      <c r="B388" s="54" t="s">
        <v>1287</v>
      </c>
      <c r="C388" s="54" t="s">
        <v>1912</v>
      </c>
      <c r="D388" s="54" t="s">
        <v>1885</v>
      </c>
      <c r="E388" s="54" t="s">
        <v>1024</v>
      </c>
      <c r="F388" s="49">
        <v>44859</v>
      </c>
      <c r="G388" s="55" t="s">
        <v>1864</v>
      </c>
      <c r="H388" s="48" t="s">
        <v>1862</v>
      </c>
      <c r="I388" s="51">
        <v>3</v>
      </c>
      <c r="J388" s="51">
        <v>6090</v>
      </c>
      <c r="K388" s="51">
        <v>0.7</v>
      </c>
      <c r="L388" s="51">
        <v>13</v>
      </c>
      <c r="M388" s="48" t="s">
        <v>72</v>
      </c>
      <c r="N388" s="56">
        <v>80004.59</v>
      </c>
      <c r="O388" s="57">
        <v>44187.83</v>
      </c>
      <c r="P388" s="53">
        <f t="shared" si="5"/>
        <v>124192.42</v>
      </c>
    </row>
    <row r="389" ht="16" customHeight="1" spans="1:16">
      <c r="A389" s="48">
        <v>385</v>
      </c>
      <c r="B389" s="54">
        <v>302</v>
      </c>
      <c r="C389" s="54" t="s">
        <v>1913</v>
      </c>
      <c r="D389" s="54" t="s">
        <v>1885</v>
      </c>
      <c r="E389" s="54" t="s">
        <v>653</v>
      </c>
      <c r="F389" s="49">
        <v>44859</v>
      </c>
      <c r="G389" s="55" t="s">
        <v>1864</v>
      </c>
      <c r="H389" s="48" t="s">
        <v>1862</v>
      </c>
      <c r="I389" s="51">
        <v>3</v>
      </c>
      <c r="J389" s="51">
        <v>6090</v>
      </c>
      <c r="K389" s="51">
        <v>0.7</v>
      </c>
      <c r="L389" s="51">
        <v>13</v>
      </c>
      <c r="M389" s="48" t="s">
        <v>72</v>
      </c>
      <c r="N389" s="56">
        <v>102492.66</v>
      </c>
      <c r="O389" s="57">
        <v>31755.05</v>
      </c>
      <c r="P389" s="53">
        <f t="shared" ref="P389:P430" si="6">N389+O389</f>
        <v>134247.71</v>
      </c>
    </row>
    <row r="390" ht="16" customHeight="1" spans="1:16">
      <c r="A390" s="48">
        <v>386</v>
      </c>
      <c r="B390" s="54" t="s">
        <v>1303</v>
      </c>
      <c r="C390" s="54" t="s">
        <v>1896</v>
      </c>
      <c r="D390" s="54" t="s">
        <v>1885</v>
      </c>
      <c r="E390" s="54" t="s">
        <v>1732</v>
      </c>
      <c r="F390" s="49">
        <v>44806</v>
      </c>
      <c r="G390" s="55" t="s">
        <v>1861</v>
      </c>
      <c r="H390" s="48" t="s">
        <v>1862</v>
      </c>
      <c r="I390" s="51">
        <v>3</v>
      </c>
      <c r="J390" s="48">
        <v>7005</v>
      </c>
      <c r="K390" s="48">
        <v>1</v>
      </c>
      <c r="L390" s="48">
        <v>14</v>
      </c>
      <c r="M390" s="48" t="s">
        <v>72</v>
      </c>
      <c r="N390" s="56">
        <v>127217.74</v>
      </c>
      <c r="O390" s="57">
        <v>34424.95</v>
      </c>
      <c r="P390" s="53">
        <f t="shared" si="6"/>
        <v>161642.69</v>
      </c>
    </row>
    <row r="391" ht="16" customHeight="1" spans="1:16">
      <c r="A391" s="48">
        <v>387</v>
      </c>
      <c r="B391" s="54" t="s">
        <v>1303</v>
      </c>
      <c r="C391" s="54" t="s">
        <v>1896</v>
      </c>
      <c r="D391" s="54" t="s">
        <v>1885</v>
      </c>
      <c r="E391" s="54" t="s">
        <v>276</v>
      </c>
      <c r="F391" s="49">
        <v>44194</v>
      </c>
      <c r="G391" s="55" t="s">
        <v>1872</v>
      </c>
      <c r="H391" s="48" t="s">
        <v>1862</v>
      </c>
      <c r="I391" s="51">
        <v>5</v>
      </c>
      <c r="J391" s="51">
        <v>8545</v>
      </c>
      <c r="K391" s="51">
        <v>1</v>
      </c>
      <c r="L391" s="51">
        <v>21</v>
      </c>
      <c r="M391" s="48" t="s">
        <v>72</v>
      </c>
      <c r="N391" s="56">
        <v>218111.66</v>
      </c>
      <c r="O391" s="57">
        <v>47127.56</v>
      </c>
      <c r="P391" s="53">
        <f t="shared" si="6"/>
        <v>265239.22</v>
      </c>
    </row>
    <row r="392" ht="16" customHeight="1" spans="1:16">
      <c r="A392" s="48">
        <v>388</v>
      </c>
      <c r="B392" s="54" t="s">
        <v>1303</v>
      </c>
      <c r="C392" s="54" t="s">
        <v>1896</v>
      </c>
      <c r="D392" s="54" t="s">
        <v>1885</v>
      </c>
      <c r="E392" s="54" t="s">
        <v>1084</v>
      </c>
      <c r="F392" s="49">
        <v>44859</v>
      </c>
      <c r="G392" s="55" t="s">
        <v>1864</v>
      </c>
      <c r="H392" s="48" t="s">
        <v>1862</v>
      </c>
      <c r="I392" s="51">
        <v>3</v>
      </c>
      <c r="J392" s="51">
        <v>6090</v>
      </c>
      <c r="K392" s="51">
        <v>0.7</v>
      </c>
      <c r="L392" s="51">
        <v>13</v>
      </c>
      <c r="M392" s="48" t="s">
        <v>72</v>
      </c>
      <c r="N392" s="56">
        <v>101579.41</v>
      </c>
      <c r="O392" s="57">
        <v>36498.93</v>
      </c>
      <c r="P392" s="53">
        <f t="shared" si="6"/>
        <v>138078.34</v>
      </c>
    </row>
    <row r="393" ht="16" customHeight="1" spans="1:16">
      <c r="A393" s="48">
        <v>389</v>
      </c>
      <c r="B393" s="54">
        <v>307</v>
      </c>
      <c r="C393" s="54" t="s">
        <v>1914</v>
      </c>
      <c r="D393" s="54" t="s">
        <v>1885</v>
      </c>
      <c r="E393" s="54" t="s">
        <v>784</v>
      </c>
      <c r="F393" s="49">
        <v>44859</v>
      </c>
      <c r="G393" s="55" t="s">
        <v>1864</v>
      </c>
      <c r="H393" s="48" t="s">
        <v>1862</v>
      </c>
      <c r="I393" s="51">
        <v>3</v>
      </c>
      <c r="J393" s="51">
        <v>6090</v>
      </c>
      <c r="K393" s="51">
        <v>0.7</v>
      </c>
      <c r="L393" s="51">
        <v>13</v>
      </c>
      <c r="M393" s="48" t="s">
        <v>72</v>
      </c>
      <c r="N393" s="56">
        <v>86926.2</v>
      </c>
      <c r="O393" s="57">
        <v>33120.43</v>
      </c>
      <c r="P393" s="53">
        <f t="shared" si="6"/>
        <v>120046.63</v>
      </c>
    </row>
    <row r="394" ht="16" customHeight="1" spans="1:16">
      <c r="A394" s="48">
        <v>390</v>
      </c>
      <c r="B394" s="54">
        <v>308</v>
      </c>
      <c r="C394" s="54" t="s">
        <v>1915</v>
      </c>
      <c r="D394" s="54" t="s">
        <v>1885</v>
      </c>
      <c r="E394" s="54" t="s">
        <v>820</v>
      </c>
      <c r="F394" s="49">
        <v>44859</v>
      </c>
      <c r="G394" s="55" t="s">
        <v>1864</v>
      </c>
      <c r="H394" s="48" t="s">
        <v>1862</v>
      </c>
      <c r="I394" s="51">
        <v>3</v>
      </c>
      <c r="J394" s="51">
        <v>6090</v>
      </c>
      <c r="K394" s="51">
        <v>0.7</v>
      </c>
      <c r="L394" s="51">
        <v>13</v>
      </c>
      <c r="M394" s="48" t="s">
        <v>72</v>
      </c>
      <c r="N394" s="56">
        <v>93872.62</v>
      </c>
      <c r="O394" s="57">
        <v>34739.36</v>
      </c>
      <c r="P394" s="53">
        <f t="shared" si="6"/>
        <v>128611.98</v>
      </c>
    </row>
    <row r="395" ht="16" customHeight="1" spans="1:16">
      <c r="A395" s="48">
        <v>391</v>
      </c>
      <c r="B395" s="54">
        <v>309</v>
      </c>
      <c r="C395" s="54" t="s">
        <v>1916</v>
      </c>
      <c r="D395" s="54" t="s">
        <v>1885</v>
      </c>
      <c r="E395" s="54" t="s">
        <v>956</v>
      </c>
      <c r="F395" s="49">
        <v>44806</v>
      </c>
      <c r="G395" s="55" t="s">
        <v>1861</v>
      </c>
      <c r="H395" s="48" t="s">
        <v>1862</v>
      </c>
      <c r="I395" s="51">
        <v>3</v>
      </c>
      <c r="J395" s="48">
        <v>7005</v>
      </c>
      <c r="K395" s="48">
        <v>1</v>
      </c>
      <c r="L395" s="48">
        <v>14</v>
      </c>
      <c r="M395" s="48" t="s">
        <v>72</v>
      </c>
      <c r="N395" s="56">
        <v>112053.73</v>
      </c>
      <c r="O395" s="57">
        <v>52306</v>
      </c>
      <c r="P395" s="53">
        <f t="shared" si="6"/>
        <v>164359.73</v>
      </c>
    </row>
    <row r="396" ht="16" customHeight="1" spans="1:16">
      <c r="A396" s="48">
        <v>392</v>
      </c>
      <c r="B396" s="54">
        <v>223</v>
      </c>
      <c r="C396" s="54" t="s">
        <v>1910</v>
      </c>
      <c r="D396" s="54" t="s">
        <v>1875</v>
      </c>
      <c r="E396" s="54" t="s">
        <v>976</v>
      </c>
      <c r="F396" s="49">
        <v>44806</v>
      </c>
      <c r="G396" s="55" t="s">
        <v>1861</v>
      </c>
      <c r="H396" s="48" t="s">
        <v>1862</v>
      </c>
      <c r="I396" s="51">
        <v>3</v>
      </c>
      <c r="J396" s="48">
        <v>7005</v>
      </c>
      <c r="K396" s="48">
        <v>1</v>
      </c>
      <c r="L396" s="48">
        <v>14</v>
      </c>
      <c r="M396" s="48" t="s">
        <v>72</v>
      </c>
      <c r="N396" s="56">
        <v>103544.67</v>
      </c>
      <c r="O396" s="57">
        <v>54923.55</v>
      </c>
      <c r="P396" s="53">
        <f t="shared" si="6"/>
        <v>158468.22</v>
      </c>
    </row>
    <row r="397" ht="16" customHeight="1" spans="1:16">
      <c r="A397" s="48">
        <v>393</v>
      </c>
      <c r="B397" s="54">
        <v>310</v>
      </c>
      <c r="C397" s="54" t="s">
        <v>1917</v>
      </c>
      <c r="D397" s="54" t="s">
        <v>1885</v>
      </c>
      <c r="E397" s="54" t="s">
        <v>1000</v>
      </c>
      <c r="F397" s="49">
        <v>44859</v>
      </c>
      <c r="G397" s="55" t="s">
        <v>1864</v>
      </c>
      <c r="H397" s="48" t="s">
        <v>1862</v>
      </c>
      <c r="I397" s="51">
        <v>3</v>
      </c>
      <c r="J397" s="51">
        <v>6090</v>
      </c>
      <c r="K397" s="51">
        <v>0.7</v>
      </c>
      <c r="L397" s="51">
        <v>13</v>
      </c>
      <c r="M397" s="48" t="s">
        <v>72</v>
      </c>
      <c r="N397" s="56">
        <v>91859.14</v>
      </c>
      <c r="O397" s="57">
        <v>41687.51</v>
      </c>
      <c r="P397" s="53">
        <f t="shared" si="6"/>
        <v>133546.65</v>
      </c>
    </row>
    <row r="398" ht="16" customHeight="1" spans="1:16">
      <c r="A398" s="48">
        <v>394</v>
      </c>
      <c r="B398" s="54">
        <v>327</v>
      </c>
      <c r="C398" s="54" t="s">
        <v>1918</v>
      </c>
      <c r="D398" s="54" t="s">
        <v>1885</v>
      </c>
      <c r="E398" s="54" t="s">
        <v>543</v>
      </c>
      <c r="F398" s="49">
        <v>44859</v>
      </c>
      <c r="G398" s="55" t="s">
        <v>1864</v>
      </c>
      <c r="H398" s="48" t="s">
        <v>1862</v>
      </c>
      <c r="I398" s="51">
        <v>3</v>
      </c>
      <c r="J398" s="51">
        <v>6090</v>
      </c>
      <c r="K398" s="51">
        <v>0.7</v>
      </c>
      <c r="L398" s="51">
        <v>13</v>
      </c>
      <c r="M398" s="48" t="s">
        <v>72</v>
      </c>
      <c r="N398" s="56">
        <v>94771.37</v>
      </c>
      <c r="O398" s="57">
        <v>31649.49</v>
      </c>
      <c r="P398" s="53">
        <f t="shared" si="6"/>
        <v>126420.86</v>
      </c>
    </row>
    <row r="399" ht="16" customHeight="1" spans="1:16">
      <c r="A399" s="48">
        <v>395</v>
      </c>
      <c r="B399" s="54">
        <v>409</v>
      </c>
      <c r="C399" s="54" t="s">
        <v>1906</v>
      </c>
      <c r="D399" s="54" t="s">
        <v>1888</v>
      </c>
      <c r="E399" s="54" t="s">
        <v>685</v>
      </c>
      <c r="F399" s="49">
        <v>44859</v>
      </c>
      <c r="G399" s="55" t="s">
        <v>1864</v>
      </c>
      <c r="H399" s="48" t="s">
        <v>1862</v>
      </c>
      <c r="I399" s="51">
        <v>3</v>
      </c>
      <c r="J399" s="51">
        <v>6090</v>
      </c>
      <c r="K399" s="51">
        <v>0.7</v>
      </c>
      <c r="L399" s="51">
        <v>13</v>
      </c>
      <c r="M399" s="48" t="s">
        <v>72</v>
      </c>
      <c r="N399" s="56">
        <v>91874.75</v>
      </c>
      <c r="O399" s="57">
        <v>33623.3</v>
      </c>
      <c r="P399" s="53">
        <f t="shared" si="6"/>
        <v>125498.05</v>
      </c>
    </row>
    <row r="400" ht="16" customHeight="1" spans="1:16">
      <c r="A400" s="48">
        <v>396</v>
      </c>
      <c r="B400" s="54">
        <v>311</v>
      </c>
      <c r="C400" s="54" t="s">
        <v>1919</v>
      </c>
      <c r="D400" s="54" t="s">
        <v>1885</v>
      </c>
      <c r="E400" s="54" t="s">
        <v>1672</v>
      </c>
      <c r="F400" s="49">
        <v>44859</v>
      </c>
      <c r="G400" s="55" t="s">
        <v>1864</v>
      </c>
      <c r="H400" s="48" t="s">
        <v>1862</v>
      </c>
      <c r="I400" s="51">
        <v>3</v>
      </c>
      <c r="J400" s="51">
        <v>6090</v>
      </c>
      <c r="K400" s="51">
        <v>0.7</v>
      </c>
      <c r="L400" s="51">
        <v>13</v>
      </c>
      <c r="M400" s="48" t="s">
        <v>72</v>
      </c>
      <c r="N400" s="56">
        <v>95411.89</v>
      </c>
      <c r="O400" s="57">
        <v>32526</v>
      </c>
      <c r="P400" s="53">
        <f t="shared" si="6"/>
        <v>127937.89</v>
      </c>
    </row>
    <row r="401" ht="16" customHeight="1" spans="1:16">
      <c r="A401" s="48">
        <v>397</v>
      </c>
      <c r="B401" s="54" t="s">
        <v>1331</v>
      </c>
      <c r="C401" s="54" t="s">
        <v>1920</v>
      </c>
      <c r="D401" s="54" t="s">
        <v>1885</v>
      </c>
      <c r="E401" s="54" t="s">
        <v>1192</v>
      </c>
      <c r="F401" s="49">
        <v>44859</v>
      </c>
      <c r="G401" s="55" t="s">
        <v>1864</v>
      </c>
      <c r="H401" s="48" t="s">
        <v>1862</v>
      </c>
      <c r="I401" s="51">
        <v>3</v>
      </c>
      <c r="J401" s="51">
        <v>6090</v>
      </c>
      <c r="K401" s="51">
        <v>0.7</v>
      </c>
      <c r="L401" s="51">
        <v>13</v>
      </c>
      <c r="M401" s="48" t="s">
        <v>72</v>
      </c>
      <c r="N401" s="56">
        <v>108539.21</v>
      </c>
      <c r="O401" s="57">
        <v>38378.86</v>
      </c>
      <c r="P401" s="53">
        <f t="shared" si="6"/>
        <v>146918.07</v>
      </c>
    </row>
    <row r="402" ht="16" customHeight="1" spans="1:16">
      <c r="A402" s="48">
        <v>398</v>
      </c>
      <c r="B402" s="54" t="s">
        <v>1331</v>
      </c>
      <c r="C402" s="54" t="s">
        <v>1920</v>
      </c>
      <c r="D402" s="54" t="s">
        <v>1885</v>
      </c>
      <c r="E402" s="54" t="s">
        <v>396</v>
      </c>
      <c r="F402" s="49">
        <v>44859</v>
      </c>
      <c r="G402" s="55" t="s">
        <v>1864</v>
      </c>
      <c r="H402" s="48" t="s">
        <v>1862</v>
      </c>
      <c r="I402" s="51">
        <v>3</v>
      </c>
      <c r="J402" s="51">
        <v>6090</v>
      </c>
      <c r="K402" s="51">
        <v>0.7</v>
      </c>
      <c r="L402" s="51">
        <v>13</v>
      </c>
      <c r="M402" s="48" t="s">
        <v>72</v>
      </c>
      <c r="N402" s="56">
        <v>80594.6</v>
      </c>
      <c r="O402" s="57">
        <v>32551</v>
      </c>
      <c r="P402" s="53">
        <f t="shared" si="6"/>
        <v>113145.6</v>
      </c>
    </row>
    <row r="403" ht="16" customHeight="1" spans="1:16">
      <c r="A403" s="48">
        <v>399</v>
      </c>
      <c r="B403" s="54" t="s">
        <v>1331</v>
      </c>
      <c r="C403" s="54" t="s">
        <v>1920</v>
      </c>
      <c r="D403" s="54" t="s">
        <v>1885</v>
      </c>
      <c r="E403" s="54" t="s">
        <v>1372</v>
      </c>
      <c r="F403" s="49">
        <v>44859</v>
      </c>
      <c r="G403" s="55" t="s">
        <v>1864</v>
      </c>
      <c r="H403" s="48" t="s">
        <v>1862</v>
      </c>
      <c r="I403" s="51">
        <v>3</v>
      </c>
      <c r="J403" s="51">
        <v>6090</v>
      </c>
      <c r="K403" s="51">
        <v>0.7</v>
      </c>
      <c r="L403" s="51">
        <v>13</v>
      </c>
      <c r="M403" s="48" t="s">
        <v>72</v>
      </c>
      <c r="N403" s="56">
        <v>95717.61</v>
      </c>
      <c r="O403" s="57">
        <v>36290</v>
      </c>
      <c r="P403" s="53">
        <f t="shared" si="6"/>
        <v>132007.61</v>
      </c>
    </row>
    <row r="404" ht="16" customHeight="1" spans="1:16">
      <c r="A404" s="48">
        <v>400</v>
      </c>
      <c r="B404" s="54">
        <v>313</v>
      </c>
      <c r="C404" s="54" t="s">
        <v>1895</v>
      </c>
      <c r="D404" s="54" t="s">
        <v>1885</v>
      </c>
      <c r="E404" s="54" t="s">
        <v>1180</v>
      </c>
      <c r="F404" s="49">
        <v>44859</v>
      </c>
      <c r="G404" s="55" t="s">
        <v>1864</v>
      </c>
      <c r="H404" s="48" t="s">
        <v>1862</v>
      </c>
      <c r="I404" s="51">
        <v>3</v>
      </c>
      <c r="J404" s="51">
        <v>6090</v>
      </c>
      <c r="K404" s="51">
        <v>0.7</v>
      </c>
      <c r="L404" s="51">
        <v>13</v>
      </c>
      <c r="M404" s="48" t="s">
        <v>72</v>
      </c>
      <c r="N404" s="56">
        <v>88871.49</v>
      </c>
      <c r="O404" s="57">
        <v>32447.37</v>
      </c>
      <c r="P404" s="53">
        <f t="shared" si="6"/>
        <v>121318.86</v>
      </c>
    </row>
    <row r="405" ht="16" customHeight="1" spans="1:16">
      <c r="A405" s="48">
        <v>401</v>
      </c>
      <c r="B405" s="54">
        <v>313</v>
      </c>
      <c r="C405" s="54" t="s">
        <v>1895</v>
      </c>
      <c r="D405" s="54" t="s">
        <v>1885</v>
      </c>
      <c r="E405" s="54" t="s">
        <v>1316</v>
      </c>
      <c r="F405" s="49">
        <v>44195</v>
      </c>
      <c r="G405" s="55" t="s">
        <v>1872</v>
      </c>
      <c r="H405" s="48" t="s">
        <v>1862</v>
      </c>
      <c r="I405" s="51">
        <v>5</v>
      </c>
      <c r="J405" s="51">
        <v>8545</v>
      </c>
      <c r="K405" s="51">
        <v>1</v>
      </c>
      <c r="L405" s="51">
        <v>21</v>
      </c>
      <c r="M405" s="48" t="s">
        <v>72</v>
      </c>
      <c r="N405" s="56">
        <v>199550.53</v>
      </c>
      <c r="O405" s="57">
        <v>53819.2</v>
      </c>
      <c r="P405" s="53">
        <f t="shared" si="6"/>
        <v>253369.73</v>
      </c>
    </row>
    <row r="406" ht="16" customHeight="1" spans="1:16">
      <c r="A406" s="48">
        <v>402</v>
      </c>
      <c r="B406" s="54">
        <v>313</v>
      </c>
      <c r="C406" s="54" t="s">
        <v>1895</v>
      </c>
      <c r="D406" s="54" t="s">
        <v>1885</v>
      </c>
      <c r="E406" s="54" t="s">
        <v>844</v>
      </c>
      <c r="F406" s="49">
        <v>44195</v>
      </c>
      <c r="G406" s="55" t="s">
        <v>1872</v>
      </c>
      <c r="H406" s="48" t="s">
        <v>1862</v>
      </c>
      <c r="I406" s="51">
        <v>5</v>
      </c>
      <c r="J406" s="51">
        <v>8545</v>
      </c>
      <c r="K406" s="51">
        <v>1</v>
      </c>
      <c r="L406" s="51">
        <v>21</v>
      </c>
      <c r="M406" s="48" t="s">
        <v>72</v>
      </c>
      <c r="N406" s="56">
        <v>200670.96</v>
      </c>
      <c r="O406" s="57">
        <v>54764.71</v>
      </c>
      <c r="P406" s="53">
        <f t="shared" si="6"/>
        <v>255435.67</v>
      </c>
    </row>
    <row r="407" ht="16" customHeight="1" spans="1:16">
      <c r="A407" s="48">
        <v>403</v>
      </c>
      <c r="B407" s="54">
        <v>313</v>
      </c>
      <c r="C407" s="54" t="s">
        <v>1895</v>
      </c>
      <c r="D407" s="54" t="s">
        <v>1885</v>
      </c>
      <c r="E407" s="54" t="s">
        <v>332</v>
      </c>
      <c r="F407" s="49">
        <v>44859</v>
      </c>
      <c r="G407" s="55" t="s">
        <v>1864</v>
      </c>
      <c r="H407" s="48" t="s">
        <v>1862</v>
      </c>
      <c r="I407" s="51">
        <v>3</v>
      </c>
      <c r="J407" s="51">
        <v>6090</v>
      </c>
      <c r="K407" s="51">
        <v>0.7</v>
      </c>
      <c r="L407" s="51">
        <v>13</v>
      </c>
      <c r="M407" s="48" t="s">
        <v>72</v>
      </c>
      <c r="N407" s="56">
        <v>102096.98</v>
      </c>
      <c r="O407" s="57">
        <v>35482.28</v>
      </c>
      <c r="P407" s="53">
        <f t="shared" si="6"/>
        <v>137579.26</v>
      </c>
    </row>
    <row r="408" ht="16" customHeight="1" spans="1:16">
      <c r="A408" s="48">
        <v>404</v>
      </c>
      <c r="B408" s="54">
        <v>313</v>
      </c>
      <c r="C408" s="54" t="s">
        <v>1895</v>
      </c>
      <c r="D408" s="54" t="s">
        <v>1885</v>
      </c>
      <c r="E408" s="54" t="s">
        <v>320</v>
      </c>
      <c r="F408" s="49">
        <v>44195</v>
      </c>
      <c r="G408" s="54" t="s">
        <v>1872</v>
      </c>
      <c r="H408" s="54" t="s">
        <v>1862</v>
      </c>
      <c r="I408" s="51">
        <v>5</v>
      </c>
      <c r="J408" s="54">
        <v>8545</v>
      </c>
      <c r="K408" s="54">
        <v>1</v>
      </c>
      <c r="L408" s="54">
        <v>21</v>
      </c>
      <c r="M408" s="54" t="s">
        <v>72</v>
      </c>
      <c r="N408" s="63">
        <v>178468.97</v>
      </c>
      <c r="O408" s="63">
        <v>56899.44</v>
      </c>
      <c r="P408" s="53">
        <f t="shared" si="6"/>
        <v>235368.41</v>
      </c>
    </row>
    <row r="409" ht="16" customHeight="1" spans="1:16">
      <c r="A409" s="48">
        <v>405</v>
      </c>
      <c r="B409" s="54">
        <v>313</v>
      </c>
      <c r="C409" s="54" t="s">
        <v>1895</v>
      </c>
      <c r="D409" s="54" t="s">
        <v>1885</v>
      </c>
      <c r="E409" s="54" t="s">
        <v>348</v>
      </c>
      <c r="F409" s="49">
        <v>44806</v>
      </c>
      <c r="G409" s="54" t="s">
        <v>1861</v>
      </c>
      <c r="H409" s="54" t="s">
        <v>1862</v>
      </c>
      <c r="I409" s="51">
        <v>3</v>
      </c>
      <c r="J409" s="54">
        <v>7005</v>
      </c>
      <c r="K409" s="54">
        <v>1</v>
      </c>
      <c r="L409" s="54">
        <v>14</v>
      </c>
      <c r="M409" s="54" t="s">
        <v>72</v>
      </c>
      <c r="N409" s="63">
        <v>118119.66</v>
      </c>
      <c r="O409" s="63">
        <v>52227.98</v>
      </c>
      <c r="P409" s="53">
        <f t="shared" si="6"/>
        <v>170347.64</v>
      </c>
    </row>
    <row r="410" ht="16" customHeight="1" spans="1:16">
      <c r="A410" s="48">
        <v>406</v>
      </c>
      <c r="B410" s="54">
        <v>313</v>
      </c>
      <c r="C410" s="54" t="s">
        <v>1895</v>
      </c>
      <c r="D410" s="54" t="s">
        <v>1885</v>
      </c>
      <c r="E410" s="54" t="s">
        <v>649</v>
      </c>
      <c r="F410" s="49">
        <v>44195</v>
      </c>
      <c r="G410" s="55" t="s">
        <v>1872</v>
      </c>
      <c r="H410" s="48" t="s">
        <v>1862</v>
      </c>
      <c r="I410" s="51">
        <v>5</v>
      </c>
      <c r="J410" s="51">
        <v>8545</v>
      </c>
      <c r="K410" s="51">
        <v>1</v>
      </c>
      <c r="L410" s="51">
        <v>21</v>
      </c>
      <c r="M410" s="48" t="s">
        <v>72</v>
      </c>
      <c r="N410" s="56">
        <v>213310.67</v>
      </c>
      <c r="O410" s="57">
        <v>53367.53</v>
      </c>
      <c r="P410" s="53">
        <f t="shared" si="6"/>
        <v>266678.2</v>
      </c>
    </row>
    <row r="411" ht="16" customHeight="1" spans="1:16">
      <c r="A411" s="48">
        <v>407</v>
      </c>
      <c r="B411" s="54">
        <v>313</v>
      </c>
      <c r="C411" s="54" t="s">
        <v>1895</v>
      </c>
      <c r="D411" s="54" t="s">
        <v>1885</v>
      </c>
      <c r="E411" s="54" t="s">
        <v>459</v>
      </c>
      <c r="F411" s="49">
        <v>44195</v>
      </c>
      <c r="G411" s="55" t="s">
        <v>1872</v>
      </c>
      <c r="H411" s="48" t="s">
        <v>1862</v>
      </c>
      <c r="I411" s="51">
        <v>5</v>
      </c>
      <c r="J411" s="51">
        <v>8545</v>
      </c>
      <c r="K411" s="51">
        <v>1</v>
      </c>
      <c r="L411" s="51">
        <v>21</v>
      </c>
      <c r="M411" s="48" t="s">
        <v>72</v>
      </c>
      <c r="N411" s="56">
        <v>197598.56</v>
      </c>
      <c r="O411" s="57">
        <v>58938.46</v>
      </c>
      <c r="P411" s="53">
        <f t="shared" si="6"/>
        <v>256537.02</v>
      </c>
    </row>
    <row r="412" ht="16" customHeight="1" spans="1:16">
      <c r="A412" s="48">
        <v>408</v>
      </c>
      <c r="B412" s="54">
        <v>313</v>
      </c>
      <c r="C412" s="54" t="s">
        <v>1895</v>
      </c>
      <c r="D412" s="54" t="s">
        <v>1885</v>
      </c>
      <c r="E412" s="54" t="s">
        <v>260</v>
      </c>
      <c r="F412" s="49">
        <v>44196</v>
      </c>
      <c r="G412" s="55" t="s">
        <v>1872</v>
      </c>
      <c r="H412" s="48" t="s">
        <v>1862</v>
      </c>
      <c r="I412" s="51">
        <v>5</v>
      </c>
      <c r="J412" s="51">
        <v>8545</v>
      </c>
      <c r="K412" s="51">
        <v>1</v>
      </c>
      <c r="L412" s="51">
        <v>21</v>
      </c>
      <c r="M412" s="48" t="s">
        <v>72</v>
      </c>
      <c r="N412" s="56">
        <v>202260.91</v>
      </c>
      <c r="O412" s="57">
        <v>58455.25</v>
      </c>
      <c r="P412" s="53">
        <f t="shared" si="6"/>
        <v>260716.16</v>
      </c>
    </row>
    <row r="413" ht="16" customHeight="1" spans="1:16">
      <c r="A413" s="48">
        <v>409</v>
      </c>
      <c r="B413" s="54">
        <v>313</v>
      </c>
      <c r="C413" s="54" t="s">
        <v>1895</v>
      </c>
      <c r="D413" s="54" t="s">
        <v>1885</v>
      </c>
      <c r="E413" s="54" t="s">
        <v>1636</v>
      </c>
      <c r="F413" s="49">
        <v>44859</v>
      </c>
      <c r="G413" s="55" t="s">
        <v>1864</v>
      </c>
      <c r="H413" s="48" t="s">
        <v>1862</v>
      </c>
      <c r="I413" s="51">
        <v>3</v>
      </c>
      <c r="J413" s="51">
        <v>6090</v>
      </c>
      <c r="K413" s="51">
        <v>0.7</v>
      </c>
      <c r="L413" s="51">
        <v>13</v>
      </c>
      <c r="M413" s="48" t="s">
        <v>72</v>
      </c>
      <c r="N413" s="56">
        <v>91416.18</v>
      </c>
      <c r="O413" s="57">
        <v>34771.17</v>
      </c>
      <c r="P413" s="53">
        <f t="shared" si="6"/>
        <v>126187.35</v>
      </c>
    </row>
    <row r="414" ht="16" customHeight="1" spans="1:16">
      <c r="A414" s="48">
        <v>410</v>
      </c>
      <c r="B414" s="54" t="s">
        <v>1359</v>
      </c>
      <c r="C414" s="54" t="s">
        <v>1921</v>
      </c>
      <c r="D414" s="54" t="s">
        <v>1885</v>
      </c>
      <c r="E414" s="54" t="s">
        <v>1740</v>
      </c>
      <c r="F414" s="49">
        <v>44806</v>
      </c>
      <c r="G414" s="55" t="s">
        <v>1861</v>
      </c>
      <c r="H414" s="48" t="s">
        <v>1862</v>
      </c>
      <c r="I414" s="51">
        <v>3</v>
      </c>
      <c r="J414" s="48">
        <v>7005</v>
      </c>
      <c r="K414" s="48">
        <v>1</v>
      </c>
      <c r="L414" s="48">
        <v>14</v>
      </c>
      <c r="M414" s="48" t="s">
        <v>72</v>
      </c>
      <c r="N414" s="56">
        <v>161690.53</v>
      </c>
      <c r="O414" s="57">
        <v>65201.2</v>
      </c>
      <c r="P414" s="53">
        <f t="shared" si="6"/>
        <v>226891.73</v>
      </c>
    </row>
    <row r="415" ht="16" customHeight="1" spans="1:16">
      <c r="A415" s="48">
        <v>411</v>
      </c>
      <c r="B415" s="54" t="s">
        <v>1371</v>
      </c>
      <c r="C415" s="54" t="s">
        <v>1903</v>
      </c>
      <c r="D415" s="54" t="s">
        <v>1885</v>
      </c>
      <c r="E415" s="54" t="s">
        <v>972</v>
      </c>
      <c r="F415" s="49">
        <v>44806</v>
      </c>
      <c r="G415" s="55" t="s">
        <v>1861</v>
      </c>
      <c r="H415" s="48" t="s">
        <v>1862</v>
      </c>
      <c r="I415" s="51">
        <v>3</v>
      </c>
      <c r="J415" s="48">
        <v>7005</v>
      </c>
      <c r="K415" s="48">
        <v>1</v>
      </c>
      <c r="L415" s="48">
        <v>14</v>
      </c>
      <c r="M415" s="48" t="s">
        <v>72</v>
      </c>
      <c r="N415" s="56">
        <v>153352.24</v>
      </c>
      <c r="O415" s="57">
        <v>47995.89</v>
      </c>
      <c r="P415" s="53">
        <f t="shared" si="6"/>
        <v>201348.13</v>
      </c>
    </row>
    <row r="416" ht="16" customHeight="1" spans="1:16">
      <c r="A416" s="48">
        <v>412</v>
      </c>
      <c r="B416" s="54">
        <v>321</v>
      </c>
      <c r="C416" s="54" t="s">
        <v>1903</v>
      </c>
      <c r="D416" s="54" t="s">
        <v>1885</v>
      </c>
      <c r="E416" s="54" t="s">
        <v>673</v>
      </c>
      <c r="F416" s="49">
        <v>44806</v>
      </c>
      <c r="G416" s="55" t="s">
        <v>1861</v>
      </c>
      <c r="H416" s="48" t="s">
        <v>1862</v>
      </c>
      <c r="I416" s="51">
        <v>3</v>
      </c>
      <c r="J416" s="48">
        <v>7005</v>
      </c>
      <c r="K416" s="48">
        <v>1</v>
      </c>
      <c r="L416" s="48">
        <v>14</v>
      </c>
      <c r="M416" s="48" t="s">
        <v>72</v>
      </c>
      <c r="N416" s="56">
        <v>144670.63</v>
      </c>
      <c r="O416" s="57">
        <v>61539.97</v>
      </c>
      <c r="P416" s="53">
        <f t="shared" si="6"/>
        <v>206210.6</v>
      </c>
    </row>
    <row r="417" ht="16" customHeight="1" spans="1:16">
      <c r="A417" s="48">
        <v>413</v>
      </c>
      <c r="B417" s="54">
        <v>324</v>
      </c>
      <c r="C417" s="54" t="s">
        <v>1891</v>
      </c>
      <c r="D417" s="54" t="s">
        <v>1885</v>
      </c>
      <c r="E417" s="54" t="s">
        <v>1364</v>
      </c>
      <c r="F417" s="49">
        <v>44859</v>
      </c>
      <c r="G417" s="55" t="s">
        <v>1864</v>
      </c>
      <c r="H417" s="48" t="s">
        <v>1862</v>
      </c>
      <c r="I417" s="51">
        <v>3</v>
      </c>
      <c r="J417" s="51">
        <v>6090</v>
      </c>
      <c r="K417" s="51">
        <v>0.7</v>
      </c>
      <c r="L417" s="51">
        <v>13</v>
      </c>
      <c r="M417" s="48" t="s">
        <v>72</v>
      </c>
      <c r="N417" s="56">
        <v>85126.27</v>
      </c>
      <c r="O417" s="57">
        <v>45488.31</v>
      </c>
      <c r="P417" s="53">
        <f t="shared" si="6"/>
        <v>130614.58</v>
      </c>
    </row>
    <row r="418" ht="16" customHeight="1" spans="1:16">
      <c r="A418" s="48">
        <v>414</v>
      </c>
      <c r="B418" s="54">
        <v>406</v>
      </c>
      <c r="C418" s="54" t="s">
        <v>1922</v>
      </c>
      <c r="D418" s="54" t="s">
        <v>1888</v>
      </c>
      <c r="E418" s="54" t="s">
        <v>1608</v>
      </c>
      <c r="F418" s="49">
        <v>44859</v>
      </c>
      <c r="G418" s="55" t="s">
        <v>1864</v>
      </c>
      <c r="H418" s="48" t="s">
        <v>1862</v>
      </c>
      <c r="I418" s="51">
        <v>3</v>
      </c>
      <c r="J418" s="51">
        <v>6090</v>
      </c>
      <c r="K418" s="51">
        <v>0.7</v>
      </c>
      <c r="L418" s="51">
        <v>13</v>
      </c>
      <c r="M418" s="48" t="s">
        <v>72</v>
      </c>
      <c r="N418" s="56">
        <v>92824.38</v>
      </c>
      <c r="O418" s="57">
        <v>40848.4</v>
      </c>
      <c r="P418" s="53">
        <f t="shared" si="6"/>
        <v>133672.78</v>
      </c>
    </row>
    <row r="419" ht="16" customHeight="1" spans="1:16">
      <c r="A419" s="48">
        <v>415</v>
      </c>
      <c r="B419" s="54" t="s">
        <v>1383</v>
      </c>
      <c r="C419" s="54" t="s">
        <v>1884</v>
      </c>
      <c r="D419" s="54" t="s">
        <v>1885</v>
      </c>
      <c r="E419" s="54" t="s">
        <v>499</v>
      </c>
      <c r="F419" s="49">
        <v>44806</v>
      </c>
      <c r="G419" s="55" t="s">
        <v>1861</v>
      </c>
      <c r="H419" s="48" t="s">
        <v>1862</v>
      </c>
      <c r="I419" s="51">
        <v>3</v>
      </c>
      <c r="J419" s="48">
        <v>7005</v>
      </c>
      <c r="K419" s="48">
        <v>1</v>
      </c>
      <c r="L419" s="48">
        <v>14</v>
      </c>
      <c r="M419" s="48" t="s">
        <v>72</v>
      </c>
      <c r="N419" s="56">
        <v>144045.09</v>
      </c>
      <c r="O419" s="57">
        <v>59494.29</v>
      </c>
      <c r="P419" s="53">
        <f t="shared" si="6"/>
        <v>203539.38</v>
      </c>
    </row>
    <row r="420" ht="16" customHeight="1" spans="1:16">
      <c r="A420" s="48">
        <v>416</v>
      </c>
      <c r="B420" s="54">
        <v>326</v>
      </c>
      <c r="C420" s="54" t="s">
        <v>1923</v>
      </c>
      <c r="D420" s="54" t="s">
        <v>1885</v>
      </c>
      <c r="E420" s="54" t="s">
        <v>117</v>
      </c>
      <c r="F420" s="49">
        <v>44806</v>
      </c>
      <c r="G420" s="55" t="s">
        <v>1861</v>
      </c>
      <c r="H420" s="48" t="s">
        <v>1862</v>
      </c>
      <c r="I420" s="51">
        <v>3</v>
      </c>
      <c r="J420" s="48">
        <v>7005</v>
      </c>
      <c r="K420" s="48">
        <v>1</v>
      </c>
      <c r="L420" s="48">
        <v>14</v>
      </c>
      <c r="M420" s="48" t="s">
        <v>72</v>
      </c>
      <c r="N420" s="56">
        <v>123439.5</v>
      </c>
      <c r="O420" s="57">
        <v>47045.47</v>
      </c>
      <c r="P420" s="53">
        <f t="shared" si="6"/>
        <v>170484.97</v>
      </c>
    </row>
    <row r="421" ht="16" customHeight="1" spans="1:16">
      <c r="A421" s="48">
        <v>417</v>
      </c>
      <c r="B421" s="54">
        <v>420</v>
      </c>
      <c r="C421" s="54" t="s">
        <v>1924</v>
      </c>
      <c r="D421" s="54" t="s">
        <v>1888</v>
      </c>
      <c r="E421" s="54" t="s">
        <v>1344</v>
      </c>
      <c r="F421" s="49">
        <v>44806</v>
      </c>
      <c r="G421" s="55" t="s">
        <v>1861</v>
      </c>
      <c r="H421" s="48" t="s">
        <v>1862</v>
      </c>
      <c r="I421" s="51">
        <v>3</v>
      </c>
      <c r="J421" s="48">
        <v>7005</v>
      </c>
      <c r="K421" s="48">
        <v>1</v>
      </c>
      <c r="L421" s="48">
        <v>14</v>
      </c>
      <c r="M421" s="48" t="s">
        <v>72</v>
      </c>
      <c r="N421" s="56">
        <v>115244.93</v>
      </c>
      <c r="O421" s="57">
        <v>46290.94</v>
      </c>
      <c r="P421" s="53">
        <f t="shared" si="6"/>
        <v>161535.87</v>
      </c>
    </row>
    <row r="422" ht="16" customHeight="1" spans="1:16">
      <c r="A422" s="48">
        <v>418</v>
      </c>
      <c r="B422" s="54">
        <v>403</v>
      </c>
      <c r="C422" s="54" t="s">
        <v>1925</v>
      </c>
      <c r="D422" s="54" t="s">
        <v>1888</v>
      </c>
      <c r="E422" s="54" t="s">
        <v>1388</v>
      </c>
      <c r="F422" s="49">
        <v>44859</v>
      </c>
      <c r="G422" s="55" t="s">
        <v>1864</v>
      </c>
      <c r="H422" s="48" t="s">
        <v>1862</v>
      </c>
      <c r="I422" s="51">
        <v>3</v>
      </c>
      <c r="J422" s="51">
        <v>6090</v>
      </c>
      <c r="K422" s="51">
        <v>0.7</v>
      </c>
      <c r="L422" s="51">
        <v>13</v>
      </c>
      <c r="M422" s="48" t="s">
        <v>72</v>
      </c>
      <c r="N422" s="56">
        <v>119305.22</v>
      </c>
      <c r="O422" s="57">
        <v>43174.4</v>
      </c>
      <c r="P422" s="53">
        <f t="shared" si="6"/>
        <v>162479.62</v>
      </c>
    </row>
    <row r="423" ht="16" customHeight="1" spans="1:16">
      <c r="A423" s="48">
        <v>419</v>
      </c>
      <c r="B423" s="54" t="s">
        <v>1695</v>
      </c>
      <c r="C423" s="54" t="s">
        <v>1925</v>
      </c>
      <c r="D423" s="54" t="s">
        <v>1888</v>
      </c>
      <c r="E423" s="54" t="s">
        <v>368</v>
      </c>
      <c r="F423" s="49">
        <v>44806</v>
      </c>
      <c r="G423" s="55" t="s">
        <v>1861</v>
      </c>
      <c r="H423" s="48" t="s">
        <v>1862</v>
      </c>
      <c r="I423" s="51">
        <v>3</v>
      </c>
      <c r="J423" s="48">
        <v>7005</v>
      </c>
      <c r="K423" s="48">
        <v>1</v>
      </c>
      <c r="L423" s="48">
        <v>14</v>
      </c>
      <c r="M423" s="48" t="s">
        <v>72</v>
      </c>
      <c r="N423" s="56">
        <v>159234.31</v>
      </c>
      <c r="O423" s="57">
        <v>67111.02</v>
      </c>
      <c r="P423" s="53">
        <f t="shared" si="6"/>
        <v>226345.33</v>
      </c>
    </row>
    <row r="424" ht="16" customHeight="1" spans="1:16">
      <c r="A424" s="48">
        <v>420</v>
      </c>
      <c r="B424" s="54">
        <v>310</v>
      </c>
      <c r="C424" s="54" t="s">
        <v>1917</v>
      </c>
      <c r="D424" s="54" t="s">
        <v>1885</v>
      </c>
      <c r="E424" s="54" t="s">
        <v>772</v>
      </c>
      <c r="F424" s="49">
        <v>44859</v>
      </c>
      <c r="G424" s="55" t="s">
        <v>1864</v>
      </c>
      <c r="H424" s="48" t="s">
        <v>1862</v>
      </c>
      <c r="I424" s="51">
        <v>3</v>
      </c>
      <c r="J424" s="51">
        <v>6090</v>
      </c>
      <c r="K424" s="51">
        <v>0.7</v>
      </c>
      <c r="L424" s="51">
        <v>13</v>
      </c>
      <c r="M424" s="48" t="s">
        <v>72</v>
      </c>
      <c r="N424" s="56">
        <v>83542.83</v>
      </c>
      <c r="O424" s="57">
        <v>46960.1</v>
      </c>
      <c r="P424" s="53">
        <f t="shared" si="6"/>
        <v>130502.93</v>
      </c>
    </row>
    <row r="425" ht="16" customHeight="1" spans="1:16">
      <c r="A425" s="48">
        <v>421</v>
      </c>
      <c r="B425" s="54" t="s">
        <v>1735</v>
      </c>
      <c r="C425" s="54" t="s">
        <v>1926</v>
      </c>
      <c r="D425" s="54" t="s">
        <v>1888</v>
      </c>
      <c r="E425" s="54" t="s">
        <v>150</v>
      </c>
      <c r="F425" s="49">
        <v>44806</v>
      </c>
      <c r="G425" s="55" t="s">
        <v>1861</v>
      </c>
      <c r="H425" s="48" t="s">
        <v>1862</v>
      </c>
      <c r="I425" s="51">
        <v>3</v>
      </c>
      <c r="J425" s="48">
        <v>7005</v>
      </c>
      <c r="K425" s="48">
        <v>1</v>
      </c>
      <c r="L425" s="48">
        <v>14</v>
      </c>
      <c r="M425" s="48" t="s">
        <v>72</v>
      </c>
      <c r="N425" s="56">
        <v>161713.08</v>
      </c>
      <c r="O425" s="57">
        <v>60930.11</v>
      </c>
      <c r="P425" s="53">
        <f t="shared" si="6"/>
        <v>222643.19</v>
      </c>
    </row>
    <row r="426" ht="16" customHeight="1" spans="1:16">
      <c r="A426" s="48">
        <v>422</v>
      </c>
      <c r="B426" s="54" t="s">
        <v>1747</v>
      </c>
      <c r="C426" s="54" t="s">
        <v>1927</v>
      </c>
      <c r="D426" s="54" t="s">
        <v>1888</v>
      </c>
      <c r="E426" s="54" t="s">
        <v>1020</v>
      </c>
      <c r="F426" s="49">
        <v>44806</v>
      </c>
      <c r="G426" s="55" t="s">
        <v>1861</v>
      </c>
      <c r="H426" s="48" t="s">
        <v>1862</v>
      </c>
      <c r="I426" s="51">
        <v>3</v>
      </c>
      <c r="J426" s="48">
        <v>7005</v>
      </c>
      <c r="K426" s="48">
        <v>1</v>
      </c>
      <c r="L426" s="48">
        <v>14</v>
      </c>
      <c r="M426" s="48" t="s">
        <v>72</v>
      </c>
      <c r="N426" s="56">
        <v>150619.43</v>
      </c>
      <c r="O426" s="57">
        <v>60731.43</v>
      </c>
      <c r="P426" s="53">
        <f t="shared" si="6"/>
        <v>211350.86</v>
      </c>
    </row>
    <row r="427" ht="16" customHeight="1" spans="1:16">
      <c r="A427" s="48">
        <v>423</v>
      </c>
      <c r="B427" s="54">
        <v>318</v>
      </c>
      <c r="C427" s="54" t="s">
        <v>1928</v>
      </c>
      <c r="D427" s="54" t="s">
        <v>1885</v>
      </c>
      <c r="E427" s="54" t="s">
        <v>880</v>
      </c>
      <c r="F427" s="49">
        <v>44859</v>
      </c>
      <c r="G427" s="55" t="s">
        <v>1864</v>
      </c>
      <c r="H427" s="48" t="s">
        <v>1862</v>
      </c>
      <c r="I427" s="51">
        <v>3</v>
      </c>
      <c r="J427" s="51">
        <v>6090</v>
      </c>
      <c r="K427" s="51">
        <v>0.7</v>
      </c>
      <c r="L427" s="51">
        <v>13</v>
      </c>
      <c r="M427" s="48" t="s">
        <v>72</v>
      </c>
      <c r="N427" s="56">
        <v>113867.93</v>
      </c>
      <c r="O427" s="57">
        <v>42872.01</v>
      </c>
      <c r="P427" s="53">
        <f t="shared" si="6"/>
        <v>156739.94</v>
      </c>
    </row>
    <row r="428" ht="16" customHeight="1" spans="1:16">
      <c r="A428" s="48">
        <v>424</v>
      </c>
      <c r="B428" s="54">
        <v>420</v>
      </c>
      <c r="C428" s="54" t="s">
        <v>1924</v>
      </c>
      <c r="D428" s="54" t="s">
        <v>1888</v>
      </c>
      <c r="E428" s="54" t="s">
        <v>1060</v>
      </c>
      <c r="F428" s="49">
        <v>44806</v>
      </c>
      <c r="G428" s="55" t="s">
        <v>1861</v>
      </c>
      <c r="H428" s="48" t="s">
        <v>1862</v>
      </c>
      <c r="I428" s="51">
        <v>3</v>
      </c>
      <c r="J428" s="48">
        <v>7005</v>
      </c>
      <c r="K428" s="48">
        <v>1</v>
      </c>
      <c r="L428" s="48">
        <v>14</v>
      </c>
      <c r="M428" s="48" t="s">
        <v>72</v>
      </c>
      <c r="N428" s="56">
        <v>135885.49</v>
      </c>
      <c r="O428" s="57">
        <v>30954.43</v>
      </c>
      <c r="P428" s="53">
        <f t="shared" si="6"/>
        <v>166839.92</v>
      </c>
    </row>
    <row r="429" ht="16" customHeight="1" spans="1:16">
      <c r="A429" s="48">
        <v>425</v>
      </c>
      <c r="B429" s="54">
        <v>313</v>
      </c>
      <c r="C429" s="54" t="s">
        <v>1895</v>
      </c>
      <c r="D429" s="48" t="s">
        <v>1885</v>
      </c>
      <c r="E429" s="54" t="s">
        <v>284</v>
      </c>
      <c r="F429" s="49">
        <v>43948</v>
      </c>
      <c r="G429" s="58" t="s">
        <v>1863</v>
      </c>
      <c r="H429" s="48" t="s">
        <v>1862</v>
      </c>
      <c r="I429" s="51">
        <v>5</v>
      </c>
      <c r="J429" s="59">
        <v>8490</v>
      </c>
      <c r="K429" s="59">
        <v>1</v>
      </c>
      <c r="L429" s="59">
        <v>21</v>
      </c>
      <c r="M429" s="48" t="s">
        <v>72</v>
      </c>
      <c r="N429" s="56">
        <v>277112.2</v>
      </c>
      <c r="O429" s="57">
        <v>61632.27</v>
      </c>
      <c r="P429" s="53">
        <f t="shared" si="6"/>
        <v>338744.47</v>
      </c>
    </row>
    <row r="430" ht="16" customHeight="1" spans="1:16">
      <c r="A430" s="48">
        <v>426</v>
      </c>
      <c r="B430" s="54">
        <v>313</v>
      </c>
      <c r="C430" s="54" t="s">
        <v>1895</v>
      </c>
      <c r="D430" s="48" t="s">
        <v>1885</v>
      </c>
      <c r="E430" s="54" t="s">
        <v>240</v>
      </c>
      <c r="F430" s="49">
        <v>43948</v>
      </c>
      <c r="G430" s="58" t="s">
        <v>1863</v>
      </c>
      <c r="H430" s="48" t="s">
        <v>1862</v>
      </c>
      <c r="I430" s="51">
        <v>5</v>
      </c>
      <c r="J430" s="59">
        <v>8490</v>
      </c>
      <c r="K430" s="59">
        <v>1</v>
      </c>
      <c r="L430" s="59">
        <v>21</v>
      </c>
      <c r="M430" s="48" t="s">
        <v>72</v>
      </c>
      <c r="N430" s="56">
        <v>228162.47</v>
      </c>
      <c r="O430" s="57">
        <v>48194.12</v>
      </c>
      <c r="P430" s="53">
        <f t="shared" si="6"/>
        <v>276356.59</v>
      </c>
    </row>
  </sheetData>
  <autoFilter xmlns:etc="http://www.wps.cn/officeDocument/2017/etCustomData" ref="A4:Q430" etc:filterBottomFollowUsedRange="0">
    <extLst/>
  </autoFilter>
  <mergeCells count="2">
    <mergeCell ref="A2:P2"/>
    <mergeCell ref="A3:E3"/>
  </mergeCells>
  <conditionalFormatting sqref="E5:E430">
    <cfRule type="duplicateValues" dxfId="1" priority="2"/>
  </conditionalFormatting>
  <pageMargins left="0.751388888888889" right="0.751388888888889" top="1" bottom="0.865972222222222" header="0.5" footer="0.5"/>
  <pageSetup paperSize="9" scale="91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XFC26"/>
  <sheetViews>
    <sheetView workbookViewId="0">
      <selection activeCell="D8" sqref="D8"/>
    </sheetView>
  </sheetViews>
  <sheetFormatPr defaultColWidth="9" defaultRowHeight="15"/>
  <cols>
    <col min="1" max="1" width="15.3545454545455" style="24" customWidth="1"/>
    <col min="2" max="2" width="17.1454545454545" style="24" customWidth="1"/>
    <col min="3" max="3" width="15.5272727272727" style="24" customWidth="1"/>
    <col min="4" max="4" width="14.2818181818182" style="24" customWidth="1"/>
    <col min="5" max="5" width="15" style="24" customWidth="1"/>
    <col min="6" max="6" width="17.3181818181818" style="24" customWidth="1"/>
    <col min="7" max="7" width="10.1636363636364" style="24" customWidth="1"/>
    <col min="8" max="8" width="16.6" style="24" customWidth="1"/>
    <col min="9" max="235" width="9" style="24"/>
    <col min="236" max="236" width="8.12727272727273" style="24" customWidth="1"/>
    <col min="237" max="237" width="13.2545454545455" style="24" customWidth="1"/>
    <col min="238" max="242" width="11" style="24" customWidth="1"/>
    <col min="243" max="491" width="9" style="24"/>
    <col min="492" max="492" width="8.12727272727273" style="24" customWidth="1"/>
    <col min="493" max="493" width="13.2545454545455" style="24" customWidth="1"/>
    <col min="494" max="498" width="11" style="24" customWidth="1"/>
    <col min="499" max="747" width="9" style="24"/>
    <col min="748" max="748" width="8.12727272727273" style="24" customWidth="1"/>
    <col min="749" max="749" width="13.2545454545455" style="24" customWidth="1"/>
    <col min="750" max="754" width="11" style="24" customWidth="1"/>
    <col min="755" max="1003" width="9" style="24"/>
    <col min="1004" max="1004" width="8.12727272727273" style="24" customWidth="1"/>
    <col min="1005" max="1005" width="13.2545454545455" style="24" customWidth="1"/>
    <col min="1006" max="1010" width="11" style="24" customWidth="1"/>
    <col min="1011" max="1259" width="9" style="24"/>
    <col min="1260" max="1260" width="8.12727272727273" style="24" customWidth="1"/>
    <col min="1261" max="1261" width="13.2545454545455" style="24" customWidth="1"/>
    <col min="1262" max="1266" width="11" style="24" customWidth="1"/>
    <col min="1267" max="1515" width="9" style="24"/>
    <col min="1516" max="1516" width="8.12727272727273" style="24" customWidth="1"/>
    <col min="1517" max="1517" width="13.2545454545455" style="24" customWidth="1"/>
    <col min="1518" max="1522" width="11" style="24" customWidth="1"/>
    <col min="1523" max="1771" width="9" style="24"/>
    <col min="1772" max="1772" width="8.12727272727273" style="24" customWidth="1"/>
    <col min="1773" max="1773" width="13.2545454545455" style="24" customWidth="1"/>
    <col min="1774" max="1778" width="11" style="24" customWidth="1"/>
    <col min="1779" max="2027" width="9" style="24"/>
    <col min="2028" max="2028" width="8.12727272727273" style="24" customWidth="1"/>
    <col min="2029" max="2029" width="13.2545454545455" style="24" customWidth="1"/>
    <col min="2030" max="2034" width="11" style="24" customWidth="1"/>
    <col min="2035" max="2283" width="9" style="24"/>
    <col min="2284" max="2284" width="8.12727272727273" style="24" customWidth="1"/>
    <col min="2285" max="2285" width="13.2545454545455" style="24" customWidth="1"/>
    <col min="2286" max="2290" width="11" style="24" customWidth="1"/>
    <col min="2291" max="2539" width="9" style="24"/>
    <col min="2540" max="2540" width="8.12727272727273" style="24" customWidth="1"/>
    <col min="2541" max="2541" width="13.2545454545455" style="24" customWidth="1"/>
    <col min="2542" max="2546" width="11" style="24" customWidth="1"/>
    <col min="2547" max="2795" width="9" style="24"/>
    <col min="2796" max="2796" width="8.12727272727273" style="24" customWidth="1"/>
    <col min="2797" max="2797" width="13.2545454545455" style="24" customWidth="1"/>
    <col min="2798" max="2802" width="11" style="24" customWidth="1"/>
    <col min="2803" max="3051" width="9" style="24"/>
    <col min="3052" max="3052" width="8.12727272727273" style="24" customWidth="1"/>
    <col min="3053" max="3053" width="13.2545454545455" style="24" customWidth="1"/>
    <col min="3054" max="3058" width="11" style="24" customWidth="1"/>
    <col min="3059" max="3307" width="9" style="24"/>
    <col min="3308" max="3308" width="8.12727272727273" style="24" customWidth="1"/>
    <col min="3309" max="3309" width="13.2545454545455" style="24" customWidth="1"/>
    <col min="3310" max="3314" width="11" style="24" customWidth="1"/>
    <col min="3315" max="3563" width="9" style="24"/>
    <col min="3564" max="3564" width="8.12727272727273" style="24" customWidth="1"/>
    <col min="3565" max="3565" width="13.2545454545455" style="24" customWidth="1"/>
    <col min="3566" max="3570" width="11" style="24" customWidth="1"/>
    <col min="3571" max="3819" width="9" style="24"/>
    <col min="3820" max="3820" width="8.12727272727273" style="24" customWidth="1"/>
    <col min="3821" max="3821" width="13.2545454545455" style="24" customWidth="1"/>
    <col min="3822" max="3826" width="11" style="24" customWidth="1"/>
    <col min="3827" max="4075" width="9" style="24"/>
    <col min="4076" max="4076" width="8.12727272727273" style="24" customWidth="1"/>
    <col min="4077" max="4077" width="13.2545454545455" style="24" customWidth="1"/>
    <col min="4078" max="4082" width="11" style="24" customWidth="1"/>
    <col min="4083" max="4331" width="9" style="24"/>
    <col min="4332" max="4332" width="8.12727272727273" style="24" customWidth="1"/>
    <col min="4333" max="4333" width="13.2545454545455" style="24" customWidth="1"/>
    <col min="4334" max="4338" width="11" style="24" customWidth="1"/>
    <col min="4339" max="4587" width="9" style="24"/>
    <col min="4588" max="4588" width="8.12727272727273" style="24" customWidth="1"/>
    <col min="4589" max="4589" width="13.2545454545455" style="24" customWidth="1"/>
    <col min="4590" max="4594" width="11" style="24" customWidth="1"/>
    <col min="4595" max="4843" width="9" style="24"/>
    <col min="4844" max="4844" width="8.12727272727273" style="24" customWidth="1"/>
    <col min="4845" max="4845" width="13.2545454545455" style="24" customWidth="1"/>
    <col min="4846" max="4850" width="11" style="24" customWidth="1"/>
    <col min="4851" max="5099" width="9" style="24"/>
    <col min="5100" max="5100" width="8.12727272727273" style="24" customWidth="1"/>
    <col min="5101" max="5101" width="13.2545454545455" style="24" customWidth="1"/>
    <col min="5102" max="5106" width="11" style="24" customWidth="1"/>
    <col min="5107" max="5355" width="9" style="24"/>
    <col min="5356" max="5356" width="8.12727272727273" style="24" customWidth="1"/>
    <col min="5357" max="5357" width="13.2545454545455" style="24" customWidth="1"/>
    <col min="5358" max="5362" width="11" style="24" customWidth="1"/>
    <col min="5363" max="5611" width="9" style="24"/>
    <col min="5612" max="5612" width="8.12727272727273" style="24" customWidth="1"/>
    <col min="5613" max="5613" width="13.2545454545455" style="24" customWidth="1"/>
    <col min="5614" max="5618" width="11" style="24" customWidth="1"/>
    <col min="5619" max="5867" width="9" style="24"/>
    <col min="5868" max="5868" width="8.12727272727273" style="24" customWidth="1"/>
    <col min="5869" max="5869" width="13.2545454545455" style="24" customWidth="1"/>
    <col min="5870" max="5874" width="11" style="24" customWidth="1"/>
    <col min="5875" max="6123" width="9" style="24"/>
    <col min="6124" max="6124" width="8.12727272727273" style="24" customWidth="1"/>
    <col min="6125" max="6125" width="13.2545454545455" style="24" customWidth="1"/>
    <col min="6126" max="6130" width="11" style="24" customWidth="1"/>
    <col min="6131" max="6379" width="9" style="24"/>
    <col min="6380" max="6380" width="8.12727272727273" style="24" customWidth="1"/>
    <col min="6381" max="6381" width="13.2545454545455" style="24" customWidth="1"/>
    <col min="6382" max="6386" width="11" style="24" customWidth="1"/>
    <col min="6387" max="6635" width="9" style="24"/>
    <col min="6636" max="6636" width="8.12727272727273" style="24" customWidth="1"/>
    <col min="6637" max="6637" width="13.2545454545455" style="24" customWidth="1"/>
    <col min="6638" max="6642" width="11" style="24" customWidth="1"/>
    <col min="6643" max="6891" width="9" style="24"/>
    <col min="6892" max="6892" width="8.12727272727273" style="24" customWidth="1"/>
    <col min="6893" max="6893" width="13.2545454545455" style="24" customWidth="1"/>
    <col min="6894" max="6898" width="11" style="24" customWidth="1"/>
    <col min="6899" max="7147" width="9" style="24"/>
    <col min="7148" max="7148" width="8.12727272727273" style="24" customWidth="1"/>
    <col min="7149" max="7149" width="13.2545454545455" style="24" customWidth="1"/>
    <col min="7150" max="7154" width="11" style="24" customWidth="1"/>
    <col min="7155" max="7403" width="9" style="24"/>
    <col min="7404" max="7404" width="8.12727272727273" style="24" customWidth="1"/>
    <col min="7405" max="7405" width="13.2545454545455" style="24" customWidth="1"/>
    <col min="7406" max="7410" width="11" style="24" customWidth="1"/>
    <col min="7411" max="7659" width="9" style="24"/>
    <col min="7660" max="7660" width="8.12727272727273" style="24" customWidth="1"/>
    <col min="7661" max="7661" width="13.2545454545455" style="24" customWidth="1"/>
    <col min="7662" max="7666" width="11" style="24" customWidth="1"/>
    <col min="7667" max="7915" width="9" style="24"/>
    <col min="7916" max="7916" width="8.12727272727273" style="24" customWidth="1"/>
    <col min="7917" max="7917" width="13.2545454545455" style="24" customWidth="1"/>
    <col min="7918" max="7922" width="11" style="24" customWidth="1"/>
    <col min="7923" max="8171" width="9" style="24"/>
    <col min="8172" max="8172" width="8.12727272727273" style="24" customWidth="1"/>
    <col min="8173" max="8173" width="13.2545454545455" style="24" customWidth="1"/>
    <col min="8174" max="8178" width="11" style="24" customWidth="1"/>
    <col min="8179" max="8427" width="9" style="24"/>
    <col min="8428" max="8428" width="8.12727272727273" style="24" customWidth="1"/>
    <col min="8429" max="8429" width="13.2545454545455" style="24" customWidth="1"/>
    <col min="8430" max="8434" width="11" style="24" customWidth="1"/>
    <col min="8435" max="8683" width="9" style="24"/>
    <col min="8684" max="8684" width="8.12727272727273" style="24" customWidth="1"/>
    <col min="8685" max="8685" width="13.2545454545455" style="24" customWidth="1"/>
    <col min="8686" max="8690" width="11" style="24" customWidth="1"/>
    <col min="8691" max="8939" width="9" style="24"/>
    <col min="8940" max="8940" width="8.12727272727273" style="24" customWidth="1"/>
    <col min="8941" max="8941" width="13.2545454545455" style="24" customWidth="1"/>
    <col min="8942" max="8946" width="11" style="24" customWidth="1"/>
    <col min="8947" max="9195" width="9" style="24"/>
    <col min="9196" max="9196" width="8.12727272727273" style="24" customWidth="1"/>
    <col min="9197" max="9197" width="13.2545454545455" style="24" customWidth="1"/>
    <col min="9198" max="9202" width="11" style="24" customWidth="1"/>
    <col min="9203" max="9451" width="9" style="24"/>
    <col min="9452" max="9452" width="8.12727272727273" style="24" customWidth="1"/>
    <col min="9453" max="9453" width="13.2545454545455" style="24" customWidth="1"/>
    <col min="9454" max="9458" width="11" style="24" customWidth="1"/>
    <col min="9459" max="9707" width="9" style="24"/>
    <col min="9708" max="9708" width="8.12727272727273" style="24" customWidth="1"/>
    <col min="9709" max="9709" width="13.2545454545455" style="24" customWidth="1"/>
    <col min="9710" max="9714" width="11" style="24" customWidth="1"/>
    <col min="9715" max="9963" width="9" style="24"/>
    <col min="9964" max="9964" width="8.12727272727273" style="24" customWidth="1"/>
    <col min="9965" max="9965" width="13.2545454545455" style="24" customWidth="1"/>
    <col min="9966" max="9970" width="11" style="24" customWidth="1"/>
    <col min="9971" max="10219" width="9" style="24"/>
    <col min="10220" max="10220" width="8.12727272727273" style="24" customWidth="1"/>
    <col min="10221" max="10221" width="13.2545454545455" style="24" customWidth="1"/>
    <col min="10222" max="10226" width="11" style="24" customWidth="1"/>
    <col min="10227" max="10475" width="9" style="24"/>
    <col min="10476" max="10476" width="8.12727272727273" style="24" customWidth="1"/>
    <col min="10477" max="10477" width="13.2545454545455" style="24" customWidth="1"/>
    <col min="10478" max="10482" width="11" style="24" customWidth="1"/>
    <col min="10483" max="10731" width="9" style="24"/>
    <col min="10732" max="10732" width="8.12727272727273" style="24" customWidth="1"/>
    <col min="10733" max="10733" width="13.2545454545455" style="24" customWidth="1"/>
    <col min="10734" max="10738" width="11" style="24" customWidth="1"/>
    <col min="10739" max="10987" width="9" style="24"/>
    <col min="10988" max="10988" width="8.12727272727273" style="24" customWidth="1"/>
    <col min="10989" max="10989" width="13.2545454545455" style="24" customWidth="1"/>
    <col min="10990" max="10994" width="11" style="24" customWidth="1"/>
    <col min="10995" max="11243" width="9" style="24"/>
    <col min="11244" max="11244" width="8.12727272727273" style="24" customWidth="1"/>
    <col min="11245" max="11245" width="13.2545454545455" style="24" customWidth="1"/>
    <col min="11246" max="11250" width="11" style="24" customWidth="1"/>
    <col min="11251" max="11499" width="9" style="24"/>
    <col min="11500" max="11500" width="8.12727272727273" style="24" customWidth="1"/>
    <col min="11501" max="11501" width="13.2545454545455" style="24" customWidth="1"/>
    <col min="11502" max="11506" width="11" style="24" customWidth="1"/>
    <col min="11507" max="11755" width="9" style="24"/>
    <col min="11756" max="11756" width="8.12727272727273" style="24" customWidth="1"/>
    <col min="11757" max="11757" width="13.2545454545455" style="24" customWidth="1"/>
    <col min="11758" max="11762" width="11" style="24" customWidth="1"/>
    <col min="11763" max="12011" width="9" style="24"/>
    <col min="12012" max="12012" width="8.12727272727273" style="24" customWidth="1"/>
    <col min="12013" max="12013" width="13.2545454545455" style="24" customWidth="1"/>
    <col min="12014" max="12018" width="11" style="24" customWidth="1"/>
    <col min="12019" max="12267" width="9" style="24"/>
    <col min="12268" max="12268" width="8.12727272727273" style="24" customWidth="1"/>
    <col min="12269" max="12269" width="13.2545454545455" style="24" customWidth="1"/>
    <col min="12270" max="12274" width="11" style="24" customWidth="1"/>
    <col min="12275" max="12523" width="9" style="24"/>
    <col min="12524" max="12524" width="8.12727272727273" style="24" customWidth="1"/>
    <col min="12525" max="12525" width="13.2545454545455" style="24" customWidth="1"/>
    <col min="12526" max="12530" width="11" style="24" customWidth="1"/>
    <col min="12531" max="12779" width="9" style="24"/>
    <col min="12780" max="12780" width="8.12727272727273" style="24" customWidth="1"/>
    <col min="12781" max="12781" width="13.2545454545455" style="24" customWidth="1"/>
    <col min="12782" max="12786" width="11" style="24" customWidth="1"/>
    <col min="12787" max="13035" width="9" style="24"/>
    <col min="13036" max="13036" width="8.12727272727273" style="24" customWidth="1"/>
    <col min="13037" max="13037" width="13.2545454545455" style="24" customWidth="1"/>
    <col min="13038" max="13042" width="11" style="24" customWidth="1"/>
    <col min="13043" max="13291" width="9" style="24"/>
    <col min="13292" max="13292" width="8.12727272727273" style="24" customWidth="1"/>
    <col min="13293" max="13293" width="13.2545454545455" style="24" customWidth="1"/>
    <col min="13294" max="13298" width="11" style="24" customWidth="1"/>
    <col min="13299" max="13547" width="9" style="24"/>
    <col min="13548" max="13548" width="8.12727272727273" style="24" customWidth="1"/>
    <col min="13549" max="13549" width="13.2545454545455" style="24" customWidth="1"/>
    <col min="13550" max="13554" width="11" style="24" customWidth="1"/>
    <col min="13555" max="13803" width="9" style="24"/>
    <col min="13804" max="13804" width="8.12727272727273" style="24" customWidth="1"/>
    <col min="13805" max="13805" width="13.2545454545455" style="24" customWidth="1"/>
    <col min="13806" max="13810" width="11" style="24" customWidth="1"/>
    <col min="13811" max="14059" width="9" style="24"/>
    <col min="14060" max="14060" width="8.12727272727273" style="24" customWidth="1"/>
    <col min="14061" max="14061" width="13.2545454545455" style="24" customWidth="1"/>
    <col min="14062" max="14066" width="11" style="24" customWidth="1"/>
    <col min="14067" max="14315" width="9" style="24"/>
    <col min="14316" max="14316" width="8.12727272727273" style="24" customWidth="1"/>
    <col min="14317" max="14317" width="13.2545454545455" style="24" customWidth="1"/>
    <col min="14318" max="14322" width="11" style="24" customWidth="1"/>
    <col min="14323" max="14571" width="9" style="24"/>
    <col min="14572" max="14572" width="8.12727272727273" style="24" customWidth="1"/>
    <col min="14573" max="14573" width="13.2545454545455" style="24" customWidth="1"/>
    <col min="14574" max="14578" width="11" style="24" customWidth="1"/>
    <col min="14579" max="14827" width="9" style="24"/>
    <col min="14828" max="14828" width="8.12727272727273" style="24" customWidth="1"/>
    <col min="14829" max="14829" width="13.2545454545455" style="24" customWidth="1"/>
    <col min="14830" max="14834" width="11" style="24" customWidth="1"/>
    <col min="14835" max="15083" width="9" style="24"/>
    <col min="15084" max="15084" width="8.12727272727273" style="24" customWidth="1"/>
    <col min="15085" max="15085" width="13.2545454545455" style="24" customWidth="1"/>
    <col min="15086" max="15090" width="11" style="24" customWidth="1"/>
    <col min="15091" max="15339" width="9" style="24"/>
    <col min="15340" max="15340" width="8.12727272727273" style="24" customWidth="1"/>
    <col min="15341" max="15341" width="13.2545454545455" style="24" customWidth="1"/>
    <col min="15342" max="15346" width="11" style="24" customWidth="1"/>
    <col min="15347" max="15595" width="9" style="24"/>
    <col min="15596" max="15596" width="8.12727272727273" style="24" customWidth="1"/>
    <col min="15597" max="15597" width="13.2545454545455" style="24" customWidth="1"/>
    <col min="15598" max="15602" width="11" style="24" customWidth="1"/>
    <col min="15603" max="15851" width="9" style="24"/>
    <col min="15852" max="15852" width="8.12727272727273" style="24" customWidth="1"/>
    <col min="15853" max="15853" width="13.2545454545455" style="24" customWidth="1"/>
    <col min="15854" max="15858" width="11" style="24" customWidth="1"/>
    <col min="15859" max="16107" width="9" style="24"/>
    <col min="16108" max="16108" width="8.12727272727273" style="24" customWidth="1"/>
    <col min="16109" max="16109" width="13.2545454545455" style="24" customWidth="1"/>
    <col min="16110" max="16114" width="11" style="24" customWidth="1"/>
    <col min="16115" max="16368" width="9" style="24"/>
  </cols>
  <sheetData>
    <row r="1" s="24" customFormat="1" ht="21" customHeight="1" spans="1:8 16369:16383">
      <c r="A1" s="26" t="s">
        <v>1930</v>
      </c>
      <c r="XEO1"/>
      <c r="XEP1"/>
      <c r="XEQ1"/>
      <c r="XER1"/>
      <c r="XES1"/>
      <c r="XET1"/>
      <c r="XEU1"/>
      <c r="XEV1"/>
      <c r="XEW1"/>
      <c r="XEX1"/>
      <c r="XEY1"/>
      <c r="XEZ1"/>
      <c r="XFA1"/>
      <c r="XFB1"/>
      <c r="XFC1"/>
    </row>
    <row r="2" s="24" customFormat="1" ht="44" customHeight="1" spans="1:8 16369:16383">
      <c r="A2" s="27" t="s">
        <v>1931</v>
      </c>
      <c r="B2" s="27"/>
      <c r="C2" s="27"/>
      <c r="D2" s="27"/>
      <c r="E2" s="27"/>
      <c r="F2" s="27"/>
      <c r="G2" s="27"/>
      <c r="H2" s="27"/>
      <c r="XEO2"/>
      <c r="XEP2"/>
      <c r="XEQ2"/>
      <c r="XER2"/>
      <c r="XES2"/>
      <c r="XET2"/>
      <c r="XEU2"/>
      <c r="XEV2"/>
      <c r="XEW2"/>
      <c r="XEX2"/>
      <c r="XEY2"/>
      <c r="XEZ2"/>
      <c r="XFA2"/>
      <c r="XFB2"/>
      <c r="XFC2"/>
    </row>
    <row r="3" s="25" customFormat="1" ht="24" customHeight="1" spans="1:8 16369:16383">
      <c r="A3" s="28" t="s">
        <v>1825</v>
      </c>
      <c r="B3" s="29"/>
      <c r="C3" s="29"/>
      <c r="D3" s="29"/>
      <c r="E3" s="29"/>
      <c r="F3" s="29"/>
      <c r="G3" s="29"/>
      <c r="H3" s="29"/>
      <c r="XEO3" s="30"/>
      <c r="XEP3" s="30"/>
      <c r="XEQ3" s="30"/>
      <c r="XER3" s="30"/>
      <c r="XES3" s="30"/>
      <c r="XET3" s="30"/>
      <c r="XEU3" s="30"/>
      <c r="XEV3" s="30"/>
      <c r="XEW3" s="30"/>
      <c r="XEX3" s="30"/>
      <c r="XEY3" s="30"/>
      <c r="XEZ3" s="30"/>
      <c r="XFA3" s="30"/>
      <c r="XFB3" s="30"/>
      <c r="XFC3" s="30"/>
    </row>
    <row r="4" s="25" customFormat="1" ht="24" customHeight="1" spans="1:8 16369:16383">
      <c r="A4" s="31" t="s">
        <v>1826</v>
      </c>
      <c r="B4" s="31" t="s">
        <v>1827</v>
      </c>
      <c r="C4" s="31" t="s">
        <v>1828</v>
      </c>
      <c r="D4" s="31" t="s">
        <v>1829</v>
      </c>
      <c r="E4" s="31" t="s">
        <v>1830</v>
      </c>
      <c r="F4" s="31" t="s">
        <v>1831</v>
      </c>
      <c r="G4" s="31" t="s">
        <v>1830</v>
      </c>
      <c r="H4" s="32"/>
      <c r="XEO4" s="30"/>
      <c r="XEP4" s="30"/>
      <c r="XEQ4" s="30"/>
      <c r="XER4" s="30"/>
      <c r="XES4" s="30"/>
      <c r="XET4" s="30"/>
      <c r="XEU4" s="30"/>
      <c r="XEV4" s="30"/>
      <c r="XEW4" s="30"/>
      <c r="XEX4" s="30"/>
      <c r="XEY4" s="30"/>
      <c r="XEZ4" s="30"/>
      <c r="XFA4" s="30"/>
      <c r="XFB4" s="30"/>
      <c r="XFC4" s="30"/>
    </row>
    <row r="5" s="25" customFormat="1" ht="24" customHeight="1" spans="1:8 16369:16383">
      <c r="A5" s="31" t="s">
        <v>1932</v>
      </c>
      <c r="B5" s="33">
        <v>426</v>
      </c>
      <c r="C5" s="33">
        <v>9726</v>
      </c>
      <c r="D5" s="33">
        <v>59</v>
      </c>
      <c r="E5" s="33">
        <v>1298</v>
      </c>
      <c r="F5" s="33">
        <v>367</v>
      </c>
      <c r="G5" s="33">
        <v>8428</v>
      </c>
      <c r="H5" s="34"/>
      <c r="XEO5" s="30"/>
      <c r="XEP5" s="30"/>
      <c r="XEQ5" s="30"/>
      <c r="XER5" s="30"/>
      <c r="XES5" s="30"/>
      <c r="XET5" s="30"/>
      <c r="XEU5" s="30"/>
      <c r="XEV5" s="30"/>
      <c r="XEW5" s="30"/>
      <c r="XEX5" s="30"/>
      <c r="XEY5" s="30"/>
      <c r="XEZ5" s="30"/>
      <c r="XFA5" s="30"/>
      <c r="XFB5" s="30"/>
      <c r="XFC5" s="30"/>
    </row>
    <row r="6" s="25" customFormat="1" ht="24" customHeight="1" spans="1:8 16369:16383">
      <c r="A6" s="31" t="s">
        <v>1933</v>
      </c>
      <c r="B6" s="33">
        <v>426</v>
      </c>
      <c r="C6" s="33">
        <v>9726</v>
      </c>
      <c r="D6" s="33">
        <v>59</v>
      </c>
      <c r="E6" s="33">
        <v>1298</v>
      </c>
      <c r="F6" s="33">
        <v>367</v>
      </c>
      <c r="G6" s="33">
        <v>8428</v>
      </c>
      <c r="H6" s="34"/>
      <c r="XEO6" s="30"/>
      <c r="XEP6" s="30"/>
      <c r="XEQ6" s="30"/>
      <c r="XER6" s="30"/>
      <c r="XES6" s="30"/>
      <c r="XET6" s="30"/>
      <c r="XEU6" s="30"/>
      <c r="XEV6" s="30"/>
      <c r="XEW6" s="30"/>
      <c r="XEX6" s="30"/>
      <c r="XEY6" s="30"/>
      <c r="XEZ6" s="30"/>
      <c r="XFA6" s="30"/>
      <c r="XFB6" s="30"/>
      <c r="XFC6" s="30"/>
    </row>
    <row r="7" s="25" customFormat="1" ht="24" customHeight="1" spans="1:8 16369:16383">
      <c r="A7" s="31" t="s">
        <v>1934</v>
      </c>
      <c r="B7" s="33">
        <v>426</v>
      </c>
      <c r="C7" s="33">
        <v>9700</v>
      </c>
      <c r="D7" s="33">
        <v>59</v>
      </c>
      <c r="E7" s="33">
        <v>1298</v>
      </c>
      <c r="F7" s="33">
        <v>367</v>
      </c>
      <c r="G7" s="33">
        <v>8402</v>
      </c>
      <c r="H7" s="33" t="s">
        <v>1935</v>
      </c>
      <c r="XEO7" s="30"/>
      <c r="XEP7" s="30"/>
      <c r="XEQ7" s="30"/>
      <c r="XER7" s="30"/>
      <c r="XES7" s="30"/>
      <c r="XET7" s="30"/>
      <c r="XEU7" s="30"/>
      <c r="XEV7" s="30"/>
      <c r="XEW7" s="30"/>
      <c r="XEX7" s="30"/>
      <c r="XEY7" s="30"/>
      <c r="XEZ7" s="30"/>
      <c r="XFA7" s="30"/>
      <c r="XFB7" s="30"/>
      <c r="XFC7" s="30"/>
    </row>
    <row r="8" s="25" customFormat="1" ht="24" customHeight="1" spans="1:8 16369:16383">
      <c r="A8" s="31" t="s">
        <v>1936</v>
      </c>
      <c r="B8" s="33">
        <v>426</v>
      </c>
      <c r="C8" s="33">
        <v>9700</v>
      </c>
      <c r="D8" s="33">
        <v>59</v>
      </c>
      <c r="E8" s="33">
        <v>1298</v>
      </c>
      <c r="F8" s="33">
        <v>365</v>
      </c>
      <c r="G8" s="33">
        <v>8402</v>
      </c>
      <c r="H8" s="33" t="s">
        <v>1935</v>
      </c>
      <c r="XEO8" s="30"/>
      <c r="XEP8" s="30"/>
      <c r="XEQ8" s="30"/>
      <c r="XER8" s="30"/>
      <c r="XES8" s="30"/>
      <c r="XET8" s="30"/>
      <c r="XEU8" s="30"/>
      <c r="XEV8" s="30"/>
      <c r="XEW8" s="30"/>
      <c r="XEX8" s="30"/>
      <c r="XEY8" s="30"/>
      <c r="XEZ8" s="30"/>
      <c r="XFA8" s="30"/>
      <c r="XFB8" s="30"/>
      <c r="XFC8" s="30"/>
    </row>
    <row r="9" s="25" customFormat="1" ht="24" customHeight="1" spans="1:8 16369:16383">
      <c r="A9" s="31" t="s">
        <v>1937</v>
      </c>
      <c r="B9" s="33">
        <v>426</v>
      </c>
      <c r="C9" s="33">
        <v>9726</v>
      </c>
      <c r="D9" s="33">
        <v>59</v>
      </c>
      <c r="E9" s="33">
        <v>1298</v>
      </c>
      <c r="F9" s="33">
        <v>365</v>
      </c>
      <c r="G9" s="33">
        <v>8428</v>
      </c>
      <c r="H9" s="33"/>
      <c r="XEO9" s="30"/>
      <c r="XEP9" s="30"/>
      <c r="XEQ9" s="30"/>
      <c r="XER9" s="30"/>
      <c r="XES9" s="30"/>
      <c r="XET9" s="30"/>
      <c r="XEU9" s="30"/>
      <c r="XEV9" s="30"/>
      <c r="XEW9" s="30"/>
      <c r="XEX9" s="30"/>
      <c r="XEY9" s="30"/>
      <c r="XEZ9" s="30"/>
      <c r="XFA9" s="30"/>
      <c r="XFB9" s="30"/>
      <c r="XFC9" s="30"/>
    </row>
    <row r="10" s="25" customFormat="1" ht="24" customHeight="1" spans="1:8 16369:16383">
      <c r="A10" s="31" t="s">
        <v>1938</v>
      </c>
      <c r="B10" s="33">
        <v>426</v>
      </c>
      <c r="C10" s="33">
        <v>9726</v>
      </c>
      <c r="D10" s="33">
        <v>59</v>
      </c>
      <c r="E10" s="33">
        <v>1298</v>
      </c>
      <c r="F10" s="33">
        <v>367</v>
      </c>
      <c r="G10" s="33">
        <v>8428</v>
      </c>
      <c r="H10" s="34"/>
      <c r="XEO10" s="30"/>
      <c r="XEP10" s="30"/>
      <c r="XEQ10" s="30"/>
      <c r="XER10" s="30"/>
      <c r="XES10" s="30"/>
      <c r="XET10" s="30"/>
      <c r="XEU10" s="30"/>
      <c r="XEV10" s="30"/>
      <c r="XEW10" s="30"/>
      <c r="XEX10" s="30"/>
      <c r="XEY10" s="30"/>
      <c r="XEZ10" s="30"/>
      <c r="XFA10" s="30"/>
      <c r="XFB10" s="30"/>
      <c r="XFC10" s="30"/>
    </row>
    <row r="11" s="25" customFormat="1" ht="24" customHeight="1" spans="1:8 16369:16383">
      <c r="A11" s="31" t="s">
        <v>1939</v>
      </c>
      <c r="B11" s="33">
        <v>426</v>
      </c>
      <c r="C11" s="33">
        <v>9726</v>
      </c>
      <c r="D11" s="33">
        <v>59</v>
      </c>
      <c r="E11" s="33">
        <v>1298</v>
      </c>
      <c r="F11" s="33">
        <v>367</v>
      </c>
      <c r="G11" s="33">
        <v>8428</v>
      </c>
      <c r="H11" s="34"/>
      <c r="XEO11" s="30"/>
      <c r="XEP11" s="30"/>
      <c r="XEQ11" s="30"/>
      <c r="XER11" s="30"/>
      <c r="XES11" s="30"/>
      <c r="XET11" s="30"/>
      <c r="XEU11" s="30"/>
      <c r="XEV11" s="30"/>
      <c r="XEW11" s="30"/>
      <c r="XEX11" s="30"/>
      <c r="XEY11" s="30"/>
      <c r="XEZ11" s="30"/>
      <c r="XFA11" s="30"/>
      <c r="XFB11" s="30"/>
      <c r="XFC11" s="30"/>
    </row>
    <row r="12" s="25" customFormat="1" ht="24" customHeight="1" spans="1:8 16369:16383">
      <c r="A12" s="31" t="s">
        <v>1940</v>
      </c>
      <c r="B12" s="33">
        <v>426</v>
      </c>
      <c r="C12" s="33">
        <v>9726</v>
      </c>
      <c r="D12" s="33">
        <v>59</v>
      </c>
      <c r="E12" s="33">
        <v>1298</v>
      </c>
      <c r="F12" s="33">
        <v>367</v>
      </c>
      <c r="G12" s="33">
        <v>8428</v>
      </c>
      <c r="H12" s="34"/>
      <c r="XEO12" s="30"/>
      <c r="XEP12" s="30"/>
      <c r="XEQ12" s="30"/>
      <c r="XER12" s="30"/>
      <c r="XES12" s="30"/>
      <c r="XET12" s="30"/>
      <c r="XEU12" s="30"/>
      <c r="XEV12" s="30"/>
      <c r="XEW12" s="30"/>
      <c r="XEX12" s="30"/>
      <c r="XEY12" s="30"/>
      <c r="XEZ12" s="30"/>
      <c r="XFA12" s="30"/>
      <c r="XFB12" s="30"/>
      <c r="XFC12" s="30"/>
    </row>
    <row r="13" s="25" customFormat="1" ht="24" customHeight="1" spans="1:8 16369:16383">
      <c r="A13" s="31" t="s">
        <v>1941</v>
      </c>
      <c r="B13" s="33">
        <v>426</v>
      </c>
      <c r="C13" s="33">
        <v>9726</v>
      </c>
      <c r="D13" s="33">
        <v>59</v>
      </c>
      <c r="E13" s="33">
        <v>1298</v>
      </c>
      <c r="F13" s="33">
        <v>367</v>
      </c>
      <c r="G13" s="33">
        <v>8428</v>
      </c>
      <c r="H13" s="34"/>
      <c r="XEO13" s="30"/>
      <c r="XEP13" s="30"/>
      <c r="XEQ13" s="30"/>
      <c r="XER13" s="30"/>
      <c r="XES13" s="30"/>
      <c r="XET13" s="30"/>
      <c r="XEU13" s="30"/>
      <c r="XEV13" s="30"/>
      <c r="XEW13" s="30"/>
      <c r="XEX13" s="30"/>
      <c r="XEY13" s="30"/>
      <c r="XEZ13" s="30"/>
      <c r="XFA13" s="30"/>
      <c r="XFB13" s="30"/>
      <c r="XFC13" s="30"/>
    </row>
    <row r="14" s="25" customFormat="1" ht="24" customHeight="1" spans="1:8 16369:16383">
      <c r="A14" s="31" t="s">
        <v>1942</v>
      </c>
      <c r="B14" s="33">
        <v>426</v>
      </c>
      <c r="C14" s="33">
        <v>9726</v>
      </c>
      <c r="D14" s="33">
        <v>59</v>
      </c>
      <c r="E14" s="33">
        <v>1298</v>
      </c>
      <c r="F14" s="33">
        <v>367</v>
      </c>
      <c r="G14" s="33">
        <v>8428</v>
      </c>
      <c r="H14" s="34"/>
      <c r="XEO14" s="30"/>
      <c r="XEP14" s="30"/>
      <c r="XEQ14" s="30"/>
      <c r="XER14" s="30"/>
      <c r="XES14" s="30"/>
      <c r="XET14" s="30"/>
      <c r="XEU14" s="30"/>
      <c r="XEV14" s="30"/>
      <c r="XEW14" s="30"/>
      <c r="XEX14" s="30"/>
      <c r="XEY14" s="30"/>
      <c r="XEZ14" s="30"/>
      <c r="XFA14" s="30"/>
      <c r="XFB14" s="30"/>
      <c r="XFC14" s="30"/>
    </row>
    <row r="15" s="25" customFormat="1" ht="24" customHeight="1" spans="1:8 16369:16383">
      <c r="A15" s="31" t="s">
        <v>1943</v>
      </c>
      <c r="B15" s="33">
        <v>426</v>
      </c>
      <c r="C15" s="33">
        <v>9726</v>
      </c>
      <c r="D15" s="33">
        <v>59</v>
      </c>
      <c r="E15" s="33">
        <v>1298</v>
      </c>
      <c r="F15" s="33">
        <v>367</v>
      </c>
      <c r="G15" s="33">
        <v>8428</v>
      </c>
      <c r="H15" s="34"/>
      <c r="XEO15" s="30"/>
      <c r="XEP15" s="30"/>
      <c r="XEQ15" s="30"/>
      <c r="XER15" s="30"/>
      <c r="XES15" s="30"/>
      <c r="XET15" s="30"/>
      <c r="XEU15" s="30"/>
      <c r="XEV15" s="30"/>
      <c r="XEW15" s="30"/>
      <c r="XEX15" s="30"/>
      <c r="XEY15" s="30"/>
      <c r="XEZ15" s="30"/>
      <c r="XFA15" s="30"/>
      <c r="XFB15" s="30"/>
      <c r="XFC15" s="30"/>
    </row>
    <row r="16" s="25" customFormat="1" ht="24" customHeight="1" spans="1:8 16369:16383">
      <c r="A16" s="31" t="s">
        <v>1944</v>
      </c>
      <c r="B16" s="33">
        <v>426</v>
      </c>
      <c r="C16" s="33">
        <v>9726</v>
      </c>
      <c r="D16" s="33">
        <v>59</v>
      </c>
      <c r="E16" s="33">
        <v>1298</v>
      </c>
      <c r="F16" s="33">
        <v>367</v>
      </c>
      <c r="G16" s="33">
        <v>8428</v>
      </c>
      <c r="H16" s="34"/>
      <c r="XEO16" s="30"/>
      <c r="XEP16" s="30"/>
      <c r="XEQ16" s="30"/>
      <c r="XER16" s="30"/>
      <c r="XES16" s="30"/>
      <c r="XET16" s="30"/>
      <c r="XEU16" s="30"/>
      <c r="XEV16" s="30"/>
      <c r="XEW16" s="30"/>
      <c r="XEX16" s="30"/>
      <c r="XEY16" s="30"/>
      <c r="XEZ16" s="30"/>
      <c r="XFA16" s="30"/>
      <c r="XFB16" s="30"/>
      <c r="XFC16" s="30"/>
    </row>
    <row r="17" s="25" customFormat="1" ht="24" customHeight="1" spans="1:8 16369:16383">
      <c r="A17" s="31" t="s">
        <v>1817</v>
      </c>
      <c r="B17" s="33">
        <f t="shared" ref="B17:G17" si="0">SUM(B5:B16)</f>
        <v>5112</v>
      </c>
      <c r="C17" s="33">
        <f t="shared" si="0"/>
        <v>116660</v>
      </c>
      <c r="D17" s="33">
        <f t="shared" si="0"/>
        <v>708</v>
      </c>
      <c r="E17" s="33">
        <f t="shared" si="0"/>
        <v>15576</v>
      </c>
      <c r="F17" s="33">
        <f t="shared" si="0"/>
        <v>4400</v>
      </c>
      <c r="G17" s="33">
        <f t="shared" si="0"/>
        <v>101084</v>
      </c>
      <c r="H17" s="34"/>
      <c r="XEO17" s="30"/>
      <c r="XEP17" s="30"/>
      <c r="XEQ17" s="30"/>
      <c r="XER17" s="30"/>
      <c r="XES17" s="30"/>
      <c r="XET17" s="30"/>
      <c r="XEU17" s="30"/>
      <c r="XEV17" s="30"/>
      <c r="XEW17" s="30"/>
      <c r="XEX17" s="30"/>
      <c r="XEY17" s="30"/>
      <c r="XEZ17" s="30"/>
      <c r="XFA17" s="30"/>
      <c r="XFB17" s="30"/>
      <c r="XFC17" s="30"/>
    </row>
    <row r="18" s="24" customFormat="1" ht="30" customHeight="1" spans="1:8 16369:16383">
      <c r="XEO18"/>
      <c r="XEP18"/>
      <c r="XEQ18"/>
      <c r="XER18"/>
      <c r="XES18"/>
      <c r="XET18"/>
      <c r="XEU18"/>
      <c r="XEV18"/>
      <c r="XEW18"/>
      <c r="XEX18"/>
      <c r="XEY18"/>
      <c r="XEZ18"/>
      <c r="XFA18"/>
      <c r="XFB18"/>
      <c r="XFC18"/>
    </row>
    <row r="19" s="24" customFormat="1" ht="30" customHeight="1" spans="1:8 16369:16383">
      <c r="XEO19"/>
      <c r="XEP19"/>
      <c r="XEQ19"/>
      <c r="XER19"/>
      <c r="XES19"/>
      <c r="XET19"/>
      <c r="XEU19"/>
      <c r="XEV19"/>
      <c r="XEW19"/>
      <c r="XEX19"/>
      <c r="XEY19"/>
      <c r="XEZ19"/>
      <c r="XFA19"/>
      <c r="XFB19"/>
      <c r="XFC19"/>
    </row>
    <row r="20" s="24" customFormat="1" ht="30" customHeight="1" spans="1:8 16369:16383">
      <c r="XEO20"/>
      <c r="XEP20"/>
      <c r="XEQ20"/>
      <c r="XER20"/>
      <c r="XES20"/>
      <c r="XET20"/>
      <c r="XEU20"/>
      <c r="XEV20"/>
      <c r="XEW20"/>
      <c r="XEX20"/>
      <c r="XEY20"/>
      <c r="XEZ20"/>
      <c r="XFA20"/>
      <c r="XFB20"/>
      <c r="XFC20"/>
    </row>
    <row r="21" s="24" customFormat="1" ht="30" customHeight="1" spans="1:8 16369:16383">
      <c r="XEO21"/>
      <c r="XEP21"/>
      <c r="XEQ21"/>
      <c r="XER21"/>
      <c r="XES21"/>
      <c r="XET21"/>
      <c r="XEU21"/>
      <c r="XEV21"/>
      <c r="XEW21"/>
      <c r="XEX21"/>
      <c r="XEY21"/>
      <c r="XEZ21"/>
      <c r="XFA21"/>
      <c r="XFB21"/>
      <c r="XFC21"/>
    </row>
    <row r="22" s="24" customFormat="1" ht="30" customHeight="1" spans="1:8 16369:16383">
      <c r="XEO22"/>
      <c r="XEP22"/>
      <c r="XEQ22"/>
      <c r="XER22"/>
      <c r="XES22"/>
      <c r="XET22"/>
      <c r="XEU22"/>
      <c r="XEV22"/>
      <c r="XEW22"/>
      <c r="XEX22"/>
      <c r="XEY22"/>
      <c r="XEZ22"/>
      <c r="XFA22"/>
      <c r="XFB22"/>
      <c r="XFC22"/>
    </row>
    <row r="23" s="24" customFormat="1" ht="30" customHeight="1" spans="1:8 16369:16383">
      <c r="XEO23"/>
      <c r="XEP23"/>
      <c r="XEQ23"/>
      <c r="XER23"/>
      <c r="XES23"/>
      <c r="XET23"/>
      <c r="XEU23"/>
      <c r="XEV23"/>
      <c r="XEW23"/>
      <c r="XEX23"/>
      <c r="XEY23"/>
      <c r="XEZ23"/>
      <c r="XFA23"/>
      <c r="XFB23"/>
      <c r="XFC23"/>
    </row>
    <row r="24" s="24" customFormat="1" ht="30" customHeight="1" spans="1:8 16369:16383">
      <c r="XEO24"/>
      <c r="XEP24"/>
      <c r="XEQ24"/>
      <c r="XER24"/>
      <c r="XES24"/>
      <c r="XET24"/>
      <c r="XEU24"/>
      <c r="XEV24"/>
      <c r="XEW24"/>
      <c r="XEX24"/>
      <c r="XEY24"/>
      <c r="XEZ24"/>
      <c r="XFA24"/>
      <c r="XFB24"/>
      <c r="XFC24"/>
    </row>
    <row r="25" s="24" customFormat="1" ht="30" customHeight="1" spans="1:8 16369:16383">
      <c r="XEO25"/>
      <c r="XEP25"/>
      <c r="XEQ25"/>
      <c r="XER25"/>
      <c r="XES25"/>
      <c r="XET25"/>
      <c r="XEU25"/>
      <c r="XEV25"/>
      <c r="XEW25"/>
      <c r="XEX25"/>
      <c r="XEY25"/>
      <c r="XEZ25"/>
      <c r="XFA25"/>
      <c r="XFB25"/>
      <c r="XFC25"/>
    </row>
    <row r="26" s="24" customFormat="1" ht="30" customHeight="1" spans="1:8 16369:16383">
      <c r="XEO26"/>
      <c r="XEP26"/>
      <c r="XEQ26"/>
      <c r="XER26"/>
      <c r="XES26"/>
      <c r="XET26"/>
      <c r="XEU26"/>
      <c r="XEV26"/>
      <c r="XEW26"/>
      <c r="XEX26"/>
      <c r="XEY26"/>
      <c r="XEZ26"/>
      <c r="XFA26"/>
      <c r="XFB26"/>
      <c r="XFC26"/>
    </row>
  </sheetData>
  <mergeCells count="2">
    <mergeCell ref="A2:H2"/>
    <mergeCell ref="A3:H3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U433"/>
  <sheetViews>
    <sheetView workbookViewId="0">
      <selection activeCell="D8" sqref="D8"/>
    </sheetView>
  </sheetViews>
  <sheetFormatPr defaultColWidth="9" defaultRowHeight="14"/>
  <cols>
    <col min="1" max="1" width="4.12727272727273" style="1" customWidth="1"/>
    <col min="2" max="2" width="6.25454545454545" style="1" customWidth="1"/>
    <col min="3" max="3" width="6.5" style="1" customWidth="1"/>
    <col min="4" max="4" width="6.23636363636364" style="1" customWidth="1"/>
    <col min="5" max="5" width="8.01818181818182" style="1" customWidth="1"/>
    <col min="6" max="6" width="7.57272727272727" style="6" customWidth="1"/>
    <col min="7" max="7" width="12.8363636363636" style="1" customWidth="1"/>
    <col min="8" max="8" width="8.41818181818182" style="1" customWidth="1"/>
    <col min="9" max="9" width="11.4545454545455" style="1" customWidth="1"/>
    <col min="10" max="10" width="6.72727272727273" style="1" customWidth="1"/>
    <col min="11" max="11" width="5.21818181818182" style="1" customWidth="1"/>
    <col min="12" max="12" width="7.87272727272727" style="1" customWidth="1"/>
    <col min="13" max="13" width="7.30909090909091" style="1" customWidth="1"/>
    <col min="14" max="14" width="8.72727272727273" style="1" customWidth="1"/>
    <col min="15" max="15" width="10.8909090909091" style="1" customWidth="1"/>
    <col min="16" max="16" width="6.89090909090909" style="1" customWidth="1"/>
    <col min="17" max="17" width="8.09090909090909" style="7" customWidth="1"/>
    <col min="18" max="18" width="8.80909090909091" style="8" customWidth="1"/>
    <col min="19" max="19" width="8.63636363636364" style="8" hidden="1" customWidth="1"/>
    <col min="20" max="21" width="4.5" style="8" customWidth="1"/>
    <col min="22" max="16384" width="9" style="1"/>
  </cols>
  <sheetData>
    <row r="1" spans="1:21">
      <c r="A1" s="3" t="s">
        <v>1945</v>
      </c>
    </row>
    <row r="2" s="1" customFormat="1" ht="25" customHeight="1" spans="1:21">
      <c r="A2" s="9" t="s">
        <v>1946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="1" customFormat="1" ht="11" customHeight="1" spans="1:2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="2" customFormat="1" ht="25" customHeight="1" spans="1:21">
      <c r="A4" s="10" t="s">
        <v>1825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</row>
    <row r="5" s="2" customFormat="1" ht="25" customHeight="1" spans="1:21">
      <c r="A5" s="11" t="s">
        <v>45</v>
      </c>
      <c r="B5" s="11" t="s">
        <v>46</v>
      </c>
      <c r="C5" s="11" t="s">
        <v>47</v>
      </c>
      <c r="D5" s="11" t="s">
        <v>48</v>
      </c>
      <c r="E5" s="11" t="s">
        <v>49</v>
      </c>
      <c r="F5" s="11" t="s">
        <v>50</v>
      </c>
      <c r="G5" s="11" t="s">
        <v>51</v>
      </c>
      <c r="H5" s="11" t="s">
        <v>52</v>
      </c>
      <c r="I5" s="11" t="s">
        <v>53</v>
      </c>
      <c r="J5" s="11" t="s">
        <v>54</v>
      </c>
      <c r="K5" s="11" t="s">
        <v>55</v>
      </c>
      <c r="L5" s="11" t="s">
        <v>56</v>
      </c>
      <c r="M5" s="11" t="s">
        <v>57</v>
      </c>
      <c r="N5" s="11" t="s">
        <v>58</v>
      </c>
      <c r="O5" s="11" t="s">
        <v>59</v>
      </c>
      <c r="P5" s="11" t="s">
        <v>60</v>
      </c>
      <c r="Q5" s="11" t="s">
        <v>1947</v>
      </c>
      <c r="R5" s="12" t="s">
        <v>1948</v>
      </c>
      <c r="S5" s="13"/>
      <c r="T5" s="14" t="s">
        <v>1949</v>
      </c>
      <c r="U5" s="14"/>
    </row>
    <row r="6" s="3" customFormat="1" ht="43" customHeight="1" spans="1:2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2"/>
      <c r="S6" s="11" t="s">
        <v>1950</v>
      </c>
      <c r="T6" s="14" t="s">
        <v>1951</v>
      </c>
      <c r="U6" s="14" t="s">
        <v>1952</v>
      </c>
    </row>
    <row r="7" s="4" customFormat="1" ht="25" customHeight="1" spans="1:21">
      <c r="A7" s="15" t="s">
        <v>62</v>
      </c>
      <c r="B7" s="15" t="s">
        <v>1953</v>
      </c>
      <c r="C7" s="15" t="s">
        <v>1954</v>
      </c>
      <c r="D7" s="15" t="s">
        <v>1955</v>
      </c>
      <c r="E7" s="15" t="s">
        <v>1956</v>
      </c>
      <c r="F7" s="15" t="s">
        <v>1957</v>
      </c>
      <c r="G7" s="15" t="s">
        <v>1958</v>
      </c>
      <c r="H7" s="15" t="s">
        <v>69</v>
      </c>
      <c r="I7" s="15" t="s">
        <v>1959</v>
      </c>
      <c r="J7" s="15" t="s">
        <v>71</v>
      </c>
      <c r="K7" s="15" t="s">
        <v>1960</v>
      </c>
      <c r="L7" s="15" t="s">
        <v>73</v>
      </c>
      <c r="M7" s="15" t="s">
        <v>74</v>
      </c>
      <c r="N7" s="15" t="s">
        <v>1961</v>
      </c>
      <c r="O7" s="15" t="s">
        <v>1962</v>
      </c>
      <c r="P7" s="15" t="s">
        <v>1963</v>
      </c>
      <c r="Q7" s="16" t="str">
        <f>VLOOKUP(E7,'[1]sheet1 (2)'!$D:$E,2,FALSE)</f>
        <v>103,106</v>
      </c>
      <c r="R7" s="17" t="s">
        <v>1964</v>
      </c>
      <c r="S7" s="17" t="s">
        <v>1965</v>
      </c>
      <c r="T7" s="18">
        <v>1</v>
      </c>
      <c r="U7" s="18"/>
    </row>
    <row r="8" s="4" customFormat="1" ht="25" customHeight="1" spans="1:21">
      <c r="A8" s="19" t="s">
        <v>79</v>
      </c>
      <c r="B8" s="19" t="s">
        <v>1953</v>
      </c>
      <c r="C8" s="19" t="s">
        <v>1954</v>
      </c>
      <c r="D8" s="19" t="s">
        <v>1955</v>
      </c>
      <c r="E8" s="19" t="s">
        <v>1966</v>
      </c>
      <c r="F8" s="19" t="s">
        <v>1957</v>
      </c>
      <c r="G8" s="19" t="s">
        <v>1958</v>
      </c>
      <c r="H8" s="19" t="s">
        <v>69</v>
      </c>
      <c r="I8" s="19" t="s">
        <v>1959</v>
      </c>
      <c r="J8" s="19" t="s">
        <v>71</v>
      </c>
      <c r="K8" s="19" t="s">
        <v>1960</v>
      </c>
      <c r="L8" s="19" t="s">
        <v>73</v>
      </c>
      <c r="M8" s="19" t="s">
        <v>74</v>
      </c>
      <c r="N8" s="19" t="s">
        <v>1967</v>
      </c>
      <c r="O8" s="19" t="s">
        <v>1968</v>
      </c>
      <c r="P8" s="19" t="s">
        <v>1963</v>
      </c>
      <c r="Q8" s="20" t="str">
        <f>VLOOKUP(E8,'[1]sheet1 (2)'!$D:$E,2,FALSE)</f>
        <v>103,106</v>
      </c>
      <c r="R8" s="18" t="s">
        <v>1964</v>
      </c>
      <c r="S8" s="18" t="s">
        <v>1965</v>
      </c>
      <c r="T8" s="18">
        <v>1</v>
      </c>
      <c r="U8" s="18"/>
    </row>
    <row r="9" s="4" customFormat="1" ht="25" customHeight="1" spans="1:21">
      <c r="A9" s="19" t="s">
        <v>85</v>
      </c>
      <c r="B9" s="19" t="s">
        <v>1953</v>
      </c>
      <c r="C9" s="19" t="s">
        <v>1954</v>
      </c>
      <c r="D9" s="19" t="s">
        <v>1955</v>
      </c>
      <c r="E9" s="19" t="s">
        <v>1969</v>
      </c>
      <c r="F9" s="19" t="s">
        <v>1957</v>
      </c>
      <c r="G9" s="19" t="s">
        <v>1958</v>
      </c>
      <c r="H9" s="19" t="s">
        <v>69</v>
      </c>
      <c r="I9" s="19" t="s">
        <v>1959</v>
      </c>
      <c r="J9" s="19" t="s">
        <v>71</v>
      </c>
      <c r="K9" s="19" t="s">
        <v>1960</v>
      </c>
      <c r="L9" s="19" t="s">
        <v>73</v>
      </c>
      <c r="M9" s="19" t="s">
        <v>74</v>
      </c>
      <c r="N9" s="19" t="s">
        <v>1970</v>
      </c>
      <c r="O9" s="19" t="s">
        <v>1971</v>
      </c>
      <c r="P9" s="19" t="s">
        <v>1963</v>
      </c>
      <c r="Q9" s="20" t="str">
        <f>VLOOKUP(E9,'[1]sheet1 (2)'!$D:$E,2,FALSE)</f>
        <v>101,106</v>
      </c>
      <c r="R9" s="18" t="s">
        <v>1964</v>
      </c>
      <c r="S9" s="18" t="s">
        <v>1965</v>
      </c>
      <c r="T9" s="18">
        <v>1</v>
      </c>
      <c r="U9" s="18"/>
    </row>
    <row r="10" s="4" customFormat="1" ht="25" customHeight="1" spans="1:21">
      <c r="A10" s="19" t="s">
        <v>89</v>
      </c>
      <c r="B10" s="19" t="s">
        <v>1953</v>
      </c>
      <c r="C10" s="19" t="s">
        <v>1954</v>
      </c>
      <c r="D10" s="19" t="s">
        <v>1955</v>
      </c>
      <c r="E10" s="19" t="s">
        <v>1972</v>
      </c>
      <c r="F10" s="19" t="s">
        <v>1957</v>
      </c>
      <c r="G10" s="19" t="s">
        <v>1958</v>
      </c>
      <c r="H10" s="19" t="s">
        <v>69</v>
      </c>
      <c r="I10" s="19" t="s">
        <v>1959</v>
      </c>
      <c r="J10" s="19" t="s">
        <v>71</v>
      </c>
      <c r="K10" s="19" t="s">
        <v>1960</v>
      </c>
      <c r="L10" s="19" t="s">
        <v>73</v>
      </c>
      <c r="M10" s="19" t="s">
        <v>74</v>
      </c>
      <c r="N10" s="19" t="s">
        <v>1973</v>
      </c>
      <c r="O10" s="19" t="s">
        <v>1974</v>
      </c>
      <c r="P10" s="19" t="s">
        <v>1963</v>
      </c>
      <c r="Q10" s="20" t="str">
        <f>VLOOKUP(E10,'[1]sheet1 (2)'!$D:$E,2,FALSE)</f>
        <v>101,103,105</v>
      </c>
      <c r="R10" s="18" t="s">
        <v>1964</v>
      </c>
      <c r="S10" s="18" t="s">
        <v>1965</v>
      </c>
      <c r="T10" s="18">
        <v>1</v>
      </c>
      <c r="U10" s="18"/>
    </row>
    <row r="11" s="4" customFormat="1" ht="25" customHeight="1" spans="1:21">
      <c r="A11" s="19" t="s">
        <v>93</v>
      </c>
      <c r="B11" s="19" t="s">
        <v>1953</v>
      </c>
      <c r="C11" s="19" t="s">
        <v>1954</v>
      </c>
      <c r="D11" s="19" t="s">
        <v>1955</v>
      </c>
      <c r="E11" s="19" t="s">
        <v>1975</v>
      </c>
      <c r="F11" s="19" t="s">
        <v>1957</v>
      </c>
      <c r="G11" s="19" t="s">
        <v>1958</v>
      </c>
      <c r="H11" s="19" t="s">
        <v>81</v>
      </c>
      <c r="I11" s="19" t="s">
        <v>1959</v>
      </c>
      <c r="J11" s="19" t="s">
        <v>123</v>
      </c>
      <c r="K11" s="19" t="s">
        <v>1960</v>
      </c>
      <c r="L11" s="19" t="s">
        <v>73</v>
      </c>
      <c r="M11" s="19" t="s">
        <v>74</v>
      </c>
      <c r="N11" s="19" t="s">
        <v>1976</v>
      </c>
      <c r="O11" s="19" t="s">
        <v>1977</v>
      </c>
      <c r="P11" s="19" t="s">
        <v>1963</v>
      </c>
      <c r="Q11" s="20" t="str">
        <f>VLOOKUP(E11,'[1]sheet1 (2)'!$D:$E,2,FALSE)</f>
        <v>110</v>
      </c>
      <c r="R11" s="18" t="s">
        <v>1964</v>
      </c>
      <c r="S11" s="18" t="s">
        <v>1965</v>
      </c>
      <c r="T11" s="18">
        <v>1</v>
      </c>
      <c r="U11" s="18"/>
    </row>
    <row r="12" s="4" customFormat="1" ht="25" customHeight="1" spans="1:21">
      <c r="A12" s="19" t="s">
        <v>97</v>
      </c>
      <c r="B12" s="19" t="s">
        <v>1953</v>
      </c>
      <c r="C12" s="19" t="s">
        <v>1954</v>
      </c>
      <c r="D12" s="19" t="s">
        <v>1955</v>
      </c>
      <c r="E12" s="19" t="s">
        <v>1978</v>
      </c>
      <c r="F12" s="19" t="s">
        <v>1957</v>
      </c>
      <c r="G12" s="19" t="s">
        <v>1958</v>
      </c>
      <c r="H12" s="19" t="s">
        <v>122</v>
      </c>
      <c r="I12" s="19" t="s">
        <v>1959</v>
      </c>
      <c r="J12" s="19" t="s">
        <v>123</v>
      </c>
      <c r="K12" s="19" t="s">
        <v>1960</v>
      </c>
      <c r="L12" s="19" t="s">
        <v>73</v>
      </c>
      <c r="M12" s="19" t="s">
        <v>74</v>
      </c>
      <c r="N12" s="19" t="s">
        <v>1979</v>
      </c>
      <c r="O12" s="19" t="s">
        <v>1980</v>
      </c>
      <c r="P12" s="19" t="s">
        <v>1963</v>
      </c>
      <c r="Q12" s="20" t="str">
        <f>VLOOKUP(E12,'[1]sheet1 (2)'!$D:$E,2,FALSE)</f>
        <v>102</v>
      </c>
      <c r="R12" s="18" t="s">
        <v>1964</v>
      </c>
      <c r="S12" s="18" t="s">
        <v>1965</v>
      </c>
      <c r="T12" s="18">
        <v>1</v>
      </c>
      <c r="U12" s="18"/>
    </row>
    <row r="13" s="4" customFormat="1" ht="25" customHeight="1" spans="1:21">
      <c r="A13" s="19" t="s">
        <v>101</v>
      </c>
      <c r="B13" s="19" t="s">
        <v>1953</v>
      </c>
      <c r="C13" s="19" t="s">
        <v>1954</v>
      </c>
      <c r="D13" s="19" t="s">
        <v>1955</v>
      </c>
      <c r="E13" s="19" t="s">
        <v>1981</v>
      </c>
      <c r="F13" s="19" t="s">
        <v>1957</v>
      </c>
      <c r="G13" s="19" t="s">
        <v>1958</v>
      </c>
      <c r="H13" s="19" t="s">
        <v>122</v>
      </c>
      <c r="I13" s="19" t="s">
        <v>1959</v>
      </c>
      <c r="J13" s="19" t="s">
        <v>123</v>
      </c>
      <c r="K13" s="19" t="s">
        <v>1960</v>
      </c>
      <c r="L13" s="19" t="s">
        <v>73</v>
      </c>
      <c r="M13" s="19" t="s">
        <v>74</v>
      </c>
      <c r="N13" s="19" t="s">
        <v>1982</v>
      </c>
      <c r="O13" s="19" t="s">
        <v>1983</v>
      </c>
      <c r="P13" s="19" t="s">
        <v>1963</v>
      </c>
      <c r="Q13" s="20" t="str">
        <f>VLOOKUP(E13,'[1]sheet1 (2)'!$D:$E,2,FALSE)</f>
        <v>102</v>
      </c>
      <c r="R13" s="18" t="s">
        <v>1964</v>
      </c>
      <c r="S13" s="18" t="s">
        <v>1965</v>
      </c>
      <c r="T13" s="18">
        <v>1</v>
      </c>
      <c r="U13" s="18"/>
    </row>
    <row r="14" s="4" customFormat="1" ht="25" customHeight="1" spans="1:21">
      <c r="A14" s="19" t="s">
        <v>105</v>
      </c>
      <c r="B14" s="19" t="s">
        <v>1953</v>
      </c>
      <c r="C14" s="19" t="s">
        <v>1954</v>
      </c>
      <c r="D14" s="19" t="s">
        <v>1955</v>
      </c>
      <c r="E14" s="19" t="s">
        <v>1984</v>
      </c>
      <c r="F14" s="19" t="s">
        <v>1957</v>
      </c>
      <c r="G14" s="19" t="s">
        <v>1958</v>
      </c>
      <c r="H14" s="19" t="s">
        <v>179</v>
      </c>
      <c r="I14" s="19" t="s">
        <v>1959</v>
      </c>
      <c r="J14" s="19" t="s">
        <v>123</v>
      </c>
      <c r="K14" s="19" t="s">
        <v>1960</v>
      </c>
      <c r="L14" s="19" t="s">
        <v>73</v>
      </c>
      <c r="M14" s="19" t="s">
        <v>74</v>
      </c>
      <c r="N14" s="19" t="s">
        <v>1985</v>
      </c>
      <c r="O14" s="19" t="s">
        <v>1986</v>
      </c>
      <c r="P14" s="19" t="s">
        <v>1963</v>
      </c>
      <c r="Q14" s="20" t="str">
        <f>VLOOKUP(E14,'[1]sheet1 (2)'!$D:$E,2,FALSE)</f>
        <v>102</v>
      </c>
      <c r="R14" s="18" t="s">
        <v>1964</v>
      </c>
      <c r="S14" s="18" t="s">
        <v>1965</v>
      </c>
      <c r="T14" s="18">
        <v>1</v>
      </c>
      <c r="U14" s="18"/>
    </row>
    <row r="15" s="4" customFormat="1" ht="25" customHeight="1" spans="1:21">
      <c r="A15" s="19" t="s">
        <v>109</v>
      </c>
      <c r="B15" s="19" t="s">
        <v>1953</v>
      </c>
      <c r="C15" s="19" t="s">
        <v>1954</v>
      </c>
      <c r="D15" s="19" t="s">
        <v>1955</v>
      </c>
      <c r="E15" s="19" t="s">
        <v>1987</v>
      </c>
      <c r="F15" s="19" t="s">
        <v>1957</v>
      </c>
      <c r="G15" s="19" t="s">
        <v>1958</v>
      </c>
      <c r="H15" s="19" t="s">
        <v>81</v>
      </c>
      <c r="I15" s="19" t="s">
        <v>1959</v>
      </c>
      <c r="J15" s="19" t="s">
        <v>123</v>
      </c>
      <c r="K15" s="19" t="s">
        <v>1960</v>
      </c>
      <c r="L15" s="19" t="s">
        <v>73</v>
      </c>
      <c r="M15" s="19" t="s">
        <v>74</v>
      </c>
      <c r="N15" s="19" t="s">
        <v>1988</v>
      </c>
      <c r="O15" s="19" t="s">
        <v>1989</v>
      </c>
      <c r="P15" s="19" t="s">
        <v>1963</v>
      </c>
      <c r="Q15" s="20" t="str">
        <f>VLOOKUP(E15,'[1]sheet1 (2)'!$D:$E,2,FALSE)</f>
        <v>102</v>
      </c>
      <c r="R15" s="18" t="s">
        <v>1964</v>
      </c>
      <c r="S15" s="18" t="s">
        <v>1965</v>
      </c>
      <c r="T15" s="18">
        <v>1</v>
      </c>
      <c r="U15" s="18"/>
    </row>
    <row r="16" s="4" customFormat="1" ht="25" customHeight="1" spans="1:21">
      <c r="A16" s="19" t="s">
        <v>116</v>
      </c>
      <c r="B16" s="19" t="s">
        <v>1953</v>
      </c>
      <c r="C16" s="19" t="s">
        <v>1954</v>
      </c>
      <c r="D16" s="19" t="s">
        <v>1955</v>
      </c>
      <c r="E16" s="19" t="s">
        <v>1990</v>
      </c>
      <c r="F16" s="19" t="s">
        <v>1957</v>
      </c>
      <c r="G16" s="19" t="s">
        <v>1958</v>
      </c>
      <c r="H16" s="19" t="s">
        <v>69</v>
      </c>
      <c r="I16" s="19" t="s">
        <v>1959</v>
      </c>
      <c r="J16" s="19" t="s">
        <v>71</v>
      </c>
      <c r="K16" s="19" t="s">
        <v>1960</v>
      </c>
      <c r="L16" s="19" t="s">
        <v>73</v>
      </c>
      <c r="M16" s="19" t="s">
        <v>74</v>
      </c>
      <c r="N16" s="19" t="s">
        <v>1991</v>
      </c>
      <c r="O16" s="19" t="s">
        <v>1992</v>
      </c>
      <c r="P16" s="19" t="s">
        <v>1963</v>
      </c>
      <c r="Q16" s="20" t="str">
        <f>VLOOKUP(E16,'[1]sheet1 (2)'!$D:$E,2,FALSE)</f>
        <v>106</v>
      </c>
      <c r="R16" s="18" t="s">
        <v>1964</v>
      </c>
      <c r="S16" s="18" t="s">
        <v>1965</v>
      </c>
      <c r="T16" s="18">
        <v>1</v>
      </c>
      <c r="U16" s="18"/>
    </row>
    <row r="17" s="4" customFormat="1" ht="25" customHeight="1" spans="1:21">
      <c r="A17" s="19" t="s">
        <v>120</v>
      </c>
      <c r="B17" s="19" t="s">
        <v>1953</v>
      </c>
      <c r="C17" s="19" t="s">
        <v>1954</v>
      </c>
      <c r="D17" s="19" t="s">
        <v>1955</v>
      </c>
      <c r="E17" s="19" t="s">
        <v>1993</v>
      </c>
      <c r="F17" s="19" t="s">
        <v>1957</v>
      </c>
      <c r="G17" s="19" t="s">
        <v>1958</v>
      </c>
      <c r="H17" s="19" t="s">
        <v>122</v>
      </c>
      <c r="I17" s="19" t="s">
        <v>1959</v>
      </c>
      <c r="J17" s="19" t="s">
        <v>123</v>
      </c>
      <c r="K17" s="19" t="s">
        <v>1960</v>
      </c>
      <c r="L17" s="19" t="s">
        <v>73</v>
      </c>
      <c r="M17" s="19" t="s">
        <v>74</v>
      </c>
      <c r="N17" s="19" t="s">
        <v>1994</v>
      </c>
      <c r="O17" s="19" t="s">
        <v>1995</v>
      </c>
      <c r="P17" s="19" t="s">
        <v>1963</v>
      </c>
      <c r="Q17" s="20" t="str">
        <f>VLOOKUP(E17,'[1]sheet1 (2)'!$D:$E,2,FALSE)</f>
        <v>102</v>
      </c>
      <c r="R17" s="18" t="s">
        <v>1964</v>
      </c>
      <c r="S17" s="18" t="s">
        <v>1965</v>
      </c>
      <c r="T17" s="18">
        <v>1</v>
      </c>
      <c r="U17" s="18"/>
    </row>
    <row r="18" s="4" customFormat="1" ht="25" customHeight="1" spans="1:21">
      <c r="A18" s="19" t="s">
        <v>127</v>
      </c>
      <c r="B18" s="19" t="s">
        <v>1953</v>
      </c>
      <c r="C18" s="19" t="s">
        <v>1954</v>
      </c>
      <c r="D18" s="19" t="s">
        <v>1955</v>
      </c>
      <c r="E18" s="19" t="s">
        <v>1996</v>
      </c>
      <c r="F18" s="19" t="s">
        <v>1957</v>
      </c>
      <c r="G18" s="19" t="s">
        <v>1958</v>
      </c>
      <c r="H18" s="19" t="s">
        <v>122</v>
      </c>
      <c r="I18" s="19" t="s">
        <v>1959</v>
      </c>
      <c r="J18" s="19" t="s">
        <v>123</v>
      </c>
      <c r="K18" s="19" t="s">
        <v>1960</v>
      </c>
      <c r="L18" s="19" t="s">
        <v>73</v>
      </c>
      <c r="M18" s="19" t="s">
        <v>74</v>
      </c>
      <c r="N18" s="19" t="s">
        <v>1997</v>
      </c>
      <c r="O18" s="19" t="s">
        <v>1998</v>
      </c>
      <c r="P18" s="19" t="s">
        <v>1963</v>
      </c>
      <c r="Q18" s="20" t="str">
        <f>VLOOKUP(E18,'[1]sheet1 (2)'!$D:$E,2,FALSE)</f>
        <v>102</v>
      </c>
      <c r="R18" s="18" t="s">
        <v>1964</v>
      </c>
      <c r="S18" s="18" t="s">
        <v>1965</v>
      </c>
      <c r="T18" s="18">
        <v>1</v>
      </c>
      <c r="U18" s="18"/>
    </row>
    <row r="19" s="4" customFormat="1" ht="25" customHeight="1" spans="1:21">
      <c r="A19" s="19" t="s">
        <v>131</v>
      </c>
      <c r="B19" s="19" t="s">
        <v>1953</v>
      </c>
      <c r="C19" s="19" t="s">
        <v>1954</v>
      </c>
      <c r="D19" s="19" t="s">
        <v>1955</v>
      </c>
      <c r="E19" s="19" t="s">
        <v>1999</v>
      </c>
      <c r="F19" s="19" t="s">
        <v>1957</v>
      </c>
      <c r="G19" s="19" t="s">
        <v>1958</v>
      </c>
      <c r="H19" s="19" t="s">
        <v>122</v>
      </c>
      <c r="I19" s="19" t="s">
        <v>1959</v>
      </c>
      <c r="J19" s="19" t="s">
        <v>82</v>
      </c>
      <c r="K19" s="19" t="s">
        <v>1960</v>
      </c>
      <c r="L19" s="19" t="s">
        <v>73</v>
      </c>
      <c r="M19" s="19" t="s">
        <v>74</v>
      </c>
      <c r="N19" s="19" t="s">
        <v>2000</v>
      </c>
      <c r="O19" s="19" t="s">
        <v>2001</v>
      </c>
      <c r="P19" s="19" t="s">
        <v>1963</v>
      </c>
      <c r="Q19" s="20" t="str">
        <f>VLOOKUP(E19,'[1]sheet1 (2)'!$D:$E,2,FALSE)</f>
        <v>117</v>
      </c>
      <c r="R19" s="18" t="s">
        <v>1964</v>
      </c>
      <c r="S19" s="18" t="s">
        <v>1965</v>
      </c>
      <c r="T19" s="18">
        <v>1</v>
      </c>
      <c r="U19" s="18"/>
    </row>
    <row r="20" s="4" customFormat="1" ht="25" customHeight="1" spans="1:21">
      <c r="A20" s="19" t="s">
        <v>137</v>
      </c>
      <c r="B20" s="19" t="s">
        <v>1953</v>
      </c>
      <c r="C20" s="19" t="s">
        <v>1954</v>
      </c>
      <c r="D20" s="19" t="s">
        <v>1955</v>
      </c>
      <c r="E20" s="19" t="s">
        <v>2002</v>
      </c>
      <c r="F20" s="19" t="s">
        <v>1957</v>
      </c>
      <c r="G20" s="19" t="s">
        <v>1958</v>
      </c>
      <c r="H20" s="19" t="s">
        <v>122</v>
      </c>
      <c r="I20" s="19" t="s">
        <v>1959</v>
      </c>
      <c r="J20" s="19" t="s">
        <v>123</v>
      </c>
      <c r="K20" s="19" t="s">
        <v>1960</v>
      </c>
      <c r="L20" s="19" t="s">
        <v>73</v>
      </c>
      <c r="M20" s="19" t="s">
        <v>74</v>
      </c>
      <c r="N20" s="19" t="s">
        <v>2003</v>
      </c>
      <c r="O20" s="19" t="s">
        <v>2004</v>
      </c>
      <c r="P20" s="19" t="s">
        <v>1963</v>
      </c>
      <c r="Q20" s="20" t="str">
        <f>VLOOKUP(E20,'[1]sheet1 (2)'!$D:$E,2,FALSE)</f>
        <v>110</v>
      </c>
      <c r="R20" s="18" t="s">
        <v>1964</v>
      </c>
      <c r="S20" s="18" t="s">
        <v>1965</v>
      </c>
      <c r="T20" s="18">
        <v>1</v>
      </c>
      <c r="U20" s="18"/>
    </row>
    <row r="21" s="4" customFormat="1" ht="25" customHeight="1" spans="1:21">
      <c r="A21" s="19" t="s">
        <v>141</v>
      </c>
      <c r="B21" s="19" t="s">
        <v>1953</v>
      </c>
      <c r="C21" s="19" t="s">
        <v>1954</v>
      </c>
      <c r="D21" s="19" t="s">
        <v>1955</v>
      </c>
      <c r="E21" s="19" t="s">
        <v>2005</v>
      </c>
      <c r="F21" s="19" t="s">
        <v>1957</v>
      </c>
      <c r="G21" s="19" t="s">
        <v>1958</v>
      </c>
      <c r="H21" s="19" t="s">
        <v>111</v>
      </c>
      <c r="I21" s="19" t="s">
        <v>1959</v>
      </c>
      <c r="J21" s="19" t="s">
        <v>112</v>
      </c>
      <c r="K21" s="19" t="s">
        <v>1960</v>
      </c>
      <c r="L21" s="19" t="s">
        <v>73</v>
      </c>
      <c r="M21" s="19" t="s">
        <v>74</v>
      </c>
      <c r="N21" s="19" t="s">
        <v>2006</v>
      </c>
      <c r="O21" s="19" t="s">
        <v>2007</v>
      </c>
      <c r="P21" s="19" t="s">
        <v>1963</v>
      </c>
      <c r="Q21" s="20" t="str">
        <f>VLOOKUP(E21,'[1]sheet1 (2)'!$D:$E,2,FALSE)</f>
        <v>104北,104南,105</v>
      </c>
      <c r="R21" s="18" t="s">
        <v>1964</v>
      </c>
      <c r="S21" s="18" t="s">
        <v>1965</v>
      </c>
      <c r="T21" s="18">
        <v>1</v>
      </c>
      <c r="U21" s="18"/>
    </row>
    <row r="22" s="4" customFormat="1" ht="25" customHeight="1" spans="1:21">
      <c r="A22" s="19" t="s">
        <v>145</v>
      </c>
      <c r="B22" s="19" t="s">
        <v>1953</v>
      </c>
      <c r="C22" s="19" t="s">
        <v>1954</v>
      </c>
      <c r="D22" s="19" t="s">
        <v>1955</v>
      </c>
      <c r="E22" s="19" t="s">
        <v>2008</v>
      </c>
      <c r="F22" s="19" t="s">
        <v>1957</v>
      </c>
      <c r="G22" s="19" t="s">
        <v>1958</v>
      </c>
      <c r="H22" s="19" t="s">
        <v>133</v>
      </c>
      <c r="I22" s="19" t="s">
        <v>1959</v>
      </c>
      <c r="J22" s="19" t="s">
        <v>134</v>
      </c>
      <c r="K22" s="19" t="s">
        <v>1960</v>
      </c>
      <c r="L22" s="19" t="s">
        <v>73</v>
      </c>
      <c r="M22" s="19" t="s">
        <v>74</v>
      </c>
      <c r="N22" s="19" t="s">
        <v>2009</v>
      </c>
      <c r="O22" s="19" t="s">
        <v>2010</v>
      </c>
      <c r="P22" s="19" t="s">
        <v>1963</v>
      </c>
      <c r="Q22" s="20" t="str">
        <f>VLOOKUP(E22,'[1]sheet1 (2)'!$D:$E,2,FALSE)</f>
        <v>101,104南</v>
      </c>
      <c r="R22" s="18" t="s">
        <v>1964</v>
      </c>
      <c r="S22" s="18" t="s">
        <v>1965</v>
      </c>
      <c r="T22" s="18">
        <v>1</v>
      </c>
      <c r="U22" s="18"/>
    </row>
    <row r="23" s="4" customFormat="1" ht="25" customHeight="1" spans="1:21">
      <c r="A23" s="19" t="s">
        <v>149</v>
      </c>
      <c r="B23" s="19" t="s">
        <v>1953</v>
      </c>
      <c r="C23" s="19" t="s">
        <v>1954</v>
      </c>
      <c r="D23" s="19" t="s">
        <v>1955</v>
      </c>
      <c r="E23" s="19" t="s">
        <v>2011</v>
      </c>
      <c r="F23" s="19" t="s">
        <v>1957</v>
      </c>
      <c r="G23" s="19" t="s">
        <v>1958</v>
      </c>
      <c r="H23" s="19" t="s">
        <v>133</v>
      </c>
      <c r="I23" s="19" t="s">
        <v>1959</v>
      </c>
      <c r="J23" s="19" t="s">
        <v>134</v>
      </c>
      <c r="K23" s="19" t="s">
        <v>1960</v>
      </c>
      <c r="L23" s="19" t="s">
        <v>73</v>
      </c>
      <c r="M23" s="19" t="s">
        <v>74</v>
      </c>
      <c r="N23" s="19" t="s">
        <v>2012</v>
      </c>
      <c r="O23" s="19" t="s">
        <v>2013</v>
      </c>
      <c r="P23" s="19" t="s">
        <v>1963</v>
      </c>
      <c r="Q23" s="20" t="str">
        <f>VLOOKUP(E23,'[1]sheet1 (2)'!$D:$E,2,FALSE)</f>
        <v>101</v>
      </c>
      <c r="R23" s="18" t="s">
        <v>1964</v>
      </c>
      <c r="S23" s="18" t="s">
        <v>1965</v>
      </c>
      <c r="T23" s="18">
        <v>1</v>
      </c>
      <c r="U23" s="18"/>
    </row>
    <row r="24" s="4" customFormat="1" ht="25" customHeight="1" spans="1:21">
      <c r="A24" s="19" t="s">
        <v>153</v>
      </c>
      <c r="B24" s="19" t="s">
        <v>1953</v>
      </c>
      <c r="C24" s="19" t="s">
        <v>1954</v>
      </c>
      <c r="D24" s="19" t="s">
        <v>1955</v>
      </c>
      <c r="E24" s="19" t="s">
        <v>2014</v>
      </c>
      <c r="F24" s="19" t="s">
        <v>1957</v>
      </c>
      <c r="G24" s="19" t="s">
        <v>1958</v>
      </c>
      <c r="H24" s="19" t="s">
        <v>69</v>
      </c>
      <c r="I24" s="19" t="s">
        <v>1959</v>
      </c>
      <c r="J24" s="19" t="s">
        <v>71</v>
      </c>
      <c r="K24" s="19" t="s">
        <v>1960</v>
      </c>
      <c r="L24" s="19" t="s">
        <v>73</v>
      </c>
      <c r="M24" s="19" t="s">
        <v>74</v>
      </c>
      <c r="N24" s="19" t="s">
        <v>2015</v>
      </c>
      <c r="O24" s="19" t="s">
        <v>2016</v>
      </c>
      <c r="P24" s="19" t="s">
        <v>1963</v>
      </c>
      <c r="Q24" s="20" t="str">
        <f>VLOOKUP(E24,'[1]sheet1 (2)'!$D:$E,2,FALSE)</f>
        <v>103,105</v>
      </c>
      <c r="R24" s="18" t="s">
        <v>1964</v>
      </c>
      <c r="S24" s="18" t="s">
        <v>1965</v>
      </c>
      <c r="T24" s="18">
        <v>1</v>
      </c>
      <c r="U24" s="18"/>
    </row>
    <row r="25" s="4" customFormat="1" ht="25" customHeight="1" spans="1:21">
      <c r="A25" s="19" t="s">
        <v>157</v>
      </c>
      <c r="B25" s="19" t="s">
        <v>1953</v>
      </c>
      <c r="C25" s="19" t="s">
        <v>1954</v>
      </c>
      <c r="D25" s="19" t="s">
        <v>1955</v>
      </c>
      <c r="E25" s="19" t="s">
        <v>2017</v>
      </c>
      <c r="F25" s="19" t="s">
        <v>1957</v>
      </c>
      <c r="G25" s="19" t="s">
        <v>1958</v>
      </c>
      <c r="H25" s="19" t="s">
        <v>133</v>
      </c>
      <c r="I25" s="19" t="s">
        <v>1959</v>
      </c>
      <c r="J25" s="19" t="s">
        <v>134</v>
      </c>
      <c r="K25" s="19" t="s">
        <v>1960</v>
      </c>
      <c r="L25" s="19" t="s">
        <v>73</v>
      </c>
      <c r="M25" s="19" t="s">
        <v>74</v>
      </c>
      <c r="N25" s="19" t="s">
        <v>2018</v>
      </c>
      <c r="O25" s="19" t="s">
        <v>2019</v>
      </c>
      <c r="P25" s="19" t="s">
        <v>1963</v>
      </c>
      <c r="Q25" s="20" t="str">
        <f>VLOOKUP(E25,'[1]sheet1 (2)'!$D:$E,2,FALSE)</f>
        <v>101,104南</v>
      </c>
      <c r="R25" s="18" t="s">
        <v>1964</v>
      </c>
      <c r="S25" s="18" t="s">
        <v>1965</v>
      </c>
      <c r="T25" s="18">
        <v>1</v>
      </c>
      <c r="U25" s="18"/>
    </row>
    <row r="26" s="4" customFormat="1" ht="25" customHeight="1" spans="1:21">
      <c r="A26" s="19" t="s">
        <v>161</v>
      </c>
      <c r="B26" s="19" t="s">
        <v>1953</v>
      </c>
      <c r="C26" s="19" t="s">
        <v>1954</v>
      </c>
      <c r="D26" s="19" t="s">
        <v>1955</v>
      </c>
      <c r="E26" s="19" t="s">
        <v>2020</v>
      </c>
      <c r="F26" s="19" t="s">
        <v>1957</v>
      </c>
      <c r="G26" s="19" t="s">
        <v>1958</v>
      </c>
      <c r="H26" s="19" t="s">
        <v>133</v>
      </c>
      <c r="I26" s="19" t="s">
        <v>1959</v>
      </c>
      <c r="J26" s="19" t="s">
        <v>134</v>
      </c>
      <c r="K26" s="19" t="s">
        <v>1960</v>
      </c>
      <c r="L26" s="19" t="s">
        <v>73</v>
      </c>
      <c r="M26" s="19" t="s">
        <v>74</v>
      </c>
      <c r="N26" s="19" t="s">
        <v>2021</v>
      </c>
      <c r="O26" s="19" t="s">
        <v>2022</v>
      </c>
      <c r="P26" s="19" t="s">
        <v>1963</v>
      </c>
      <c r="Q26" s="20" t="str">
        <f>VLOOKUP(E26,'[1]sheet1 (2)'!$D:$E,2,FALSE)</f>
        <v>101</v>
      </c>
      <c r="R26" s="18" t="s">
        <v>1964</v>
      </c>
      <c r="S26" s="18" t="s">
        <v>1965</v>
      </c>
      <c r="T26" s="18">
        <v>1</v>
      </c>
      <c r="U26" s="18"/>
    </row>
    <row r="27" s="4" customFormat="1" ht="25" customHeight="1" spans="1:21">
      <c r="A27" s="19" t="s">
        <v>165</v>
      </c>
      <c r="B27" s="19" t="s">
        <v>1953</v>
      </c>
      <c r="C27" s="19" t="s">
        <v>1954</v>
      </c>
      <c r="D27" s="19" t="s">
        <v>1955</v>
      </c>
      <c r="E27" s="19" t="s">
        <v>2023</v>
      </c>
      <c r="F27" s="19" t="s">
        <v>1957</v>
      </c>
      <c r="G27" s="19" t="s">
        <v>1958</v>
      </c>
      <c r="H27" s="19" t="s">
        <v>437</v>
      </c>
      <c r="I27" s="19" t="s">
        <v>1959</v>
      </c>
      <c r="J27" s="19" t="s">
        <v>438</v>
      </c>
      <c r="K27" s="19" t="s">
        <v>1960</v>
      </c>
      <c r="L27" s="19" t="s">
        <v>73</v>
      </c>
      <c r="M27" s="19" t="s">
        <v>74</v>
      </c>
      <c r="N27" s="19" t="s">
        <v>2024</v>
      </c>
      <c r="O27" s="19" t="s">
        <v>2025</v>
      </c>
      <c r="P27" s="19" t="s">
        <v>1963</v>
      </c>
      <c r="Q27" s="20" t="str">
        <f>VLOOKUP(E27,'[1]sheet1 (2)'!$D:$E,2,FALSE)</f>
        <v>110</v>
      </c>
      <c r="R27" s="18" t="s">
        <v>1964</v>
      </c>
      <c r="S27" s="18" t="s">
        <v>1965</v>
      </c>
      <c r="T27" s="18">
        <v>1</v>
      </c>
      <c r="U27" s="18"/>
    </row>
    <row r="28" s="4" customFormat="1" ht="25" customHeight="1" spans="1:21">
      <c r="A28" s="19" t="s">
        <v>169</v>
      </c>
      <c r="B28" s="19" t="s">
        <v>1953</v>
      </c>
      <c r="C28" s="19" t="s">
        <v>1954</v>
      </c>
      <c r="D28" s="19" t="s">
        <v>1955</v>
      </c>
      <c r="E28" s="19" t="s">
        <v>2026</v>
      </c>
      <c r="F28" s="19" t="s">
        <v>1957</v>
      </c>
      <c r="G28" s="19" t="s">
        <v>1958</v>
      </c>
      <c r="H28" s="19" t="s">
        <v>122</v>
      </c>
      <c r="I28" s="19" t="s">
        <v>1959</v>
      </c>
      <c r="J28" s="19" t="s">
        <v>123</v>
      </c>
      <c r="K28" s="19" t="s">
        <v>1960</v>
      </c>
      <c r="L28" s="19" t="s">
        <v>73</v>
      </c>
      <c r="M28" s="19" t="s">
        <v>74</v>
      </c>
      <c r="N28" s="19" t="s">
        <v>2027</v>
      </c>
      <c r="O28" s="19" t="s">
        <v>2028</v>
      </c>
      <c r="P28" s="19" t="s">
        <v>1963</v>
      </c>
      <c r="Q28" s="20" t="str">
        <f>VLOOKUP(E28,'[1]sheet1 (2)'!$D:$E,2,FALSE)</f>
        <v>102</v>
      </c>
      <c r="R28" s="18" t="s">
        <v>1964</v>
      </c>
      <c r="S28" s="18" t="s">
        <v>1965</v>
      </c>
      <c r="T28" s="18">
        <v>1</v>
      </c>
      <c r="U28" s="18"/>
    </row>
    <row r="29" s="4" customFormat="1" ht="25" customHeight="1" spans="1:21">
      <c r="A29" s="19" t="s">
        <v>173</v>
      </c>
      <c r="B29" s="19" t="s">
        <v>1953</v>
      </c>
      <c r="C29" s="19" t="s">
        <v>1954</v>
      </c>
      <c r="D29" s="19" t="s">
        <v>1955</v>
      </c>
      <c r="E29" s="19" t="s">
        <v>2029</v>
      </c>
      <c r="F29" s="19" t="s">
        <v>1957</v>
      </c>
      <c r="G29" s="19" t="s">
        <v>1958</v>
      </c>
      <c r="H29" s="19" t="s">
        <v>122</v>
      </c>
      <c r="I29" s="19" t="s">
        <v>1959</v>
      </c>
      <c r="J29" s="19" t="s">
        <v>123</v>
      </c>
      <c r="K29" s="19" t="s">
        <v>1960</v>
      </c>
      <c r="L29" s="19" t="s">
        <v>73</v>
      </c>
      <c r="M29" s="19" t="s">
        <v>74</v>
      </c>
      <c r="N29" s="19" t="s">
        <v>2030</v>
      </c>
      <c r="O29" s="19" t="s">
        <v>2031</v>
      </c>
      <c r="P29" s="19" t="s">
        <v>1963</v>
      </c>
      <c r="Q29" s="20" t="str">
        <f>VLOOKUP(E29,'[1]sheet1 (2)'!$D:$E,2,FALSE)</f>
        <v>110</v>
      </c>
      <c r="R29" s="18" t="s">
        <v>1964</v>
      </c>
      <c r="S29" s="18" t="s">
        <v>1965</v>
      </c>
      <c r="T29" s="18">
        <v>1</v>
      </c>
      <c r="U29" s="18"/>
    </row>
    <row r="30" s="4" customFormat="1" ht="25" customHeight="1" spans="1:21">
      <c r="A30" s="19" t="s">
        <v>177</v>
      </c>
      <c r="B30" s="19" t="s">
        <v>1953</v>
      </c>
      <c r="C30" s="19" t="s">
        <v>1954</v>
      </c>
      <c r="D30" s="19" t="s">
        <v>1955</v>
      </c>
      <c r="E30" s="19" t="s">
        <v>2032</v>
      </c>
      <c r="F30" s="19" t="s">
        <v>1957</v>
      </c>
      <c r="G30" s="19" t="s">
        <v>1958</v>
      </c>
      <c r="H30" s="19" t="s">
        <v>122</v>
      </c>
      <c r="I30" s="19" t="s">
        <v>1959</v>
      </c>
      <c r="J30" s="19" t="s">
        <v>123</v>
      </c>
      <c r="K30" s="19" t="s">
        <v>1960</v>
      </c>
      <c r="L30" s="19" t="s">
        <v>73</v>
      </c>
      <c r="M30" s="19" t="s">
        <v>74</v>
      </c>
      <c r="N30" s="19" t="s">
        <v>2033</v>
      </c>
      <c r="O30" s="19" t="s">
        <v>2034</v>
      </c>
      <c r="P30" s="19" t="s">
        <v>1963</v>
      </c>
      <c r="Q30" s="20" t="str">
        <f>VLOOKUP(E30,'[1]sheet1 (2)'!$D:$E,2,FALSE)</f>
        <v>102</v>
      </c>
      <c r="R30" s="18" t="s">
        <v>1964</v>
      </c>
      <c r="S30" s="18" t="s">
        <v>1965</v>
      </c>
      <c r="T30" s="18">
        <v>1</v>
      </c>
      <c r="U30" s="18"/>
    </row>
    <row r="31" s="4" customFormat="1" ht="25" customHeight="1" spans="1:21">
      <c r="A31" s="19" t="s">
        <v>182</v>
      </c>
      <c r="B31" s="19" t="s">
        <v>1953</v>
      </c>
      <c r="C31" s="19" t="s">
        <v>1954</v>
      </c>
      <c r="D31" s="19" t="s">
        <v>1955</v>
      </c>
      <c r="E31" s="19" t="s">
        <v>2035</v>
      </c>
      <c r="F31" s="19" t="s">
        <v>1957</v>
      </c>
      <c r="G31" s="19" t="s">
        <v>1958</v>
      </c>
      <c r="H31" s="19" t="s">
        <v>133</v>
      </c>
      <c r="I31" s="19" t="s">
        <v>1959</v>
      </c>
      <c r="J31" s="19" t="s">
        <v>134</v>
      </c>
      <c r="K31" s="19" t="s">
        <v>1960</v>
      </c>
      <c r="L31" s="19" t="s">
        <v>73</v>
      </c>
      <c r="M31" s="19" t="s">
        <v>74</v>
      </c>
      <c r="N31" s="19" t="s">
        <v>2036</v>
      </c>
      <c r="O31" s="19" t="s">
        <v>2037</v>
      </c>
      <c r="P31" s="19" t="s">
        <v>1963</v>
      </c>
      <c r="Q31" s="20" t="str">
        <f>VLOOKUP(E31,'[1]sheet1 (2)'!$D$2:$E$232,2,1)</f>
        <v>101,104北</v>
      </c>
      <c r="R31" s="18" t="s">
        <v>1964</v>
      </c>
      <c r="S31" s="18" t="s">
        <v>1965</v>
      </c>
      <c r="T31" s="18">
        <v>1</v>
      </c>
      <c r="U31" s="18"/>
    </row>
    <row r="32" s="4" customFormat="1" ht="25" customHeight="1" spans="1:21">
      <c r="A32" s="19" t="s">
        <v>187</v>
      </c>
      <c r="B32" s="19" t="s">
        <v>1953</v>
      </c>
      <c r="C32" s="19" t="s">
        <v>1954</v>
      </c>
      <c r="D32" s="19" t="s">
        <v>1955</v>
      </c>
      <c r="E32" s="19" t="s">
        <v>2038</v>
      </c>
      <c r="F32" s="19" t="s">
        <v>1957</v>
      </c>
      <c r="G32" s="19" t="s">
        <v>1958</v>
      </c>
      <c r="H32" s="19" t="s">
        <v>81</v>
      </c>
      <c r="I32" s="19" t="s">
        <v>1959</v>
      </c>
      <c r="J32" s="19" t="s">
        <v>123</v>
      </c>
      <c r="K32" s="19" t="s">
        <v>1960</v>
      </c>
      <c r="L32" s="19" t="s">
        <v>73</v>
      </c>
      <c r="M32" s="19" t="s">
        <v>74</v>
      </c>
      <c r="N32" s="19" t="s">
        <v>2039</v>
      </c>
      <c r="O32" s="19" t="s">
        <v>2040</v>
      </c>
      <c r="P32" s="19" t="s">
        <v>1963</v>
      </c>
      <c r="Q32" s="20" t="str">
        <f>VLOOKUP(E32,'[1]sheet1 (2)'!$D$2:$E$232,2,1)</f>
        <v>102</v>
      </c>
      <c r="R32" s="18" t="s">
        <v>1964</v>
      </c>
      <c r="S32" s="18" t="s">
        <v>1965</v>
      </c>
      <c r="T32" s="18">
        <v>1</v>
      </c>
      <c r="U32" s="18"/>
    </row>
    <row r="33" s="4" customFormat="1" ht="25" customHeight="1" spans="1:21">
      <c r="A33" s="19" t="s">
        <v>191</v>
      </c>
      <c r="B33" s="19" t="s">
        <v>1953</v>
      </c>
      <c r="C33" s="19" t="s">
        <v>1954</v>
      </c>
      <c r="D33" s="19" t="s">
        <v>1955</v>
      </c>
      <c r="E33" s="19" t="s">
        <v>2041</v>
      </c>
      <c r="F33" s="19" t="s">
        <v>1957</v>
      </c>
      <c r="G33" s="19" t="s">
        <v>1958</v>
      </c>
      <c r="H33" s="19" t="s">
        <v>111</v>
      </c>
      <c r="I33" s="19" t="s">
        <v>1959</v>
      </c>
      <c r="J33" s="19" t="s">
        <v>112</v>
      </c>
      <c r="K33" s="19" t="s">
        <v>1960</v>
      </c>
      <c r="L33" s="19" t="s">
        <v>73</v>
      </c>
      <c r="M33" s="19" t="s">
        <v>74</v>
      </c>
      <c r="N33" s="19" t="s">
        <v>2042</v>
      </c>
      <c r="O33" s="19" t="s">
        <v>2043</v>
      </c>
      <c r="P33" s="19" t="s">
        <v>1963</v>
      </c>
      <c r="Q33" s="20" t="str">
        <f>VLOOKUP(E33,'[1]sheet1 (2)'!$D$2:$E$232,2,1)</f>
        <v>102</v>
      </c>
      <c r="R33" s="18" t="s">
        <v>1964</v>
      </c>
      <c r="S33" s="18" t="s">
        <v>1965</v>
      </c>
      <c r="T33" s="18">
        <v>1</v>
      </c>
      <c r="U33" s="18"/>
    </row>
    <row r="34" s="4" customFormat="1" ht="25" customHeight="1" spans="1:21">
      <c r="A34" s="19" t="s">
        <v>195</v>
      </c>
      <c r="B34" s="19" t="s">
        <v>1953</v>
      </c>
      <c r="C34" s="19" t="s">
        <v>1954</v>
      </c>
      <c r="D34" s="19" t="s">
        <v>1955</v>
      </c>
      <c r="E34" s="19" t="s">
        <v>2044</v>
      </c>
      <c r="F34" s="19" t="s">
        <v>1957</v>
      </c>
      <c r="G34" s="19" t="s">
        <v>1958</v>
      </c>
      <c r="H34" s="19" t="s">
        <v>81</v>
      </c>
      <c r="I34" s="19" t="s">
        <v>1959</v>
      </c>
      <c r="J34" s="19" t="s">
        <v>123</v>
      </c>
      <c r="K34" s="19" t="s">
        <v>1960</v>
      </c>
      <c r="L34" s="19" t="s">
        <v>73</v>
      </c>
      <c r="M34" s="19" t="s">
        <v>74</v>
      </c>
      <c r="N34" s="19" t="s">
        <v>2045</v>
      </c>
      <c r="O34" s="19" t="s">
        <v>2046</v>
      </c>
      <c r="P34" s="19" t="s">
        <v>1963</v>
      </c>
      <c r="Q34" s="20" t="str">
        <f>VLOOKUP(E34,'[1]sheet1 (2)'!$D$2:$E$232,2,1)</f>
        <v>110</v>
      </c>
      <c r="R34" s="18" t="s">
        <v>1964</v>
      </c>
      <c r="S34" s="18" t="s">
        <v>1965</v>
      </c>
      <c r="T34" s="18">
        <v>1</v>
      </c>
      <c r="U34" s="18"/>
    </row>
    <row r="35" s="4" customFormat="1" ht="25" customHeight="1" spans="1:21">
      <c r="A35" s="19" t="s">
        <v>199</v>
      </c>
      <c r="B35" s="19" t="s">
        <v>1953</v>
      </c>
      <c r="C35" s="19" t="s">
        <v>1954</v>
      </c>
      <c r="D35" s="19" t="s">
        <v>1955</v>
      </c>
      <c r="E35" s="19" t="s">
        <v>2047</v>
      </c>
      <c r="F35" s="19" t="s">
        <v>1957</v>
      </c>
      <c r="G35" s="19" t="s">
        <v>1958</v>
      </c>
      <c r="H35" s="19" t="s">
        <v>111</v>
      </c>
      <c r="I35" s="19" t="s">
        <v>1959</v>
      </c>
      <c r="J35" s="19" t="s">
        <v>112</v>
      </c>
      <c r="K35" s="19" t="s">
        <v>1960</v>
      </c>
      <c r="L35" s="19" t="s">
        <v>73</v>
      </c>
      <c r="M35" s="19" t="s">
        <v>74</v>
      </c>
      <c r="N35" s="19" t="s">
        <v>2048</v>
      </c>
      <c r="O35" s="19" t="s">
        <v>2049</v>
      </c>
      <c r="P35" s="19" t="s">
        <v>1963</v>
      </c>
      <c r="Q35" s="20" t="str">
        <f>VLOOKUP(E35,'[1]sheet1 (2)'!$D$2:$E$232,2,1)</f>
        <v>110</v>
      </c>
      <c r="R35" s="18" t="s">
        <v>1964</v>
      </c>
      <c r="S35" s="18" t="s">
        <v>1965</v>
      </c>
      <c r="T35" s="18">
        <v>1</v>
      </c>
      <c r="U35" s="18"/>
    </row>
    <row r="36" s="4" customFormat="1" ht="25" customHeight="1" spans="1:21">
      <c r="A36" s="19" t="s">
        <v>203</v>
      </c>
      <c r="B36" s="19" t="s">
        <v>1953</v>
      </c>
      <c r="C36" s="19" t="s">
        <v>1954</v>
      </c>
      <c r="D36" s="19" t="s">
        <v>1955</v>
      </c>
      <c r="E36" s="19" t="s">
        <v>2050</v>
      </c>
      <c r="F36" s="19" t="s">
        <v>1957</v>
      </c>
      <c r="G36" s="19" t="s">
        <v>1958</v>
      </c>
      <c r="H36" s="19" t="s">
        <v>122</v>
      </c>
      <c r="I36" s="19" t="s">
        <v>1959</v>
      </c>
      <c r="J36" s="19" t="s">
        <v>123</v>
      </c>
      <c r="K36" s="19" t="s">
        <v>1960</v>
      </c>
      <c r="L36" s="19" t="s">
        <v>73</v>
      </c>
      <c r="M36" s="19" t="s">
        <v>74</v>
      </c>
      <c r="N36" s="19" t="s">
        <v>2051</v>
      </c>
      <c r="O36" s="19" t="s">
        <v>2052</v>
      </c>
      <c r="P36" s="19" t="s">
        <v>1963</v>
      </c>
      <c r="Q36" s="20" t="str">
        <f>VLOOKUP(E36,'[1]sheet1 (2)'!$D$2:$E$232,2,1)</f>
        <v>102</v>
      </c>
      <c r="R36" s="18" t="s">
        <v>1964</v>
      </c>
      <c r="S36" s="18" t="s">
        <v>1965</v>
      </c>
      <c r="T36" s="18">
        <v>1</v>
      </c>
      <c r="U36" s="18"/>
    </row>
    <row r="37" s="4" customFormat="1" ht="25" customHeight="1" spans="1:21">
      <c r="A37" s="19" t="s">
        <v>207</v>
      </c>
      <c r="B37" s="19" t="s">
        <v>1953</v>
      </c>
      <c r="C37" s="19" t="s">
        <v>1954</v>
      </c>
      <c r="D37" s="19" t="s">
        <v>1955</v>
      </c>
      <c r="E37" s="19" t="s">
        <v>2053</v>
      </c>
      <c r="F37" s="19" t="s">
        <v>1957</v>
      </c>
      <c r="G37" s="19" t="s">
        <v>1958</v>
      </c>
      <c r="H37" s="19" t="s">
        <v>81</v>
      </c>
      <c r="I37" s="19" t="s">
        <v>1959</v>
      </c>
      <c r="J37" s="19" t="s">
        <v>123</v>
      </c>
      <c r="K37" s="19" t="s">
        <v>1960</v>
      </c>
      <c r="L37" s="19" t="s">
        <v>73</v>
      </c>
      <c r="M37" s="19" t="s">
        <v>74</v>
      </c>
      <c r="N37" s="19" t="s">
        <v>2054</v>
      </c>
      <c r="O37" s="19" t="s">
        <v>2055</v>
      </c>
      <c r="P37" s="19" t="s">
        <v>1963</v>
      </c>
      <c r="Q37" s="20" t="str">
        <f>VLOOKUP(E37,'[1]sheet1 (2)'!$D$2:$E$232,2,1)</f>
        <v>110</v>
      </c>
      <c r="R37" s="18" t="s">
        <v>1964</v>
      </c>
      <c r="S37" s="18" t="s">
        <v>1965</v>
      </c>
      <c r="T37" s="18">
        <v>1</v>
      </c>
      <c r="U37" s="18"/>
    </row>
    <row r="38" s="4" customFormat="1" ht="25" customHeight="1" spans="1:21">
      <c r="A38" s="19" t="s">
        <v>211</v>
      </c>
      <c r="B38" s="19" t="s">
        <v>1953</v>
      </c>
      <c r="C38" s="19" t="s">
        <v>1954</v>
      </c>
      <c r="D38" s="19" t="s">
        <v>1955</v>
      </c>
      <c r="E38" s="19" t="s">
        <v>2056</v>
      </c>
      <c r="F38" s="19" t="s">
        <v>1957</v>
      </c>
      <c r="G38" s="19" t="s">
        <v>1958</v>
      </c>
      <c r="H38" s="19" t="s">
        <v>81</v>
      </c>
      <c r="I38" s="19" t="s">
        <v>1959</v>
      </c>
      <c r="J38" s="19" t="s">
        <v>123</v>
      </c>
      <c r="K38" s="19" t="s">
        <v>1960</v>
      </c>
      <c r="L38" s="19" t="s">
        <v>73</v>
      </c>
      <c r="M38" s="19" t="s">
        <v>74</v>
      </c>
      <c r="N38" s="19" t="s">
        <v>2057</v>
      </c>
      <c r="O38" s="19" t="s">
        <v>2058</v>
      </c>
      <c r="P38" s="19" t="s">
        <v>1963</v>
      </c>
      <c r="Q38" s="20" t="str">
        <f>VLOOKUP(E38,'[1]sheet1 (2)'!$D$2:$E$232,2,1)</f>
        <v>110</v>
      </c>
      <c r="R38" s="18" t="s">
        <v>1964</v>
      </c>
      <c r="S38" s="18" t="s">
        <v>1965</v>
      </c>
      <c r="T38" s="18">
        <v>1</v>
      </c>
      <c r="U38" s="18"/>
    </row>
    <row r="39" s="4" customFormat="1" ht="25" customHeight="1" spans="1:21">
      <c r="A39" s="19" t="s">
        <v>215</v>
      </c>
      <c r="B39" s="19" t="s">
        <v>1953</v>
      </c>
      <c r="C39" s="19" t="s">
        <v>1954</v>
      </c>
      <c r="D39" s="19" t="s">
        <v>1955</v>
      </c>
      <c r="E39" s="19" t="s">
        <v>2059</v>
      </c>
      <c r="F39" s="19" t="s">
        <v>1957</v>
      </c>
      <c r="G39" s="19" t="s">
        <v>1958</v>
      </c>
      <c r="H39" s="19" t="s">
        <v>69</v>
      </c>
      <c r="I39" s="19" t="s">
        <v>1959</v>
      </c>
      <c r="J39" s="19" t="s">
        <v>71</v>
      </c>
      <c r="K39" s="19" t="s">
        <v>1960</v>
      </c>
      <c r="L39" s="19" t="s">
        <v>73</v>
      </c>
      <c r="M39" s="19" t="s">
        <v>74</v>
      </c>
      <c r="N39" s="19" t="s">
        <v>2060</v>
      </c>
      <c r="O39" s="19" t="s">
        <v>2061</v>
      </c>
      <c r="P39" s="19" t="s">
        <v>1963</v>
      </c>
      <c r="Q39" s="20" t="str">
        <f>VLOOKUP(E39,'[1]sheet1 (2)'!$D$2:$E$232,2,1)</f>
        <v>110</v>
      </c>
      <c r="R39" s="18" t="s">
        <v>1964</v>
      </c>
      <c r="S39" s="18" t="s">
        <v>1965</v>
      </c>
      <c r="T39" s="18">
        <v>1</v>
      </c>
      <c r="U39" s="18"/>
    </row>
    <row r="40" s="4" customFormat="1" ht="25" customHeight="1" spans="1:21">
      <c r="A40" s="19" t="s">
        <v>219</v>
      </c>
      <c r="B40" s="19" t="s">
        <v>1953</v>
      </c>
      <c r="C40" s="19" t="s">
        <v>1954</v>
      </c>
      <c r="D40" s="19" t="s">
        <v>1955</v>
      </c>
      <c r="E40" s="19" t="s">
        <v>2062</v>
      </c>
      <c r="F40" s="19" t="s">
        <v>1957</v>
      </c>
      <c r="G40" s="19" t="s">
        <v>1958</v>
      </c>
      <c r="H40" s="19" t="s">
        <v>111</v>
      </c>
      <c r="I40" s="19" t="s">
        <v>1959</v>
      </c>
      <c r="J40" s="19" t="s">
        <v>112</v>
      </c>
      <c r="K40" s="19" t="s">
        <v>1960</v>
      </c>
      <c r="L40" s="19" t="s">
        <v>73</v>
      </c>
      <c r="M40" s="19" t="s">
        <v>74</v>
      </c>
      <c r="N40" s="19" t="s">
        <v>2063</v>
      </c>
      <c r="O40" s="19" t="s">
        <v>2064</v>
      </c>
      <c r="P40" s="19" t="s">
        <v>1963</v>
      </c>
      <c r="Q40" s="20" t="str">
        <f>VLOOKUP(E40,'[1]sheet1 (2)'!$D$2:$E$232,2,1)</f>
        <v>110</v>
      </c>
      <c r="R40" s="18" t="s">
        <v>1964</v>
      </c>
      <c r="S40" s="18" t="s">
        <v>1965</v>
      </c>
      <c r="T40" s="18">
        <v>1</v>
      </c>
      <c r="U40" s="18"/>
    </row>
    <row r="41" s="4" customFormat="1" ht="25" customHeight="1" spans="1:21">
      <c r="A41" s="19" t="s">
        <v>223</v>
      </c>
      <c r="B41" s="19" t="s">
        <v>1953</v>
      </c>
      <c r="C41" s="19" t="s">
        <v>1954</v>
      </c>
      <c r="D41" s="19" t="s">
        <v>1955</v>
      </c>
      <c r="E41" s="19" t="s">
        <v>2065</v>
      </c>
      <c r="F41" s="19" t="s">
        <v>1957</v>
      </c>
      <c r="G41" s="19" t="s">
        <v>1958</v>
      </c>
      <c r="H41" s="19" t="s">
        <v>111</v>
      </c>
      <c r="I41" s="19" t="s">
        <v>1959</v>
      </c>
      <c r="J41" s="19" t="s">
        <v>112</v>
      </c>
      <c r="K41" s="19" t="s">
        <v>1960</v>
      </c>
      <c r="L41" s="19" t="s">
        <v>73</v>
      </c>
      <c r="M41" s="19" t="s">
        <v>74</v>
      </c>
      <c r="N41" s="19" t="s">
        <v>2066</v>
      </c>
      <c r="O41" s="19" t="s">
        <v>2067</v>
      </c>
      <c r="P41" s="19" t="s">
        <v>1963</v>
      </c>
      <c r="Q41" s="20" t="str">
        <f>VLOOKUP(E41,'[1]sheet1 (2)'!$D$2:$E$232,2,1)</f>
        <v>110</v>
      </c>
      <c r="R41" s="18" t="s">
        <v>1964</v>
      </c>
      <c r="S41" s="18" t="s">
        <v>1965</v>
      </c>
      <c r="T41" s="18">
        <v>1</v>
      </c>
      <c r="U41" s="18"/>
    </row>
    <row r="42" s="4" customFormat="1" ht="25" customHeight="1" spans="1:21">
      <c r="A42" s="19" t="s">
        <v>227</v>
      </c>
      <c r="B42" s="19" t="s">
        <v>1953</v>
      </c>
      <c r="C42" s="19" t="s">
        <v>1954</v>
      </c>
      <c r="D42" s="19" t="s">
        <v>1955</v>
      </c>
      <c r="E42" s="19" t="s">
        <v>2068</v>
      </c>
      <c r="F42" s="19" t="s">
        <v>1957</v>
      </c>
      <c r="G42" s="19" t="s">
        <v>1958</v>
      </c>
      <c r="H42" s="19" t="s">
        <v>133</v>
      </c>
      <c r="I42" s="19" t="s">
        <v>1959</v>
      </c>
      <c r="J42" s="19" t="s">
        <v>134</v>
      </c>
      <c r="K42" s="19" t="s">
        <v>1960</v>
      </c>
      <c r="L42" s="19" t="s">
        <v>73</v>
      </c>
      <c r="M42" s="19" t="s">
        <v>74</v>
      </c>
      <c r="N42" s="19" t="s">
        <v>2069</v>
      </c>
      <c r="O42" s="19" t="s">
        <v>2070</v>
      </c>
      <c r="P42" s="19" t="s">
        <v>1963</v>
      </c>
      <c r="Q42" s="20" t="str">
        <f>VLOOKUP(E42,'[1]sheet1 (2)'!$D$2:$E$232,2,1)</f>
        <v>110</v>
      </c>
      <c r="R42" s="18" t="s">
        <v>1964</v>
      </c>
      <c r="S42" s="18" t="s">
        <v>1965</v>
      </c>
      <c r="T42" s="18">
        <v>1</v>
      </c>
      <c r="U42" s="18"/>
    </row>
    <row r="43" s="4" customFormat="1" ht="25" customHeight="1" spans="1:21">
      <c r="A43" s="19" t="s">
        <v>231</v>
      </c>
      <c r="B43" s="19" t="s">
        <v>1953</v>
      </c>
      <c r="C43" s="19" t="s">
        <v>1954</v>
      </c>
      <c r="D43" s="19" t="s">
        <v>1955</v>
      </c>
      <c r="E43" s="19" t="s">
        <v>2071</v>
      </c>
      <c r="F43" s="19" t="s">
        <v>1957</v>
      </c>
      <c r="G43" s="19" t="s">
        <v>1958</v>
      </c>
      <c r="H43" s="19" t="s">
        <v>111</v>
      </c>
      <c r="I43" s="19" t="s">
        <v>1959</v>
      </c>
      <c r="J43" s="19" t="s">
        <v>112</v>
      </c>
      <c r="K43" s="19" t="s">
        <v>1960</v>
      </c>
      <c r="L43" s="19" t="s">
        <v>73</v>
      </c>
      <c r="M43" s="19" t="s">
        <v>74</v>
      </c>
      <c r="N43" s="19" t="s">
        <v>2072</v>
      </c>
      <c r="O43" s="19" t="s">
        <v>2073</v>
      </c>
      <c r="P43" s="19" t="s">
        <v>1963</v>
      </c>
      <c r="Q43" s="20" t="str">
        <f>VLOOKUP(E43,'[1]sheet1 (2)'!$D$2:$E$232,2,1)</f>
        <v>110</v>
      </c>
      <c r="R43" s="18" t="s">
        <v>1964</v>
      </c>
      <c r="S43" s="18" t="s">
        <v>1965</v>
      </c>
      <c r="T43" s="18">
        <v>1</v>
      </c>
      <c r="U43" s="18"/>
    </row>
    <row r="44" s="4" customFormat="1" ht="25" customHeight="1" spans="1:21">
      <c r="A44" s="19" t="s">
        <v>235</v>
      </c>
      <c r="B44" s="19" t="s">
        <v>1953</v>
      </c>
      <c r="C44" s="19" t="s">
        <v>1954</v>
      </c>
      <c r="D44" s="19" t="s">
        <v>1955</v>
      </c>
      <c r="E44" s="19" t="s">
        <v>2074</v>
      </c>
      <c r="F44" s="19" t="s">
        <v>1957</v>
      </c>
      <c r="G44" s="19" t="s">
        <v>1958</v>
      </c>
      <c r="H44" s="19" t="s">
        <v>111</v>
      </c>
      <c r="I44" s="19" t="s">
        <v>1959</v>
      </c>
      <c r="J44" s="19" t="s">
        <v>112</v>
      </c>
      <c r="K44" s="19" t="s">
        <v>1960</v>
      </c>
      <c r="L44" s="19" t="s">
        <v>73</v>
      </c>
      <c r="M44" s="19" t="s">
        <v>74</v>
      </c>
      <c r="N44" s="19" t="s">
        <v>2075</v>
      </c>
      <c r="O44" s="19" t="s">
        <v>2076</v>
      </c>
      <c r="P44" s="19" t="s">
        <v>1963</v>
      </c>
      <c r="Q44" s="20" t="str">
        <f>VLOOKUP(E44,'[1]sheet1 (2)'!$D$2:$E$232,2,1)</f>
        <v>110</v>
      </c>
      <c r="R44" s="18" t="s">
        <v>1964</v>
      </c>
      <c r="S44" s="18" t="s">
        <v>1965</v>
      </c>
      <c r="T44" s="18">
        <v>1</v>
      </c>
      <c r="U44" s="18"/>
    </row>
    <row r="45" s="4" customFormat="1" ht="25" customHeight="1" spans="1:21">
      <c r="A45" s="19" t="s">
        <v>239</v>
      </c>
      <c r="B45" s="19" t="s">
        <v>1953</v>
      </c>
      <c r="C45" s="19" t="s">
        <v>1954</v>
      </c>
      <c r="D45" s="19" t="s">
        <v>1955</v>
      </c>
      <c r="E45" s="19" t="s">
        <v>2077</v>
      </c>
      <c r="F45" s="19" t="s">
        <v>1957</v>
      </c>
      <c r="G45" s="19" t="s">
        <v>1958</v>
      </c>
      <c r="H45" s="19" t="s">
        <v>111</v>
      </c>
      <c r="I45" s="19" t="s">
        <v>1959</v>
      </c>
      <c r="J45" s="19" t="s">
        <v>112</v>
      </c>
      <c r="K45" s="19" t="s">
        <v>1960</v>
      </c>
      <c r="L45" s="19" t="s">
        <v>73</v>
      </c>
      <c r="M45" s="19" t="s">
        <v>74</v>
      </c>
      <c r="N45" s="19" t="s">
        <v>2078</v>
      </c>
      <c r="O45" s="19" t="s">
        <v>2079</v>
      </c>
      <c r="P45" s="19" t="s">
        <v>1963</v>
      </c>
      <c r="Q45" s="20" t="str">
        <f>VLOOKUP(E45,'[1]sheet1 (2)'!$D$2:$E$232,2,1)</f>
        <v>110</v>
      </c>
      <c r="R45" s="18" t="s">
        <v>1964</v>
      </c>
      <c r="S45" s="18" t="s">
        <v>1965</v>
      </c>
      <c r="T45" s="18">
        <v>1</v>
      </c>
      <c r="U45" s="18"/>
    </row>
    <row r="46" s="4" customFormat="1" ht="25" customHeight="1" spans="1:21">
      <c r="A46" s="19" t="s">
        <v>243</v>
      </c>
      <c r="B46" s="19" t="s">
        <v>1953</v>
      </c>
      <c r="C46" s="19" t="s">
        <v>1954</v>
      </c>
      <c r="D46" s="19" t="s">
        <v>1955</v>
      </c>
      <c r="E46" s="19" t="s">
        <v>2080</v>
      </c>
      <c r="F46" s="19" t="s">
        <v>1957</v>
      </c>
      <c r="G46" s="19" t="s">
        <v>1958</v>
      </c>
      <c r="H46" s="19" t="s">
        <v>111</v>
      </c>
      <c r="I46" s="19" t="s">
        <v>1959</v>
      </c>
      <c r="J46" s="19" t="s">
        <v>112</v>
      </c>
      <c r="K46" s="19" t="s">
        <v>1960</v>
      </c>
      <c r="L46" s="19" t="s">
        <v>73</v>
      </c>
      <c r="M46" s="19" t="s">
        <v>74</v>
      </c>
      <c r="N46" s="19" t="s">
        <v>2081</v>
      </c>
      <c r="O46" s="19" t="s">
        <v>2082</v>
      </c>
      <c r="P46" s="19" t="s">
        <v>1963</v>
      </c>
      <c r="Q46" s="20" t="str">
        <f>VLOOKUP(E46,'[1]sheet1 (2)'!$D$2:$E$232,2,1)</f>
        <v>110</v>
      </c>
      <c r="R46" s="18" t="s">
        <v>1964</v>
      </c>
      <c r="S46" s="18" t="s">
        <v>1965</v>
      </c>
      <c r="T46" s="18">
        <v>1</v>
      </c>
      <c r="U46" s="18"/>
    </row>
    <row r="47" s="4" customFormat="1" ht="25" customHeight="1" spans="1:21">
      <c r="A47" s="19" t="s">
        <v>247</v>
      </c>
      <c r="B47" s="19" t="s">
        <v>1953</v>
      </c>
      <c r="C47" s="19" t="s">
        <v>1954</v>
      </c>
      <c r="D47" s="19" t="s">
        <v>1955</v>
      </c>
      <c r="E47" s="19" t="s">
        <v>2083</v>
      </c>
      <c r="F47" s="19" t="s">
        <v>1957</v>
      </c>
      <c r="G47" s="19" t="s">
        <v>1958</v>
      </c>
      <c r="H47" s="19" t="s">
        <v>111</v>
      </c>
      <c r="I47" s="19" t="s">
        <v>1959</v>
      </c>
      <c r="J47" s="19" t="s">
        <v>112</v>
      </c>
      <c r="K47" s="19" t="s">
        <v>1960</v>
      </c>
      <c r="L47" s="19" t="s">
        <v>73</v>
      </c>
      <c r="M47" s="19" t="s">
        <v>74</v>
      </c>
      <c r="N47" s="19" t="s">
        <v>2084</v>
      </c>
      <c r="O47" s="19" t="s">
        <v>2085</v>
      </c>
      <c r="P47" s="19" t="s">
        <v>1963</v>
      </c>
      <c r="Q47" s="20" t="str">
        <f>VLOOKUP(E47,'[1]sheet1 (2)'!$D$2:$E$232,2,1)</f>
        <v>110</v>
      </c>
      <c r="R47" s="18" t="s">
        <v>1964</v>
      </c>
      <c r="S47" s="18" t="s">
        <v>1965</v>
      </c>
      <c r="T47" s="18">
        <v>1</v>
      </c>
      <c r="U47" s="18"/>
    </row>
    <row r="48" s="4" customFormat="1" ht="25" customHeight="1" spans="1:21">
      <c r="A48" s="19" t="s">
        <v>251</v>
      </c>
      <c r="B48" s="19" t="s">
        <v>1953</v>
      </c>
      <c r="C48" s="19" t="s">
        <v>1954</v>
      </c>
      <c r="D48" s="19" t="s">
        <v>1955</v>
      </c>
      <c r="E48" s="19" t="s">
        <v>2086</v>
      </c>
      <c r="F48" s="19" t="s">
        <v>1957</v>
      </c>
      <c r="G48" s="19" t="s">
        <v>1958</v>
      </c>
      <c r="H48" s="19" t="s">
        <v>69</v>
      </c>
      <c r="I48" s="19" t="s">
        <v>1959</v>
      </c>
      <c r="J48" s="19" t="s">
        <v>71</v>
      </c>
      <c r="K48" s="19" t="s">
        <v>1960</v>
      </c>
      <c r="L48" s="19" t="s">
        <v>73</v>
      </c>
      <c r="M48" s="19" t="s">
        <v>74</v>
      </c>
      <c r="N48" s="19" t="s">
        <v>2087</v>
      </c>
      <c r="O48" s="19" t="s">
        <v>2088</v>
      </c>
      <c r="P48" s="19" t="s">
        <v>1963</v>
      </c>
      <c r="Q48" s="20" t="str">
        <f>VLOOKUP(E48,'[1]sheet1 (2)'!$D$2:$E$232,2,1)</f>
        <v>110</v>
      </c>
      <c r="R48" s="18" t="s">
        <v>1964</v>
      </c>
      <c r="S48" s="18" t="s">
        <v>1965</v>
      </c>
      <c r="T48" s="18">
        <v>1</v>
      </c>
      <c r="U48" s="18"/>
    </row>
    <row r="49" s="4" customFormat="1" ht="25" customHeight="1" spans="1:21">
      <c r="A49" s="19" t="s">
        <v>255</v>
      </c>
      <c r="B49" s="19" t="s">
        <v>1953</v>
      </c>
      <c r="C49" s="19" t="s">
        <v>1954</v>
      </c>
      <c r="D49" s="19" t="s">
        <v>1955</v>
      </c>
      <c r="E49" s="19" t="s">
        <v>2089</v>
      </c>
      <c r="F49" s="19" t="s">
        <v>1957</v>
      </c>
      <c r="G49" s="19" t="s">
        <v>1958</v>
      </c>
      <c r="H49" s="19" t="s">
        <v>133</v>
      </c>
      <c r="I49" s="19" t="s">
        <v>1959</v>
      </c>
      <c r="J49" s="19" t="s">
        <v>134</v>
      </c>
      <c r="K49" s="19" t="s">
        <v>1960</v>
      </c>
      <c r="L49" s="19" t="s">
        <v>73</v>
      </c>
      <c r="M49" s="19" t="s">
        <v>74</v>
      </c>
      <c r="N49" s="19" t="s">
        <v>2090</v>
      </c>
      <c r="O49" s="19" t="s">
        <v>2091</v>
      </c>
      <c r="P49" s="19" t="s">
        <v>1963</v>
      </c>
      <c r="Q49" s="20" t="str">
        <f>VLOOKUP(E49,'[1]sheet1 (2)'!$D$2:$E$232,2,1)</f>
        <v>110</v>
      </c>
      <c r="R49" s="18" t="s">
        <v>1964</v>
      </c>
      <c r="S49" s="18" t="s">
        <v>1965</v>
      </c>
      <c r="T49" s="18">
        <v>1</v>
      </c>
      <c r="U49" s="18"/>
    </row>
    <row r="50" s="4" customFormat="1" ht="25" customHeight="1" spans="1:21">
      <c r="A50" s="19" t="s">
        <v>259</v>
      </c>
      <c r="B50" s="19" t="s">
        <v>1953</v>
      </c>
      <c r="C50" s="19" t="s">
        <v>1954</v>
      </c>
      <c r="D50" s="19" t="s">
        <v>1955</v>
      </c>
      <c r="E50" s="19" t="s">
        <v>2092</v>
      </c>
      <c r="F50" s="19" t="s">
        <v>1957</v>
      </c>
      <c r="G50" s="19" t="s">
        <v>1958</v>
      </c>
      <c r="H50" s="19" t="s">
        <v>122</v>
      </c>
      <c r="I50" s="19" t="s">
        <v>1959</v>
      </c>
      <c r="J50" s="19" t="s">
        <v>82</v>
      </c>
      <c r="K50" s="19" t="s">
        <v>1960</v>
      </c>
      <c r="L50" s="19" t="s">
        <v>73</v>
      </c>
      <c r="M50" s="19" t="s">
        <v>74</v>
      </c>
      <c r="N50" s="19" t="s">
        <v>2093</v>
      </c>
      <c r="O50" s="19" t="s">
        <v>2094</v>
      </c>
      <c r="P50" s="19" t="s">
        <v>1963</v>
      </c>
      <c r="Q50" s="20" t="str">
        <f>VLOOKUP(E50,'[1]sheet1 (2)'!$D$2:$E$232,2,1)</f>
        <v>117</v>
      </c>
      <c r="R50" s="18" t="s">
        <v>1964</v>
      </c>
      <c r="S50" s="18" t="s">
        <v>1965</v>
      </c>
      <c r="T50" s="18">
        <v>1</v>
      </c>
      <c r="U50" s="18"/>
    </row>
    <row r="51" s="4" customFormat="1" ht="25" customHeight="1" spans="1:21">
      <c r="A51" s="19" t="s">
        <v>263</v>
      </c>
      <c r="B51" s="19" t="s">
        <v>1953</v>
      </c>
      <c r="C51" s="19" t="s">
        <v>1954</v>
      </c>
      <c r="D51" s="19" t="s">
        <v>1955</v>
      </c>
      <c r="E51" s="19" t="s">
        <v>2095</v>
      </c>
      <c r="F51" s="19" t="s">
        <v>1957</v>
      </c>
      <c r="G51" s="19" t="s">
        <v>1958</v>
      </c>
      <c r="H51" s="19" t="s">
        <v>111</v>
      </c>
      <c r="I51" s="19" t="s">
        <v>1959</v>
      </c>
      <c r="J51" s="19" t="s">
        <v>112</v>
      </c>
      <c r="K51" s="19" t="s">
        <v>1960</v>
      </c>
      <c r="L51" s="19" t="s">
        <v>73</v>
      </c>
      <c r="M51" s="19" t="s">
        <v>74</v>
      </c>
      <c r="N51" s="19" t="s">
        <v>2096</v>
      </c>
      <c r="O51" s="19" t="s">
        <v>2097</v>
      </c>
      <c r="P51" s="19" t="s">
        <v>1963</v>
      </c>
      <c r="Q51" s="20" t="str">
        <f>VLOOKUP(E51,'[1]sheet1 (2)'!$D$2:$E$232,2,1)</f>
        <v>117</v>
      </c>
      <c r="R51" s="18" t="s">
        <v>1964</v>
      </c>
      <c r="S51" s="18" t="s">
        <v>1965</v>
      </c>
      <c r="T51" s="18">
        <v>1</v>
      </c>
      <c r="U51" s="18"/>
    </row>
    <row r="52" s="4" customFormat="1" ht="25" customHeight="1" spans="1:21">
      <c r="A52" s="19" t="s">
        <v>267</v>
      </c>
      <c r="B52" s="19" t="s">
        <v>1953</v>
      </c>
      <c r="C52" s="19" t="s">
        <v>1954</v>
      </c>
      <c r="D52" s="19" t="s">
        <v>1955</v>
      </c>
      <c r="E52" s="19" t="s">
        <v>2098</v>
      </c>
      <c r="F52" s="19" t="s">
        <v>1957</v>
      </c>
      <c r="G52" s="19" t="s">
        <v>1958</v>
      </c>
      <c r="H52" s="19" t="s">
        <v>133</v>
      </c>
      <c r="I52" s="19" t="s">
        <v>1959</v>
      </c>
      <c r="J52" s="19" t="s">
        <v>184</v>
      </c>
      <c r="K52" s="19" t="s">
        <v>1960</v>
      </c>
      <c r="L52" s="19" t="s">
        <v>73</v>
      </c>
      <c r="M52" s="19" t="s">
        <v>74</v>
      </c>
      <c r="N52" s="19" t="s">
        <v>2099</v>
      </c>
      <c r="O52" s="19" t="s">
        <v>2100</v>
      </c>
      <c r="P52" s="19" t="s">
        <v>1963</v>
      </c>
      <c r="Q52" s="20" t="str">
        <f>VLOOKUP(E52,'[1]sheet1 (2)'!$D$2:$E$232,2,1)</f>
        <v>117</v>
      </c>
      <c r="R52" s="18" t="s">
        <v>1964</v>
      </c>
      <c r="S52" s="18" t="s">
        <v>1965</v>
      </c>
      <c r="T52" s="18">
        <v>1</v>
      </c>
      <c r="U52" s="18"/>
    </row>
    <row r="53" s="4" customFormat="1" ht="25" customHeight="1" spans="1:21">
      <c r="A53" s="19" t="s">
        <v>271</v>
      </c>
      <c r="B53" s="19" t="s">
        <v>1953</v>
      </c>
      <c r="C53" s="19" t="s">
        <v>1954</v>
      </c>
      <c r="D53" s="19" t="s">
        <v>1955</v>
      </c>
      <c r="E53" s="19" t="s">
        <v>2101</v>
      </c>
      <c r="F53" s="19" t="s">
        <v>1957</v>
      </c>
      <c r="G53" s="19" t="s">
        <v>1958</v>
      </c>
      <c r="H53" s="19" t="s">
        <v>69</v>
      </c>
      <c r="I53" s="19" t="s">
        <v>1959</v>
      </c>
      <c r="J53" s="19" t="s">
        <v>71</v>
      </c>
      <c r="K53" s="19" t="s">
        <v>1960</v>
      </c>
      <c r="L53" s="19" t="s">
        <v>73</v>
      </c>
      <c r="M53" s="19" t="s">
        <v>74</v>
      </c>
      <c r="N53" s="19" t="s">
        <v>2102</v>
      </c>
      <c r="O53" s="19" t="s">
        <v>2103</v>
      </c>
      <c r="P53" s="19" t="s">
        <v>1963</v>
      </c>
      <c r="Q53" s="20" t="str">
        <f>VLOOKUP(E53,'[1]sheet1 (2)'!$D$2:$E$232,2,1)</f>
        <v>117</v>
      </c>
      <c r="R53" s="18" t="s">
        <v>1964</v>
      </c>
      <c r="S53" s="18" t="s">
        <v>1965</v>
      </c>
      <c r="T53" s="18">
        <v>1</v>
      </c>
      <c r="U53" s="18"/>
    </row>
    <row r="54" s="4" customFormat="1" ht="25" customHeight="1" spans="1:21">
      <c r="A54" s="19" t="s">
        <v>275</v>
      </c>
      <c r="B54" s="19" t="s">
        <v>1953</v>
      </c>
      <c r="C54" s="19" t="s">
        <v>1954</v>
      </c>
      <c r="D54" s="19" t="s">
        <v>1955</v>
      </c>
      <c r="E54" s="19" t="s">
        <v>2104</v>
      </c>
      <c r="F54" s="19" t="s">
        <v>1957</v>
      </c>
      <c r="G54" s="19" t="s">
        <v>1958</v>
      </c>
      <c r="H54" s="19" t="s">
        <v>111</v>
      </c>
      <c r="I54" s="19" t="s">
        <v>1959</v>
      </c>
      <c r="J54" s="19" t="s">
        <v>112</v>
      </c>
      <c r="K54" s="19" t="s">
        <v>1960</v>
      </c>
      <c r="L54" s="19" t="s">
        <v>73</v>
      </c>
      <c r="M54" s="19" t="s">
        <v>74</v>
      </c>
      <c r="N54" s="19" t="s">
        <v>2105</v>
      </c>
      <c r="O54" s="19" t="s">
        <v>2106</v>
      </c>
      <c r="P54" s="19" t="s">
        <v>1963</v>
      </c>
      <c r="Q54" s="20" t="str">
        <f>VLOOKUP(E54,'[1]sheet1 (2)'!$D$2:$E$232,2,1)</f>
        <v>117</v>
      </c>
      <c r="R54" s="18" t="s">
        <v>1964</v>
      </c>
      <c r="S54" s="18" t="s">
        <v>1965</v>
      </c>
      <c r="T54" s="18">
        <v>1</v>
      </c>
      <c r="U54" s="18"/>
    </row>
    <row r="55" s="4" customFormat="1" ht="25" customHeight="1" spans="1:21">
      <c r="A55" s="19" t="s">
        <v>279</v>
      </c>
      <c r="B55" s="19" t="s">
        <v>1953</v>
      </c>
      <c r="C55" s="19" t="s">
        <v>1954</v>
      </c>
      <c r="D55" s="19" t="s">
        <v>1955</v>
      </c>
      <c r="E55" s="19" t="s">
        <v>2107</v>
      </c>
      <c r="F55" s="19" t="s">
        <v>1957</v>
      </c>
      <c r="G55" s="19" t="s">
        <v>1958</v>
      </c>
      <c r="H55" s="19" t="s">
        <v>133</v>
      </c>
      <c r="I55" s="19" t="s">
        <v>1959</v>
      </c>
      <c r="J55" s="19" t="s">
        <v>134</v>
      </c>
      <c r="K55" s="19" t="s">
        <v>1960</v>
      </c>
      <c r="L55" s="19" t="s">
        <v>73</v>
      </c>
      <c r="M55" s="19" t="s">
        <v>74</v>
      </c>
      <c r="N55" s="19" t="s">
        <v>2108</v>
      </c>
      <c r="O55" s="19" t="s">
        <v>2109</v>
      </c>
      <c r="P55" s="19" t="s">
        <v>1963</v>
      </c>
      <c r="Q55" s="20" t="str">
        <f>VLOOKUP(E55,'[1]sheet1 (2)'!$D$2:$E$232,2,1)</f>
        <v>117</v>
      </c>
      <c r="R55" s="18" t="s">
        <v>1964</v>
      </c>
      <c r="S55" s="18" t="s">
        <v>1965</v>
      </c>
      <c r="T55" s="18">
        <v>1</v>
      </c>
      <c r="U55" s="18"/>
    </row>
    <row r="56" s="4" customFormat="1" ht="25" customHeight="1" spans="1:21">
      <c r="A56" s="19" t="s">
        <v>283</v>
      </c>
      <c r="B56" s="19" t="s">
        <v>1953</v>
      </c>
      <c r="C56" s="19" t="s">
        <v>1954</v>
      </c>
      <c r="D56" s="19" t="s">
        <v>1955</v>
      </c>
      <c r="E56" s="19" t="s">
        <v>2110</v>
      </c>
      <c r="F56" s="19" t="s">
        <v>1957</v>
      </c>
      <c r="G56" s="19" t="s">
        <v>1958</v>
      </c>
      <c r="H56" s="19" t="s">
        <v>133</v>
      </c>
      <c r="I56" s="19" t="s">
        <v>1959</v>
      </c>
      <c r="J56" s="19" t="s">
        <v>184</v>
      </c>
      <c r="K56" s="19" t="s">
        <v>1960</v>
      </c>
      <c r="L56" s="19" t="s">
        <v>73</v>
      </c>
      <c r="M56" s="19" t="s">
        <v>74</v>
      </c>
      <c r="N56" s="19" t="s">
        <v>2111</v>
      </c>
      <c r="O56" s="19" t="s">
        <v>2112</v>
      </c>
      <c r="P56" s="19" t="s">
        <v>1963</v>
      </c>
      <c r="Q56" s="20" t="str">
        <f>VLOOKUP(E56,'[1]sheet1 (2)'!$D$2:$E$232,2,1)</f>
        <v>117</v>
      </c>
      <c r="R56" s="18" t="s">
        <v>1964</v>
      </c>
      <c r="S56" s="18" t="s">
        <v>1965</v>
      </c>
      <c r="T56" s="18">
        <v>1</v>
      </c>
      <c r="U56" s="18"/>
    </row>
    <row r="57" s="4" customFormat="1" ht="25" customHeight="1" spans="1:21">
      <c r="A57" s="19" t="s">
        <v>287</v>
      </c>
      <c r="B57" s="19" t="s">
        <v>1953</v>
      </c>
      <c r="C57" s="19" t="s">
        <v>1954</v>
      </c>
      <c r="D57" s="19" t="s">
        <v>1955</v>
      </c>
      <c r="E57" s="19" t="s">
        <v>2113</v>
      </c>
      <c r="F57" s="19" t="s">
        <v>1957</v>
      </c>
      <c r="G57" s="19" t="s">
        <v>1958</v>
      </c>
      <c r="H57" s="19" t="s">
        <v>133</v>
      </c>
      <c r="I57" s="19" t="s">
        <v>1959</v>
      </c>
      <c r="J57" s="19" t="s">
        <v>184</v>
      </c>
      <c r="K57" s="19" t="s">
        <v>1960</v>
      </c>
      <c r="L57" s="19" t="s">
        <v>73</v>
      </c>
      <c r="M57" s="19" t="s">
        <v>74</v>
      </c>
      <c r="N57" s="19" t="s">
        <v>2114</v>
      </c>
      <c r="O57" s="19" t="s">
        <v>2115</v>
      </c>
      <c r="P57" s="19" t="s">
        <v>1963</v>
      </c>
      <c r="Q57" s="20" t="str">
        <f>VLOOKUP(E57,'[1]sheet1 (2)'!$D$2:$E$232,2,1)</f>
        <v>117</v>
      </c>
      <c r="R57" s="18" t="s">
        <v>1964</v>
      </c>
      <c r="S57" s="18" t="s">
        <v>1965</v>
      </c>
      <c r="T57" s="18">
        <v>1</v>
      </c>
      <c r="U57" s="18"/>
    </row>
    <row r="58" s="4" customFormat="1" ht="25" customHeight="1" spans="1:21">
      <c r="A58" s="19" t="s">
        <v>291</v>
      </c>
      <c r="B58" s="19" t="s">
        <v>1953</v>
      </c>
      <c r="C58" s="19" t="s">
        <v>1954</v>
      </c>
      <c r="D58" s="19" t="s">
        <v>1955</v>
      </c>
      <c r="E58" s="19" t="s">
        <v>2116</v>
      </c>
      <c r="F58" s="19" t="s">
        <v>1957</v>
      </c>
      <c r="G58" s="19" t="s">
        <v>1958</v>
      </c>
      <c r="H58" s="19" t="s">
        <v>133</v>
      </c>
      <c r="I58" s="19" t="s">
        <v>1959</v>
      </c>
      <c r="J58" s="19" t="s">
        <v>134</v>
      </c>
      <c r="K58" s="19" t="s">
        <v>1960</v>
      </c>
      <c r="L58" s="19" t="s">
        <v>73</v>
      </c>
      <c r="M58" s="19" t="s">
        <v>74</v>
      </c>
      <c r="N58" s="19" t="s">
        <v>2117</v>
      </c>
      <c r="O58" s="19" t="s">
        <v>2118</v>
      </c>
      <c r="P58" s="19" t="s">
        <v>1963</v>
      </c>
      <c r="Q58" s="20" t="str">
        <f>VLOOKUP(E58,'[1]sheet1 (2)'!$D$2:$E$232,2,1)</f>
        <v>117</v>
      </c>
      <c r="R58" s="18" t="s">
        <v>1964</v>
      </c>
      <c r="S58" s="18" t="s">
        <v>1965</v>
      </c>
      <c r="T58" s="18">
        <v>1</v>
      </c>
      <c r="U58" s="18"/>
    </row>
    <row r="59" s="4" customFormat="1" ht="25" customHeight="1" spans="1:21">
      <c r="A59" s="19" t="s">
        <v>295</v>
      </c>
      <c r="B59" s="19" t="s">
        <v>1953</v>
      </c>
      <c r="C59" s="19" t="s">
        <v>1954</v>
      </c>
      <c r="D59" s="19" t="s">
        <v>1955</v>
      </c>
      <c r="E59" s="19" t="s">
        <v>2119</v>
      </c>
      <c r="F59" s="19" t="s">
        <v>1957</v>
      </c>
      <c r="G59" s="19" t="s">
        <v>1958</v>
      </c>
      <c r="H59" s="19" t="s">
        <v>133</v>
      </c>
      <c r="I59" s="19" t="s">
        <v>1959</v>
      </c>
      <c r="J59" s="19" t="s">
        <v>184</v>
      </c>
      <c r="K59" s="19" t="s">
        <v>1960</v>
      </c>
      <c r="L59" s="19" t="s">
        <v>73</v>
      </c>
      <c r="M59" s="19" t="s">
        <v>74</v>
      </c>
      <c r="N59" s="19" t="s">
        <v>2120</v>
      </c>
      <c r="O59" s="19" t="s">
        <v>2121</v>
      </c>
      <c r="P59" s="19" t="s">
        <v>1963</v>
      </c>
      <c r="Q59" s="20" t="str">
        <f>VLOOKUP(E59,'[1]sheet1 (2)'!$D$2:$E$232,2,1)</f>
        <v>117</v>
      </c>
      <c r="R59" s="18" t="s">
        <v>1964</v>
      </c>
      <c r="S59" s="18" t="s">
        <v>1965</v>
      </c>
      <c r="T59" s="18">
        <v>1</v>
      </c>
      <c r="U59" s="18"/>
    </row>
    <row r="60" s="4" customFormat="1" ht="25" customHeight="1" spans="1:21">
      <c r="A60" s="19" t="s">
        <v>299</v>
      </c>
      <c r="B60" s="19" t="s">
        <v>1953</v>
      </c>
      <c r="C60" s="19" t="s">
        <v>1954</v>
      </c>
      <c r="D60" s="19" t="s">
        <v>1955</v>
      </c>
      <c r="E60" s="19" t="s">
        <v>2122</v>
      </c>
      <c r="F60" s="19" t="s">
        <v>1957</v>
      </c>
      <c r="G60" s="19" t="s">
        <v>1958</v>
      </c>
      <c r="H60" s="19" t="s">
        <v>133</v>
      </c>
      <c r="I60" s="19" t="s">
        <v>1959</v>
      </c>
      <c r="J60" s="19" t="s">
        <v>184</v>
      </c>
      <c r="K60" s="19" t="s">
        <v>1960</v>
      </c>
      <c r="L60" s="19" t="s">
        <v>73</v>
      </c>
      <c r="M60" s="19" t="s">
        <v>74</v>
      </c>
      <c r="N60" s="19" t="s">
        <v>2123</v>
      </c>
      <c r="O60" s="19" t="s">
        <v>2124</v>
      </c>
      <c r="P60" s="19" t="s">
        <v>1963</v>
      </c>
      <c r="Q60" s="20" t="str">
        <f>VLOOKUP(E60,'[1]sheet1 (2)'!$D$2:$E$232,2,1)</f>
        <v>117</v>
      </c>
      <c r="R60" s="18" t="s">
        <v>1964</v>
      </c>
      <c r="S60" s="18" t="s">
        <v>1965</v>
      </c>
      <c r="T60" s="18">
        <v>1</v>
      </c>
      <c r="U60" s="18"/>
    </row>
    <row r="61" s="4" customFormat="1" ht="25" customHeight="1" spans="1:21">
      <c r="A61" s="19" t="s">
        <v>303</v>
      </c>
      <c r="B61" s="19" t="s">
        <v>1953</v>
      </c>
      <c r="C61" s="19" t="s">
        <v>1954</v>
      </c>
      <c r="D61" s="19" t="s">
        <v>1955</v>
      </c>
      <c r="E61" s="19" t="s">
        <v>2125</v>
      </c>
      <c r="F61" s="19" t="s">
        <v>1957</v>
      </c>
      <c r="G61" s="19" t="s">
        <v>1958</v>
      </c>
      <c r="H61" s="19" t="s">
        <v>133</v>
      </c>
      <c r="I61" s="19" t="s">
        <v>1959</v>
      </c>
      <c r="J61" s="19" t="s">
        <v>184</v>
      </c>
      <c r="K61" s="19" t="s">
        <v>1960</v>
      </c>
      <c r="L61" s="19" t="s">
        <v>73</v>
      </c>
      <c r="M61" s="19" t="s">
        <v>74</v>
      </c>
      <c r="N61" s="19" t="s">
        <v>2126</v>
      </c>
      <c r="O61" s="19" t="s">
        <v>2127</v>
      </c>
      <c r="P61" s="19" t="s">
        <v>1963</v>
      </c>
      <c r="Q61" s="20" t="str">
        <f>VLOOKUP(E61,'[1]sheet1 (2)'!$D$2:$E$232,2,1)</f>
        <v>117</v>
      </c>
      <c r="R61" s="18" t="s">
        <v>1964</v>
      </c>
      <c r="S61" s="18" t="s">
        <v>1965</v>
      </c>
      <c r="T61" s="18">
        <v>1</v>
      </c>
      <c r="U61" s="18"/>
    </row>
    <row r="62" s="4" customFormat="1" ht="25" customHeight="1" spans="1:21">
      <c r="A62" s="19" t="s">
        <v>307</v>
      </c>
      <c r="B62" s="19" t="s">
        <v>1953</v>
      </c>
      <c r="C62" s="19" t="s">
        <v>1954</v>
      </c>
      <c r="D62" s="19" t="s">
        <v>1955</v>
      </c>
      <c r="E62" s="19" t="s">
        <v>2128</v>
      </c>
      <c r="F62" s="19" t="s">
        <v>1957</v>
      </c>
      <c r="G62" s="19" t="s">
        <v>1958</v>
      </c>
      <c r="H62" s="19" t="s">
        <v>69</v>
      </c>
      <c r="I62" s="19" t="s">
        <v>1959</v>
      </c>
      <c r="J62" s="19" t="s">
        <v>71</v>
      </c>
      <c r="K62" s="19" t="s">
        <v>1960</v>
      </c>
      <c r="L62" s="19" t="s">
        <v>73</v>
      </c>
      <c r="M62" s="19" t="s">
        <v>74</v>
      </c>
      <c r="N62" s="19" t="s">
        <v>2129</v>
      </c>
      <c r="O62" s="19" t="s">
        <v>2130</v>
      </c>
      <c r="P62" s="19" t="s">
        <v>1963</v>
      </c>
      <c r="Q62" s="20" t="str">
        <f>VLOOKUP(E62,'[1]sheet1 (2)'!$D$2:$E$232,2,1)</f>
        <v>117</v>
      </c>
      <c r="R62" s="18" t="s">
        <v>1964</v>
      </c>
      <c r="S62" s="18" t="s">
        <v>1965</v>
      </c>
      <c r="T62" s="18">
        <v>1</v>
      </c>
      <c r="U62" s="18"/>
    </row>
    <row r="63" s="4" customFormat="1" ht="25" customHeight="1" spans="1:21">
      <c r="A63" s="19" t="s">
        <v>311</v>
      </c>
      <c r="B63" s="19" t="s">
        <v>1953</v>
      </c>
      <c r="C63" s="19" t="s">
        <v>1954</v>
      </c>
      <c r="D63" s="19" t="s">
        <v>1955</v>
      </c>
      <c r="E63" s="19" t="s">
        <v>2131</v>
      </c>
      <c r="F63" s="19" t="s">
        <v>1957</v>
      </c>
      <c r="G63" s="19" t="s">
        <v>1958</v>
      </c>
      <c r="H63" s="19" t="s">
        <v>81</v>
      </c>
      <c r="I63" s="19" t="s">
        <v>1959</v>
      </c>
      <c r="J63" s="19" t="s">
        <v>123</v>
      </c>
      <c r="K63" s="19" t="s">
        <v>1960</v>
      </c>
      <c r="L63" s="19" t="s">
        <v>73</v>
      </c>
      <c r="M63" s="19" t="s">
        <v>74</v>
      </c>
      <c r="N63" s="19" t="s">
        <v>2132</v>
      </c>
      <c r="O63" s="19" t="s">
        <v>2133</v>
      </c>
      <c r="P63" s="19" t="s">
        <v>1963</v>
      </c>
      <c r="Q63" s="20" t="str">
        <f>VLOOKUP(E63,'[1]sheet1 (2)'!$D$2:$E$232,2,1)</f>
        <v>102,110</v>
      </c>
      <c r="R63" s="18" t="s">
        <v>1964</v>
      </c>
      <c r="S63" s="18" t="s">
        <v>1965</v>
      </c>
      <c r="T63" s="18">
        <v>1</v>
      </c>
      <c r="U63" s="18"/>
    </row>
    <row r="64" s="4" customFormat="1" ht="25" customHeight="1" spans="1:21">
      <c r="A64" s="19" t="s">
        <v>315</v>
      </c>
      <c r="B64" s="19" t="s">
        <v>1953</v>
      </c>
      <c r="C64" s="19" t="s">
        <v>1954</v>
      </c>
      <c r="D64" s="19" t="s">
        <v>1955</v>
      </c>
      <c r="E64" s="19" t="s">
        <v>2134</v>
      </c>
      <c r="F64" s="19" t="s">
        <v>1957</v>
      </c>
      <c r="G64" s="19" t="s">
        <v>1958</v>
      </c>
      <c r="H64" s="19" t="s">
        <v>69</v>
      </c>
      <c r="I64" s="19" t="s">
        <v>1959</v>
      </c>
      <c r="J64" s="19" t="s">
        <v>71</v>
      </c>
      <c r="K64" s="19" t="s">
        <v>1960</v>
      </c>
      <c r="L64" s="19" t="s">
        <v>73</v>
      </c>
      <c r="M64" s="19" t="s">
        <v>74</v>
      </c>
      <c r="N64" s="19" t="s">
        <v>2135</v>
      </c>
      <c r="O64" s="19" t="s">
        <v>2136</v>
      </c>
      <c r="P64" s="19" t="s">
        <v>1963</v>
      </c>
      <c r="Q64" s="20" t="str">
        <f>VLOOKUP(E64,'[1]sheet1 (2)'!$D$2:$E$232,2,1)</f>
        <v>102,110</v>
      </c>
      <c r="R64" s="18" t="s">
        <v>1964</v>
      </c>
      <c r="S64" s="18" t="s">
        <v>1965</v>
      </c>
      <c r="T64" s="18">
        <v>1</v>
      </c>
      <c r="U64" s="18"/>
    </row>
    <row r="65" s="4" customFormat="1" ht="25" customHeight="1" spans="1:21">
      <c r="A65" s="19" t="s">
        <v>319</v>
      </c>
      <c r="B65" s="19" t="s">
        <v>1953</v>
      </c>
      <c r="C65" s="19" t="s">
        <v>1954</v>
      </c>
      <c r="D65" s="19" t="s">
        <v>1955</v>
      </c>
      <c r="E65" s="19" t="s">
        <v>2137</v>
      </c>
      <c r="F65" s="19" t="s">
        <v>1957</v>
      </c>
      <c r="G65" s="19" t="s">
        <v>1958</v>
      </c>
      <c r="H65" s="19" t="s">
        <v>81</v>
      </c>
      <c r="I65" s="19" t="s">
        <v>1959</v>
      </c>
      <c r="J65" s="19" t="s">
        <v>123</v>
      </c>
      <c r="K65" s="19" t="s">
        <v>1960</v>
      </c>
      <c r="L65" s="19" t="s">
        <v>73</v>
      </c>
      <c r="M65" s="19" t="s">
        <v>74</v>
      </c>
      <c r="N65" s="19" t="s">
        <v>2138</v>
      </c>
      <c r="O65" s="19" t="s">
        <v>2139</v>
      </c>
      <c r="P65" s="19" t="s">
        <v>1963</v>
      </c>
      <c r="Q65" s="20" t="str">
        <f>VLOOKUP(E65,'[1]sheet1 (2)'!$D$2:$E$232,2,1)</f>
        <v>110</v>
      </c>
      <c r="R65" s="18" t="s">
        <v>1964</v>
      </c>
      <c r="S65" s="18" t="s">
        <v>1965</v>
      </c>
      <c r="T65" s="18">
        <v>1</v>
      </c>
      <c r="U65" s="18"/>
    </row>
    <row r="66" s="4" customFormat="1" ht="25" customHeight="1" spans="1:21">
      <c r="A66" s="19" t="s">
        <v>323</v>
      </c>
      <c r="B66" s="19" t="s">
        <v>1953</v>
      </c>
      <c r="C66" s="19" t="s">
        <v>1954</v>
      </c>
      <c r="D66" s="19" t="s">
        <v>1955</v>
      </c>
      <c r="E66" s="19" t="s">
        <v>2140</v>
      </c>
      <c r="F66" s="19" t="s">
        <v>1957</v>
      </c>
      <c r="G66" s="19" t="s">
        <v>1958</v>
      </c>
      <c r="H66" s="19" t="s">
        <v>81</v>
      </c>
      <c r="I66" s="19" t="s">
        <v>1959</v>
      </c>
      <c r="J66" s="19" t="s">
        <v>82</v>
      </c>
      <c r="K66" s="19" t="s">
        <v>1960</v>
      </c>
      <c r="L66" s="19" t="s">
        <v>73</v>
      </c>
      <c r="M66" s="19" t="s">
        <v>74</v>
      </c>
      <c r="N66" s="19" t="s">
        <v>2141</v>
      </c>
      <c r="O66" s="19" t="s">
        <v>2142</v>
      </c>
      <c r="P66" s="19" t="s">
        <v>1963</v>
      </c>
      <c r="Q66" s="20" t="str">
        <f>VLOOKUP(E66,'[1]sheet1 (2)'!$D:$E,2,FALSE)</f>
        <v>206</v>
      </c>
      <c r="R66" s="18" t="s">
        <v>2143</v>
      </c>
      <c r="S66" s="18" t="s">
        <v>2144</v>
      </c>
      <c r="T66" s="18"/>
      <c r="U66" s="18">
        <v>1</v>
      </c>
    </row>
    <row r="67" s="4" customFormat="1" ht="25" customHeight="1" spans="1:21">
      <c r="A67" s="19" t="s">
        <v>327</v>
      </c>
      <c r="B67" s="19" t="s">
        <v>1953</v>
      </c>
      <c r="C67" s="19" t="s">
        <v>1954</v>
      </c>
      <c r="D67" s="19" t="s">
        <v>1955</v>
      </c>
      <c r="E67" s="19" t="s">
        <v>2145</v>
      </c>
      <c r="F67" s="19" t="s">
        <v>1957</v>
      </c>
      <c r="G67" s="19" t="s">
        <v>1958</v>
      </c>
      <c r="H67" s="19" t="s">
        <v>69</v>
      </c>
      <c r="I67" s="19" t="s">
        <v>1959</v>
      </c>
      <c r="J67" s="19" t="s">
        <v>71</v>
      </c>
      <c r="K67" s="19" t="s">
        <v>1960</v>
      </c>
      <c r="L67" s="19" t="s">
        <v>73</v>
      </c>
      <c r="M67" s="19" t="s">
        <v>74</v>
      </c>
      <c r="N67" s="19" t="s">
        <v>2146</v>
      </c>
      <c r="O67" s="19" t="s">
        <v>2147</v>
      </c>
      <c r="P67" s="19" t="s">
        <v>1963</v>
      </c>
      <c r="Q67" s="20" t="str">
        <f>VLOOKUP(E67,'[1]sheet1 (2)'!$D:$E,2,FALSE)</f>
        <v>306,416</v>
      </c>
      <c r="R67" s="18" t="s">
        <v>2143</v>
      </c>
      <c r="S67" s="18" t="s">
        <v>2148</v>
      </c>
      <c r="T67" s="18"/>
      <c r="U67" s="18">
        <v>1</v>
      </c>
    </row>
    <row r="68" s="4" customFormat="1" ht="25" customHeight="1" spans="1:21">
      <c r="A68" s="19" t="s">
        <v>331</v>
      </c>
      <c r="B68" s="19" t="s">
        <v>1953</v>
      </c>
      <c r="C68" s="19" t="s">
        <v>1954</v>
      </c>
      <c r="D68" s="19" t="s">
        <v>1955</v>
      </c>
      <c r="E68" s="19" t="s">
        <v>2149</v>
      </c>
      <c r="F68" s="19" t="s">
        <v>1957</v>
      </c>
      <c r="G68" s="19" t="s">
        <v>1958</v>
      </c>
      <c r="H68" s="19" t="s">
        <v>69</v>
      </c>
      <c r="I68" s="19" t="s">
        <v>1959</v>
      </c>
      <c r="J68" s="19" t="s">
        <v>71</v>
      </c>
      <c r="K68" s="19" t="s">
        <v>1960</v>
      </c>
      <c r="L68" s="19" t="s">
        <v>73</v>
      </c>
      <c r="M68" s="19" t="s">
        <v>74</v>
      </c>
      <c r="N68" s="19" t="s">
        <v>2150</v>
      </c>
      <c r="O68" s="19" t="s">
        <v>2151</v>
      </c>
      <c r="P68" s="19" t="s">
        <v>1963</v>
      </c>
      <c r="Q68" s="20" t="str">
        <f>VLOOKUP(E68,'[1]sheet1 (2)'!$D:$E,2,FALSE)</f>
        <v>307</v>
      </c>
      <c r="R68" s="18" t="s">
        <v>2143</v>
      </c>
      <c r="S68" s="18" t="s">
        <v>2152</v>
      </c>
      <c r="T68" s="18"/>
      <c r="U68" s="18">
        <v>1</v>
      </c>
    </row>
    <row r="69" s="4" customFormat="1" ht="25" customHeight="1" spans="1:21">
      <c r="A69" s="19" t="s">
        <v>335</v>
      </c>
      <c r="B69" s="19" t="s">
        <v>1953</v>
      </c>
      <c r="C69" s="19" t="s">
        <v>1954</v>
      </c>
      <c r="D69" s="19" t="s">
        <v>1955</v>
      </c>
      <c r="E69" s="19" t="s">
        <v>2153</v>
      </c>
      <c r="F69" s="19" t="s">
        <v>1957</v>
      </c>
      <c r="G69" s="19" t="s">
        <v>1958</v>
      </c>
      <c r="H69" s="19" t="s">
        <v>69</v>
      </c>
      <c r="I69" s="19" t="s">
        <v>1959</v>
      </c>
      <c r="J69" s="19" t="s">
        <v>71</v>
      </c>
      <c r="K69" s="19" t="s">
        <v>1960</v>
      </c>
      <c r="L69" s="19" t="s">
        <v>73</v>
      </c>
      <c r="M69" s="19" t="s">
        <v>74</v>
      </c>
      <c r="N69" s="19" t="s">
        <v>2154</v>
      </c>
      <c r="O69" s="19" t="s">
        <v>2155</v>
      </c>
      <c r="P69" s="19" t="s">
        <v>1963</v>
      </c>
      <c r="Q69" s="20" t="str">
        <f>VLOOKUP(E69,'[1]sheet1 (2)'!$D:$E,2,FALSE)</f>
        <v>303</v>
      </c>
      <c r="R69" s="18" t="s">
        <v>2143</v>
      </c>
      <c r="S69" s="18" t="s">
        <v>2152</v>
      </c>
      <c r="T69" s="18"/>
      <c r="U69" s="18">
        <v>1</v>
      </c>
    </row>
    <row r="70" s="4" customFormat="1" ht="25" customHeight="1" spans="1:21">
      <c r="A70" s="19" t="s">
        <v>339</v>
      </c>
      <c r="B70" s="19" t="s">
        <v>1953</v>
      </c>
      <c r="C70" s="19" t="s">
        <v>1954</v>
      </c>
      <c r="D70" s="19" t="s">
        <v>1955</v>
      </c>
      <c r="E70" s="19" t="s">
        <v>2156</v>
      </c>
      <c r="F70" s="19" t="s">
        <v>1957</v>
      </c>
      <c r="G70" s="19" t="s">
        <v>1958</v>
      </c>
      <c r="H70" s="19" t="s">
        <v>69</v>
      </c>
      <c r="I70" s="19" t="s">
        <v>1959</v>
      </c>
      <c r="J70" s="19" t="s">
        <v>71</v>
      </c>
      <c r="K70" s="19" t="s">
        <v>1960</v>
      </c>
      <c r="L70" s="19" t="s">
        <v>73</v>
      </c>
      <c r="M70" s="19" t="s">
        <v>74</v>
      </c>
      <c r="N70" s="19" t="s">
        <v>2157</v>
      </c>
      <c r="O70" s="19" t="s">
        <v>2158</v>
      </c>
      <c r="P70" s="19" t="s">
        <v>1963</v>
      </c>
      <c r="Q70" s="20" t="str">
        <f>VLOOKUP(E70,'[1]sheet1 (2)'!$D:$E,2,FALSE)</f>
        <v>305</v>
      </c>
      <c r="R70" s="18" t="s">
        <v>2143</v>
      </c>
      <c r="S70" s="18" t="s">
        <v>2152</v>
      </c>
      <c r="T70" s="18"/>
      <c r="U70" s="18">
        <v>1</v>
      </c>
    </row>
    <row r="71" s="4" customFormat="1" ht="25" customHeight="1" spans="1:21">
      <c r="A71" s="19" t="s">
        <v>343</v>
      </c>
      <c r="B71" s="19" t="s">
        <v>1953</v>
      </c>
      <c r="C71" s="19" t="s">
        <v>1954</v>
      </c>
      <c r="D71" s="19" t="s">
        <v>1955</v>
      </c>
      <c r="E71" s="19" t="s">
        <v>2159</v>
      </c>
      <c r="F71" s="19" t="s">
        <v>1957</v>
      </c>
      <c r="G71" s="19" t="s">
        <v>1958</v>
      </c>
      <c r="H71" s="19" t="s">
        <v>111</v>
      </c>
      <c r="I71" s="19" t="s">
        <v>1959</v>
      </c>
      <c r="J71" s="19" t="s">
        <v>112</v>
      </c>
      <c r="K71" s="19" t="s">
        <v>1960</v>
      </c>
      <c r="L71" s="19" t="s">
        <v>73</v>
      </c>
      <c r="M71" s="19" t="s">
        <v>74</v>
      </c>
      <c r="N71" s="19" t="s">
        <v>2160</v>
      </c>
      <c r="O71" s="19" t="s">
        <v>2161</v>
      </c>
      <c r="P71" s="19" t="s">
        <v>1963</v>
      </c>
      <c r="Q71" s="20" t="str">
        <f>VLOOKUP(E71,'[1]sheet1 (2)'!$D:$E,2,FALSE)</f>
        <v>324</v>
      </c>
      <c r="R71" s="18" t="s">
        <v>2143</v>
      </c>
      <c r="S71" s="18" t="s">
        <v>2152</v>
      </c>
      <c r="T71" s="18"/>
      <c r="U71" s="18">
        <v>1</v>
      </c>
    </row>
    <row r="72" s="4" customFormat="1" ht="25" customHeight="1" spans="1:21">
      <c r="A72" s="19" t="s">
        <v>347</v>
      </c>
      <c r="B72" s="19" t="s">
        <v>1953</v>
      </c>
      <c r="C72" s="19" t="s">
        <v>1954</v>
      </c>
      <c r="D72" s="19" t="s">
        <v>1955</v>
      </c>
      <c r="E72" s="19" t="s">
        <v>2162</v>
      </c>
      <c r="F72" s="19" t="s">
        <v>1957</v>
      </c>
      <c r="G72" s="19" t="s">
        <v>1958</v>
      </c>
      <c r="H72" s="19" t="s">
        <v>69</v>
      </c>
      <c r="I72" s="19" t="s">
        <v>1959</v>
      </c>
      <c r="J72" s="19" t="s">
        <v>71</v>
      </c>
      <c r="K72" s="19" t="s">
        <v>1960</v>
      </c>
      <c r="L72" s="19" t="s">
        <v>73</v>
      </c>
      <c r="M72" s="19" t="s">
        <v>74</v>
      </c>
      <c r="N72" s="19" t="s">
        <v>2163</v>
      </c>
      <c r="O72" s="19" t="s">
        <v>2164</v>
      </c>
      <c r="P72" s="19" t="s">
        <v>1963</v>
      </c>
      <c r="Q72" s="20" t="str">
        <f>VLOOKUP(E72,'[1]sheet1 (2)'!$D:$E,2,FALSE)</f>
        <v>326,412,420</v>
      </c>
      <c r="R72" s="18" t="s">
        <v>2143</v>
      </c>
      <c r="S72" s="18" t="s">
        <v>2148</v>
      </c>
      <c r="T72" s="18"/>
      <c r="U72" s="18">
        <v>1</v>
      </c>
    </row>
    <row r="73" s="4" customFormat="1" ht="25" customHeight="1" spans="1:21">
      <c r="A73" s="19" t="s">
        <v>351</v>
      </c>
      <c r="B73" s="19" t="s">
        <v>1953</v>
      </c>
      <c r="C73" s="19" t="s">
        <v>1954</v>
      </c>
      <c r="D73" s="19" t="s">
        <v>1955</v>
      </c>
      <c r="E73" s="19" t="s">
        <v>2165</v>
      </c>
      <c r="F73" s="19" t="s">
        <v>1957</v>
      </c>
      <c r="G73" s="19" t="s">
        <v>1958</v>
      </c>
      <c r="H73" s="19" t="s">
        <v>122</v>
      </c>
      <c r="I73" s="19" t="s">
        <v>1959</v>
      </c>
      <c r="J73" s="19" t="s">
        <v>123</v>
      </c>
      <c r="K73" s="19" t="s">
        <v>1960</v>
      </c>
      <c r="L73" s="19" t="s">
        <v>73</v>
      </c>
      <c r="M73" s="19" t="s">
        <v>74</v>
      </c>
      <c r="N73" s="19" t="s">
        <v>2166</v>
      </c>
      <c r="O73" s="19" t="s">
        <v>2167</v>
      </c>
      <c r="P73" s="19" t="s">
        <v>1963</v>
      </c>
      <c r="Q73" s="20" t="str">
        <f>VLOOKUP(E73,'[1]sheet1 (2)'!$D:$E,2,FALSE)</f>
        <v>205A,205B</v>
      </c>
      <c r="R73" s="18" t="s">
        <v>2143</v>
      </c>
      <c r="S73" s="18" t="s">
        <v>2144</v>
      </c>
      <c r="T73" s="18"/>
      <c r="U73" s="18">
        <v>1</v>
      </c>
    </row>
    <row r="74" s="4" customFormat="1" ht="25" customHeight="1" spans="1:21">
      <c r="A74" s="19" t="s">
        <v>355</v>
      </c>
      <c r="B74" s="19" t="s">
        <v>1953</v>
      </c>
      <c r="C74" s="19" t="s">
        <v>1954</v>
      </c>
      <c r="D74" s="19" t="s">
        <v>1955</v>
      </c>
      <c r="E74" s="19" t="s">
        <v>2168</v>
      </c>
      <c r="F74" s="19" t="s">
        <v>1957</v>
      </c>
      <c r="G74" s="19" t="s">
        <v>1958</v>
      </c>
      <c r="H74" s="19" t="s">
        <v>122</v>
      </c>
      <c r="I74" s="19" t="s">
        <v>1959</v>
      </c>
      <c r="J74" s="19" t="s">
        <v>123</v>
      </c>
      <c r="K74" s="19" t="s">
        <v>1960</v>
      </c>
      <c r="L74" s="19" t="s">
        <v>73</v>
      </c>
      <c r="M74" s="19" t="s">
        <v>74</v>
      </c>
      <c r="N74" s="19" t="s">
        <v>2169</v>
      </c>
      <c r="O74" s="19" t="s">
        <v>2170</v>
      </c>
      <c r="P74" s="19" t="s">
        <v>1963</v>
      </c>
      <c r="Q74" s="20" t="str">
        <f>VLOOKUP(E74,'[1]sheet1 (2)'!$D:$E,2,FALSE)</f>
        <v>212</v>
      </c>
      <c r="R74" s="18" t="s">
        <v>2143</v>
      </c>
      <c r="S74" s="18" t="s">
        <v>2144</v>
      </c>
      <c r="T74" s="18"/>
      <c r="U74" s="18">
        <v>1</v>
      </c>
    </row>
    <row r="75" s="4" customFormat="1" ht="25" customHeight="1" spans="1:21">
      <c r="A75" s="19" t="s">
        <v>359</v>
      </c>
      <c r="B75" s="19" t="s">
        <v>1953</v>
      </c>
      <c r="C75" s="19" t="s">
        <v>1954</v>
      </c>
      <c r="D75" s="19" t="s">
        <v>1955</v>
      </c>
      <c r="E75" s="19" t="s">
        <v>2171</v>
      </c>
      <c r="F75" s="19" t="s">
        <v>1957</v>
      </c>
      <c r="G75" s="19" t="s">
        <v>1958</v>
      </c>
      <c r="H75" s="19" t="s">
        <v>133</v>
      </c>
      <c r="I75" s="19" t="s">
        <v>1959</v>
      </c>
      <c r="J75" s="19" t="s">
        <v>134</v>
      </c>
      <c r="K75" s="19" t="s">
        <v>1960</v>
      </c>
      <c r="L75" s="19" t="s">
        <v>73</v>
      </c>
      <c r="M75" s="19" t="s">
        <v>74</v>
      </c>
      <c r="N75" s="19" t="s">
        <v>2172</v>
      </c>
      <c r="O75" s="19" t="s">
        <v>2173</v>
      </c>
      <c r="P75" s="19" t="s">
        <v>1963</v>
      </c>
      <c r="Q75" s="20" t="str">
        <f>VLOOKUP(E75,'[1]sheet1 (2)'!$D:$E,2,FALSE)</f>
        <v>211</v>
      </c>
      <c r="R75" s="18" t="s">
        <v>2143</v>
      </c>
      <c r="S75" s="18" t="s">
        <v>2144</v>
      </c>
      <c r="T75" s="18"/>
      <c r="U75" s="18">
        <v>1</v>
      </c>
    </row>
    <row r="76" s="4" customFormat="1" ht="25" customHeight="1" spans="1:21">
      <c r="A76" s="19" t="s">
        <v>363</v>
      </c>
      <c r="B76" s="19" t="s">
        <v>1953</v>
      </c>
      <c r="C76" s="19" t="s">
        <v>1954</v>
      </c>
      <c r="D76" s="19" t="s">
        <v>1955</v>
      </c>
      <c r="E76" s="19" t="s">
        <v>2174</v>
      </c>
      <c r="F76" s="19" t="s">
        <v>1957</v>
      </c>
      <c r="G76" s="19" t="s">
        <v>1958</v>
      </c>
      <c r="H76" s="19" t="s">
        <v>69</v>
      </c>
      <c r="I76" s="19" t="s">
        <v>1959</v>
      </c>
      <c r="J76" s="19" t="s">
        <v>71</v>
      </c>
      <c r="K76" s="19" t="s">
        <v>1960</v>
      </c>
      <c r="L76" s="19" t="s">
        <v>73</v>
      </c>
      <c r="M76" s="19" t="s">
        <v>74</v>
      </c>
      <c r="N76" s="19" t="s">
        <v>2175</v>
      </c>
      <c r="O76" s="19" t="s">
        <v>2176</v>
      </c>
      <c r="P76" s="19" t="s">
        <v>1963</v>
      </c>
      <c r="Q76" s="20" t="str">
        <f>VLOOKUP(E76,'[1]sheet1 (2)'!$D:$E,2,FALSE)</f>
        <v>305</v>
      </c>
      <c r="R76" s="18" t="s">
        <v>2143</v>
      </c>
      <c r="S76" s="18" t="s">
        <v>2152</v>
      </c>
      <c r="T76" s="18"/>
      <c r="U76" s="18">
        <v>1</v>
      </c>
    </row>
    <row r="77" s="4" customFormat="1" ht="25" customHeight="1" spans="1:21">
      <c r="A77" s="19" t="s">
        <v>367</v>
      </c>
      <c r="B77" s="19" t="s">
        <v>1953</v>
      </c>
      <c r="C77" s="19" t="s">
        <v>1954</v>
      </c>
      <c r="D77" s="19" t="s">
        <v>1955</v>
      </c>
      <c r="E77" s="19" t="s">
        <v>2177</v>
      </c>
      <c r="F77" s="19" t="s">
        <v>1957</v>
      </c>
      <c r="G77" s="19" t="s">
        <v>1958</v>
      </c>
      <c r="H77" s="19" t="s">
        <v>69</v>
      </c>
      <c r="I77" s="19" t="s">
        <v>1959</v>
      </c>
      <c r="J77" s="19" t="s">
        <v>71</v>
      </c>
      <c r="K77" s="19" t="s">
        <v>1960</v>
      </c>
      <c r="L77" s="19" t="s">
        <v>73</v>
      </c>
      <c r="M77" s="19" t="s">
        <v>74</v>
      </c>
      <c r="N77" s="19" t="s">
        <v>2178</v>
      </c>
      <c r="O77" s="19" t="s">
        <v>2179</v>
      </c>
      <c r="P77" s="19" t="s">
        <v>1963</v>
      </c>
      <c r="Q77" s="20" t="str">
        <f>VLOOKUP(E77,'[1]sheet1 (2)'!$D:$E,2,FALSE)</f>
        <v>413</v>
      </c>
      <c r="R77" s="18" t="s">
        <v>2143</v>
      </c>
      <c r="S77" s="18" t="s">
        <v>2180</v>
      </c>
      <c r="T77" s="18"/>
      <c r="U77" s="18">
        <v>1</v>
      </c>
    </row>
    <row r="78" s="4" customFormat="1" ht="25" customHeight="1" spans="1:21">
      <c r="A78" s="19" t="s">
        <v>371</v>
      </c>
      <c r="B78" s="19" t="s">
        <v>1953</v>
      </c>
      <c r="C78" s="19" t="s">
        <v>1954</v>
      </c>
      <c r="D78" s="19" t="s">
        <v>1955</v>
      </c>
      <c r="E78" s="19" t="s">
        <v>2181</v>
      </c>
      <c r="F78" s="19" t="s">
        <v>1957</v>
      </c>
      <c r="G78" s="19" t="s">
        <v>1958</v>
      </c>
      <c r="H78" s="19" t="s">
        <v>133</v>
      </c>
      <c r="I78" s="19" t="s">
        <v>1959</v>
      </c>
      <c r="J78" s="19" t="s">
        <v>184</v>
      </c>
      <c r="K78" s="19" t="s">
        <v>1960</v>
      </c>
      <c r="L78" s="19" t="s">
        <v>73</v>
      </c>
      <c r="M78" s="19" t="s">
        <v>74</v>
      </c>
      <c r="N78" s="19" t="s">
        <v>2182</v>
      </c>
      <c r="O78" s="19" t="s">
        <v>2183</v>
      </c>
      <c r="P78" s="19" t="s">
        <v>1963</v>
      </c>
      <c r="Q78" s="20" t="str">
        <f>VLOOKUP(E78,'[1]sheet1 (2)'!$D:$E,2,FALSE)</f>
        <v>211</v>
      </c>
      <c r="R78" s="18" t="s">
        <v>2143</v>
      </c>
      <c r="S78" s="18" t="s">
        <v>2144</v>
      </c>
      <c r="T78" s="18"/>
      <c r="U78" s="18">
        <v>1</v>
      </c>
    </row>
    <row r="79" s="4" customFormat="1" ht="25" customHeight="1" spans="1:21">
      <c r="A79" s="19" t="s">
        <v>375</v>
      </c>
      <c r="B79" s="19" t="s">
        <v>1953</v>
      </c>
      <c r="C79" s="19" t="s">
        <v>1954</v>
      </c>
      <c r="D79" s="19" t="s">
        <v>1955</v>
      </c>
      <c r="E79" s="19" t="s">
        <v>2184</v>
      </c>
      <c r="F79" s="19" t="s">
        <v>1957</v>
      </c>
      <c r="G79" s="19" t="s">
        <v>1958</v>
      </c>
      <c r="H79" s="19" t="s">
        <v>81</v>
      </c>
      <c r="I79" s="19" t="s">
        <v>1959</v>
      </c>
      <c r="J79" s="19" t="s">
        <v>123</v>
      </c>
      <c r="K79" s="19" t="s">
        <v>1960</v>
      </c>
      <c r="L79" s="19" t="s">
        <v>73</v>
      </c>
      <c r="M79" s="19" t="s">
        <v>74</v>
      </c>
      <c r="N79" s="19" t="s">
        <v>2185</v>
      </c>
      <c r="O79" s="19" t="s">
        <v>2186</v>
      </c>
      <c r="P79" s="19" t="s">
        <v>1963</v>
      </c>
      <c r="Q79" s="20" t="str">
        <f>VLOOKUP(E79,'[1]sheet1 (2)'!$D:$E,2,FALSE)</f>
        <v>205B,305</v>
      </c>
      <c r="R79" s="18" t="s">
        <v>2143</v>
      </c>
      <c r="S79" s="18" t="s">
        <v>2148</v>
      </c>
      <c r="T79" s="18"/>
      <c r="U79" s="18">
        <v>1</v>
      </c>
    </row>
    <row r="80" s="4" customFormat="1" ht="25" customHeight="1" spans="1:21">
      <c r="A80" s="19" t="s">
        <v>379</v>
      </c>
      <c r="B80" s="19" t="s">
        <v>1953</v>
      </c>
      <c r="C80" s="19" t="s">
        <v>1954</v>
      </c>
      <c r="D80" s="19" t="s">
        <v>1955</v>
      </c>
      <c r="E80" s="19" t="s">
        <v>2187</v>
      </c>
      <c r="F80" s="19" t="s">
        <v>1957</v>
      </c>
      <c r="G80" s="19" t="s">
        <v>1958</v>
      </c>
      <c r="H80" s="19" t="s">
        <v>69</v>
      </c>
      <c r="I80" s="19" t="s">
        <v>1959</v>
      </c>
      <c r="J80" s="19" t="s">
        <v>71</v>
      </c>
      <c r="K80" s="19" t="s">
        <v>1960</v>
      </c>
      <c r="L80" s="19" t="s">
        <v>73</v>
      </c>
      <c r="M80" s="19" t="s">
        <v>74</v>
      </c>
      <c r="N80" s="19" t="s">
        <v>2188</v>
      </c>
      <c r="O80" s="19" t="s">
        <v>2189</v>
      </c>
      <c r="P80" s="19" t="s">
        <v>1963</v>
      </c>
      <c r="Q80" s="20" t="str">
        <f>VLOOKUP(E80,'[1]sheet1 (2)'!$D:$E,2,FALSE)</f>
        <v>303</v>
      </c>
      <c r="R80" s="18" t="s">
        <v>2143</v>
      </c>
      <c r="S80" s="18" t="s">
        <v>2152</v>
      </c>
      <c r="T80" s="18"/>
      <c r="U80" s="18">
        <v>1</v>
      </c>
    </row>
    <row r="81" s="4" customFormat="1" ht="25" customHeight="1" spans="1:21">
      <c r="A81" s="19" t="s">
        <v>383</v>
      </c>
      <c r="B81" s="19" t="s">
        <v>1953</v>
      </c>
      <c r="C81" s="19" t="s">
        <v>1954</v>
      </c>
      <c r="D81" s="19" t="s">
        <v>1955</v>
      </c>
      <c r="E81" s="19" t="s">
        <v>2190</v>
      </c>
      <c r="F81" s="19" t="s">
        <v>1957</v>
      </c>
      <c r="G81" s="19" t="s">
        <v>1958</v>
      </c>
      <c r="H81" s="19" t="s">
        <v>81</v>
      </c>
      <c r="I81" s="19" t="s">
        <v>1959</v>
      </c>
      <c r="J81" s="19" t="s">
        <v>82</v>
      </c>
      <c r="K81" s="19" t="s">
        <v>1960</v>
      </c>
      <c r="L81" s="19" t="s">
        <v>73</v>
      </c>
      <c r="M81" s="19" t="s">
        <v>74</v>
      </c>
      <c r="N81" s="19" t="s">
        <v>2191</v>
      </c>
      <c r="O81" s="19" t="s">
        <v>2192</v>
      </c>
      <c r="P81" s="19" t="s">
        <v>1963</v>
      </c>
      <c r="Q81" s="20" t="str">
        <f>VLOOKUP(E81,'[1]sheet1 (2)'!$D:$E,2,FALSE)</f>
        <v>213,217</v>
      </c>
      <c r="R81" s="18" t="s">
        <v>2143</v>
      </c>
      <c r="S81" s="18" t="s">
        <v>2144</v>
      </c>
      <c r="T81" s="18"/>
      <c r="U81" s="18">
        <v>1</v>
      </c>
    </row>
    <row r="82" s="4" customFormat="1" ht="25" customHeight="1" spans="1:21">
      <c r="A82" s="19" t="s">
        <v>387</v>
      </c>
      <c r="B82" s="19" t="s">
        <v>1953</v>
      </c>
      <c r="C82" s="19" t="s">
        <v>1954</v>
      </c>
      <c r="D82" s="19" t="s">
        <v>1955</v>
      </c>
      <c r="E82" s="19" t="s">
        <v>2193</v>
      </c>
      <c r="F82" s="19" t="s">
        <v>1957</v>
      </c>
      <c r="G82" s="19" t="s">
        <v>1958</v>
      </c>
      <c r="H82" s="19" t="s">
        <v>133</v>
      </c>
      <c r="I82" s="19" t="s">
        <v>1959</v>
      </c>
      <c r="J82" s="19" t="s">
        <v>184</v>
      </c>
      <c r="K82" s="19" t="s">
        <v>1960</v>
      </c>
      <c r="L82" s="19" t="s">
        <v>73</v>
      </c>
      <c r="M82" s="19" t="s">
        <v>74</v>
      </c>
      <c r="N82" s="19" t="s">
        <v>2194</v>
      </c>
      <c r="O82" s="19" t="s">
        <v>2195</v>
      </c>
      <c r="P82" s="19" t="s">
        <v>1963</v>
      </c>
      <c r="Q82" s="20" t="str">
        <f>VLOOKUP(E82,'[1]sheet1 (2)'!$D:$E,2,FALSE)</f>
        <v>202</v>
      </c>
      <c r="R82" s="18" t="s">
        <v>2143</v>
      </c>
      <c r="S82" s="18" t="s">
        <v>2144</v>
      </c>
      <c r="T82" s="18"/>
      <c r="U82" s="18">
        <v>1</v>
      </c>
    </row>
    <row r="83" s="4" customFormat="1" ht="25" customHeight="1" spans="1:21">
      <c r="A83" s="19" t="s">
        <v>391</v>
      </c>
      <c r="B83" s="19" t="s">
        <v>1953</v>
      </c>
      <c r="C83" s="19" t="s">
        <v>1954</v>
      </c>
      <c r="D83" s="19" t="s">
        <v>1955</v>
      </c>
      <c r="E83" s="19" t="s">
        <v>2196</v>
      </c>
      <c r="F83" s="19" t="s">
        <v>1957</v>
      </c>
      <c r="G83" s="19" t="s">
        <v>1958</v>
      </c>
      <c r="H83" s="19" t="s">
        <v>69</v>
      </c>
      <c r="I83" s="19" t="s">
        <v>1959</v>
      </c>
      <c r="J83" s="19" t="s">
        <v>71</v>
      </c>
      <c r="K83" s="19" t="s">
        <v>1960</v>
      </c>
      <c r="L83" s="19" t="s">
        <v>73</v>
      </c>
      <c r="M83" s="19" t="s">
        <v>74</v>
      </c>
      <c r="N83" s="19" t="s">
        <v>2197</v>
      </c>
      <c r="O83" s="19" t="s">
        <v>2198</v>
      </c>
      <c r="P83" s="19" t="s">
        <v>1963</v>
      </c>
      <c r="Q83" s="20" t="str">
        <f>VLOOKUP(E83,'[1]sheet1 (2)'!$D:$E,2,FALSE)</f>
        <v>307,406</v>
      </c>
      <c r="R83" s="18" t="s">
        <v>2143</v>
      </c>
      <c r="S83" s="18" t="s">
        <v>2148</v>
      </c>
      <c r="T83" s="18"/>
      <c r="U83" s="18">
        <v>1</v>
      </c>
    </row>
    <row r="84" s="4" customFormat="1" ht="25" customHeight="1" spans="1:21">
      <c r="A84" s="19" t="s">
        <v>395</v>
      </c>
      <c r="B84" s="19" t="s">
        <v>1953</v>
      </c>
      <c r="C84" s="19" t="s">
        <v>1954</v>
      </c>
      <c r="D84" s="19" t="s">
        <v>1955</v>
      </c>
      <c r="E84" s="19" t="s">
        <v>2199</v>
      </c>
      <c r="F84" s="19" t="s">
        <v>1957</v>
      </c>
      <c r="G84" s="19" t="s">
        <v>1958</v>
      </c>
      <c r="H84" s="19" t="s">
        <v>69</v>
      </c>
      <c r="I84" s="19" t="s">
        <v>1959</v>
      </c>
      <c r="J84" s="19" t="s">
        <v>71</v>
      </c>
      <c r="K84" s="19" t="s">
        <v>1960</v>
      </c>
      <c r="L84" s="19" t="s">
        <v>73</v>
      </c>
      <c r="M84" s="19" t="s">
        <v>74</v>
      </c>
      <c r="N84" s="19" t="s">
        <v>2200</v>
      </c>
      <c r="O84" s="19" t="s">
        <v>2201</v>
      </c>
      <c r="P84" s="19" t="s">
        <v>1963</v>
      </c>
      <c r="Q84" s="20" t="str">
        <f>VLOOKUP(E84,'[1]sheet1 (2)'!$D:$E,2,FALSE)</f>
        <v>412</v>
      </c>
      <c r="R84" s="18" t="s">
        <v>2143</v>
      </c>
      <c r="S84" s="18" t="s">
        <v>2180</v>
      </c>
      <c r="T84" s="18"/>
      <c r="U84" s="18">
        <v>1</v>
      </c>
    </row>
    <row r="85" s="4" customFormat="1" ht="25" customHeight="1" spans="1:21">
      <c r="A85" s="19" t="s">
        <v>399</v>
      </c>
      <c r="B85" s="19" t="s">
        <v>1953</v>
      </c>
      <c r="C85" s="19" t="s">
        <v>1954</v>
      </c>
      <c r="D85" s="19" t="s">
        <v>1955</v>
      </c>
      <c r="E85" s="19" t="s">
        <v>2202</v>
      </c>
      <c r="F85" s="19" t="s">
        <v>1957</v>
      </c>
      <c r="G85" s="19" t="s">
        <v>1958</v>
      </c>
      <c r="H85" s="19" t="s">
        <v>81</v>
      </c>
      <c r="I85" s="19" t="s">
        <v>1959</v>
      </c>
      <c r="J85" s="19" t="s">
        <v>123</v>
      </c>
      <c r="K85" s="19" t="s">
        <v>1960</v>
      </c>
      <c r="L85" s="19" t="s">
        <v>73</v>
      </c>
      <c r="M85" s="19" t="s">
        <v>74</v>
      </c>
      <c r="N85" s="19" t="s">
        <v>2203</v>
      </c>
      <c r="O85" s="19" t="s">
        <v>2204</v>
      </c>
      <c r="P85" s="19" t="s">
        <v>1963</v>
      </c>
      <c r="Q85" s="20" t="str">
        <f>VLOOKUP(E85,'[1]sheet1 (2)'!$D:$E,2,FALSE)</f>
        <v>205B,305</v>
      </c>
      <c r="R85" s="18" t="s">
        <v>2143</v>
      </c>
      <c r="S85" s="18" t="s">
        <v>2148</v>
      </c>
      <c r="T85" s="18"/>
      <c r="U85" s="18">
        <v>1</v>
      </c>
    </row>
    <row r="86" s="4" customFormat="1" ht="25" customHeight="1" spans="1:21">
      <c r="A86" s="19" t="s">
        <v>403</v>
      </c>
      <c r="B86" s="19" t="s">
        <v>1953</v>
      </c>
      <c r="C86" s="19" t="s">
        <v>1954</v>
      </c>
      <c r="D86" s="19" t="s">
        <v>1955</v>
      </c>
      <c r="E86" s="19" t="s">
        <v>2205</v>
      </c>
      <c r="F86" s="19" t="s">
        <v>1957</v>
      </c>
      <c r="G86" s="19" t="s">
        <v>1958</v>
      </c>
      <c r="H86" s="19" t="s">
        <v>133</v>
      </c>
      <c r="I86" s="19" t="s">
        <v>1959</v>
      </c>
      <c r="J86" s="19" t="s">
        <v>134</v>
      </c>
      <c r="K86" s="19" t="s">
        <v>1960</v>
      </c>
      <c r="L86" s="19" t="s">
        <v>73</v>
      </c>
      <c r="M86" s="19" t="s">
        <v>74</v>
      </c>
      <c r="N86" s="19" t="s">
        <v>2206</v>
      </c>
      <c r="O86" s="19" t="s">
        <v>2207</v>
      </c>
      <c r="P86" s="19" t="s">
        <v>1963</v>
      </c>
      <c r="Q86" s="20" t="str">
        <f>VLOOKUP(E86,'[1]sheet1 (2)'!$D:$E,2,FALSE)</f>
        <v>213</v>
      </c>
      <c r="R86" s="18" t="s">
        <v>2143</v>
      </c>
      <c r="S86" s="18" t="s">
        <v>2144</v>
      </c>
      <c r="T86" s="18"/>
      <c r="U86" s="18">
        <v>1</v>
      </c>
    </row>
    <row r="87" s="4" customFormat="1" ht="25" customHeight="1" spans="1:21">
      <c r="A87" s="19" t="s">
        <v>407</v>
      </c>
      <c r="B87" s="19" t="s">
        <v>1953</v>
      </c>
      <c r="C87" s="19" t="s">
        <v>1954</v>
      </c>
      <c r="D87" s="19" t="s">
        <v>1955</v>
      </c>
      <c r="E87" s="19" t="s">
        <v>2208</v>
      </c>
      <c r="F87" s="19" t="s">
        <v>1957</v>
      </c>
      <c r="G87" s="19" t="s">
        <v>1958</v>
      </c>
      <c r="H87" s="19" t="s">
        <v>133</v>
      </c>
      <c r="I87" s="19" t="s">
        <v>1959</v>
      </c>
      <c r="J87" s="19" t="s">
        <v>184</v>
      </c>
      <c r="K87" s="19" t="s">
        <v>1960</v>
      </c>
      <c r="L87" s="19" t="s">
        <v>73</v>
      </c>
      <c r="M87" s="19" t="s">
        <v>74</v>
      </c>
      <c r="N87" s="19" t="s">
        <v>2209</v>
      </c>
      <c r="O87" s="19" t="s">
        <v>2210</v>
      </c>
      <c r="P87" s="19" t="s">
        <v>1963</v>
      </c>
      <c r="Q87" s="20" t="str">
        <f>VLOOKUP(E87,'[1]sheet1 (2)'!$D:$E,2,FALSE)</f>
        <v>301</v>
      </c>
      <c r="R87" s="18" t="s">
        <v>2143</v>
      </c>
      <c r="S87" s="18" t="s">
        <v>2152</v>
      </c>
      <c r="T87" s="18"/>
      <c r="U87" s="18">
        <v>1</v>
      </c>
    </row>
    <row r="88" s="4" customFormat="1" ht="25" customHeight="1" spans="1:21">
      <c r="A88" s="19" t="s">
        <v>411</v>
      </c>
      <c r="B88" s="19" t="s">
        <v>1953</v>
      </c>
      <c r="C88" s="19" t="s">
        <v>1954</v>
      </c>
      <c r="D88" s="19" t="s">
        <v>1955</v>
      </c>
      <c r="E88" s="19" t="s">
        <v>2211</v>
      </c>
      <c r="F88" s="19" t="s">
        <v>1957</v>
      </c>
      <c r="G88" s="19" t="s">
        <v>1958</v>
      </c>
      <c r="H88" s="19" t="s">
        <v>69</v>
      </c>
      <c r="I88" s="19" t="s">
        <v>1959</v>
      </c>
      <c r="J88" s="19" t="s">
        <v>71</v>
      </c>
      <c r="K88" s="19" t="s">
        <v>1960</v>
      </c>
      <c r="L88" s="19" t="s">
        <v>73</v>
      </c>
      <c r="M88" s="19" t="s">
        <v>74</v>
      </c>
      <c r="N88" s="19" t="s">
        <v>2212</v>
      </c>
      <c r="O88" s="19" t="s">
        <v>2213</v>
      </c>
      <c r="P88" s="19" t="s">
        <v>1963</v>
      </c>
      <c r="Q88" s="20" t="str">
        <f>VLOOKUP(E88,'[1]sheet1 (2)'!$D:$E,2,FALSE)</f>
        <v>304</v>
      </c>
      <c r="R88" s="18" t="s">
        <v>2143</v>
      </c>
      <c r="S88" s="18" t="s">
        <v>2152</v>
      </c>
      <c r="T88" s="18"/>
      <c r="U88" s="18">
        <v>1</v>
      </c>
    </row>
    <row r="89" s="4" customFormat="1" ht="25" customHeight="1" spans="1:21">
      <c r="A89" s="19" t="s">
        <v>415</v>
      </c>
      <c r="B89" s="19" t="s">
        <v>1953</v>
      </c>
      <c r="C89" s="19" t="s">
        <v>1954</v>
      </c>
      <c r="D89" s="19" t="s">
        <v>1955</v>
      </c>
      <c r="E89" s="19" t="s">
        <v>2214</v>
      </c>
      <c r="F89" s="19" t="s">
        <v>1957</v>
      </c>
      <c r="G89" s="19" t="s">
        <v>1958</v>
      </c>
      <c r="H89" s="19" t="s">
        <v>133</v>
      </c>
      <c r="I89" s="19" t="s">
        <v>1959</v>
      </c>
      <c r="J89" s="19" t="s">
        <v>134</v>
      </c>
      <c r="K89" s="19" t="s">
        <v>1960</v>
      </c>
      <c r="L89" s="19" t="s">
        <v>73</v>
      </c>
      <c r="M89" s="19" t="s">
        <v>74</v>
      </c>
      <c r="N89" s="19" t="s">
        <v>2215</v>
      </c>
      <c r="O89" s="19" t="s">
        <v>2216</v>
      </c>
      <c r="P89" s="19" t="s">
        <v>1963</v>
      </c>
      <c r="Q89" s="20" t="str">
        <f>VLOOKUP(E89,'[1]sheet1 (2)'!$D:$E,2,FALSE)</f>
        <v>216,222,C02</v>
      </c>
      <c r="R89" s="18" t="s">
        <v>2143</v>
      </c>
      <c r="S89" s="18" t="s">
        <v>2148</v>
      </c>
      <c r="T89" s="18"/>
      <c r="U89" s="18">
        <v>1</v>
      </c>
    </row>
    <row r="90" s="4" customFormat="1" ht="25" customHeight="1" spans="1:21">
      <c r="A90" s="19" t="s">
        <v>419</v>
      </c>
      <c r="B90" s="19" t="s">
        <v>1953</v>
      </c>
      <c r="C90" s="19" t="s">
        <v>1954</v>
      </c>
      <c r="D90" s="19" t="s">
        <v>1955</v>
      </c>
      <c r="E90" s="19" t="s">
        <v>2217</v>
      </c>
      <c r="F90" s="19" t="s">
        <v>1957</v>
      </c>
      <c r="G90" s="19" t="s">
        <v>1958</v>
      </c>
      <c r="H90" s="19" t="s">
        <v>133</v>
      </c>
      <c r="I90" s="19" t="s">
        <v>1959</v>
      </c>
      <c r="J90" s="19" t="s">
        <v>184</v>
      </c>
      <c r="K90" s="19" t="s">
        <v>1960</v>
      </c>
      <c r="L90" s="19" t="s">
        <v>73</v>
      </c>
      <c r="M90" s="19" t="s">
        <v>74</v>
      </c>
      <c r="N90" s="19" t="s">
        <v>2218</v>
      </c>
      <c r="O90" s="19" t="s">
        <v>2219</v>
      </c>
      <c r="P90" s="19" t="s">
        <v>1963</v>
      </c>
      <c r="Q90" s="20" t="str">
        <f>VLOOKUP(E90,'[1]sheet1 (2)'!$D:$E,2,FALSE)</f>
        <v>202</v>
      </c>
      <c r="R90" s="18" t="s">
        <v>2143</v>
      </c>
      <c r="S90" s="18" t="s">
        <v>2144</v>
      </c>
      <c r="T90" s="18"/>
      <c r="U90" s="18">
        <v>1</v>
      </c>
    </row>
    <row r="91" s="4" customFormat="1" ht="25" customHeight="1" spans="1:21">
      <c r="A91" s="19" t="s">
        <v>423</v>
      </c>
      <c r="B91" s="19" t="s">
        <v>1953</v>
      </c>
      <c r="C91" s="19" t="s">
        <v>1954</v>
      </c>
      <c r="D91" s="19" t="s">
        <v>1955</v>
      </c>
      <c r="E91" s="19" t="s">
        <v>2220</v>
      </c>
      <c r="F91" s="19" t="s">
        <v>1957</v>
      </c>
      <c r="G91" s="19" t="s">
        <v>1958</v>
      </c>
      <c r="H91" s="19" t="s">
        <v>133</v>
      </c>
      <c r="I91" s="19" t="s">
        <v>1959</v>
      </c>
      <c r="J91" s="19" t="s">
        <v>184</v>
      </c>
      <c r="K91" s="19" t="s">
        <v>1960</v>
      </c>
      <c r="L91" s="19" t="s">
        <v>73</v>
      </c>
      <c r="M91" s="19" t="s">
        <v>74</v>
      </c>
      <c r="N91" s="19" t="s">
        <v>2221</v>
      </c>
      <c r="O91" s="19" t="s">
        <v>2222</v>
      </c>
      <c r="P91" s="19" t="s">
        <v>1963</v>
      </c>
      <c r="Q91" s="20" t="str">
        <f>VLOOKUP(E91,'[1]sheet1 (2)'!$D:$E,2,FALSE)</f>
        <v>201</v>
      </c>
      <c r="R91" s="18" t="s">
        <v>2143</v>
      </c>
      <c r="S91" s="18" t="s">
        <v>2144</v>
      </c>
      <c r="T91" s="18"/>
      <c r="U91" s="18">
        <v>1</v>
      </c>
    </row>
    <row r="92" s="4" customFormat="1" ht="25" customHeight="1" spans="1:21">
      <c r="A92" s="19" t="s">
        <v>427</v>
      </c>
      <c r="B92" s="19" t="s">
        <v>1953</v>
      </c>
      <c r="C92" s="19" t="s">
        <v>1954</v>
      </c>
      <c r="D92" s="19" t="s">
        <v>1955</v>
      </c>
      <c r="E92" s="19" t="s">
        <v>2223</v>
      </c>
      <c r="F92" s="19" t="s">
        <v>1957</v>
      </c>
      <c r="G92" s="19" t="s">
        <v>1958</v>
      </c>
      <c r="H92" s="19" t="s">
        <v>81</v>
      </c>
      <c r="I92" s="19" t="s">
        <v>1959</v>
      </c>
      <c r="J92" s="19" t="s">
        <v>123</v>
      </c>
      <c r="K92" s="19" t="s">
        <v>1960</v>
      </c>
      <c r="L92" s="19" t="s">
        <v>73</v>
      </c>
      <c r="M92" s="19" t="s">
        <v>74</v>
      </c>
      <c r="N92" s="19" t="s">
        <v>2224</v>
      </c>
      <c r="O92" s="19" t="s">
        <v>2225</v>
      </c>
      <c r="P92" s="19" t="s">
        <v>1963</v>
      </c>
      <c r="Q92" s="20" t="str">
        <f>VLOOKUP(E92,'[1]sheet1 (2)'!$D:$E,2,FALSE)</f>
        <v>212</v>
      </c>
      <c r="R92" s="18" t="s">
        <v>2143</v>
      </c>
      <c r="S92" s="18" t="s">
        <v>2144</v>
      </c>
      <c r="T92" s="18"/>
      <c r="U92" s="18">
        <v>1</v>
      </c>
    </row>
    <row r="93" s="4" customFormat="1" ht="25" customHeight="1" spans="1:21">
      <c r="A93" s="19" t="s">
        <v>431</v>
      </c>
      <c r="B93" s="19" t="s">
        <v>1953</v>
      </c>
      <c r="C93" s="19" t="s">
        <v>1954</v>
      </c>
      <c r="D93" s="19" t="s">
        <v>1955</v>
      </c>
      <c r="E93" s="19" t="s">
        <v>2226</v>
      </c>
      <c r="F93" s="19" t="s">
        <v>1957</v>
      </c>
      <c r="G93" s="19" t="s">
        <v>1958</v>
      </c>
      <c r="H93" s="19" t="s">
        <v>81</v>
      </c>
      <c r="I93" s="19" t="s">
        <v>1959</v>
      </c>
      <c r="J93" s="19" t="s">
        <v>123</v>
      </c>
      <c r="K93" s="19" t="s">
        <v>1960</v>
      </c>
      <c r="L93" s="19" t="s">
        <v>73</v>
      </c>
      <c r="M93" s="19" t="s">
        <v>74</v>
      </c>
      <c r="N93" s="19" t="s">
        <v>2227</v>
      </c>
      <c r="O93" s="19" t="s">
        <v>2228</v>
      </c>
      <c r="P93" s="19" t="s">
        <v>1963</v>
      </c>
      <c r="Q93" s="20" t="str">
        <f>VLOOKUP(E93,'[1]sheet1 (2)'!$D:$E,2,FALSE)</f>
        <v>205A</v>
      </c>
      <c r="R93" s="18" t="s">
        <v>2143</v>
      </c>
      <c r="S93" s="18" t="s">
        <v>2144</v>
      </c>
      <c r="T93" s="18"/>
      <c r="U93" s="18">
        <v>1</v>
      </c>
    </row>
    <row r="94" s="4" customFormat="1" ht="25" customHeight="1" spans="1:21">
      <c r="A94" s="19" t="s">
        <v>435</v>
      </c>
      <c r="B94" s="19" t="s">
        <v>1953</v>
      </c>
      <c r="C94" s="19" t="s">
        <v>1954</v>
      </c>
      <c r="D94" s="19" t="s">
        <v>1955</v>
      </c>
      <c r="E94" s="19" t="s">
        <v>2229</v>
      </c>
      <c r="F94" s="19" t="s">
        <v>1957</v>
      </c>
      <c r="G94" s="19" t="s">
        <v>1958</v>
      </c>
      <c r="H94" s="19" t="s">
        <v>122</v>
      </c>
      <c r="I94" s="19" t="s">
        <v>1959</v>
      </c>
      <c r="J94" s="19" t="s">
        <v>123</v>
      </c>
      <c r="K94" s="19" t="s">
        <v>1960</v>
      </c>
      <c r="L94" s="19" t="s">
        <v>73</v>
      </c>
      <c r="M94" s="19" t="s">
        <v>74</v>
      </c>
      <c r="N94" s="19" t="s">
        <v>2230</v>
      </c>
      <c r="O94" s="19" t="s">
        <v>2231</v>
      </c>
      <c r="P94" s="19" t="s">
        <v>1963</v>
      </c>
      <c r="Q94" s="20" t="str">
        <f>VLOOKUP(E94,'[1]sheet1 (2)'!$D:$E,2,FALSE)</f>
        <v>205A</v>
      </c>
      <c r="R94" s="18" t="s">
        <v>2143</v>
      </c>
      <c r="S94" s="18" t="s">
        <v>2144</v>
      </c>
      <c r="T94" s="18"/>
      <c r="U94" s="18">
        <v>1</v>
      </c>
    </row>
    <row r="95" s="4" customFormat="1" ht="25" customHeight="1" spans="1:21">
      <c r="A95" s="19" t="s">
        <v>442</v>
      </c>
      <c r="B95" s="19" t="s">
        <v>1953</v>
      </c>
      <c r="C95" s="19" t="s">
        <v>1954</v>
      </c>
      <c r="D95" s="19" t="s">
        <v>1955</v>
      </c>
      <c r="E95" s="19" t="s">
        <v>2232</v>
      </c>
      <c r="F95" s="19" t="s">
        <v>1957</v>
      </c>
      <c r="G95" s="19" t="s">
        <v>1958</v>
      </c>
      <c r="H95" s="19" t="s">
        <v>69</v>
      </c>
      <c r="I95" s="19" t="s">
        <v>1959</v>
      </c>
      <c r="J95" s="19" t="s">
        <v>71</v>
      </c>
      <c r="K95" s="19" t="s">
        <v>1960</v>
      </c>
      <c r="L95" s="19" t="s">
        <v>73</v>
      </c>
      <c r="M95" s="19" t="s">
        <v>74</v>
      </c>
      <c r="N95" s="19" t="s">
        <v>2233</v>
      </c>
      <c r="O95" s="19" t="s">
        <v>2234</v>
      </c>
      <c r="P95" s="19" t="s">
        <v>1963</v>
      </c>
      <c r="Q95" s="20" t="str">
        <f>VLOOKUP(E95,'[1]sheet1 (2)'!$D:$E,2,FALSE)</f>
        <v>404</v>
      </c>
      <c r="R95" s="18" t="s">
        <v>2143</v>
      </c>
      <c r="S95" s="18" t="s">
        <v>2180</v>
      </c>
      <c r="T95" s="18"/>
      <c r="U95" s="18">
        <v>1</v>
      </c>
    </row>
    <row r="96" s="4" customFormat="1" ht="25" customHeight="1" spans="1:21">
      <c r="A96" s="19" t="s">
        <v>446</v>
      </c>
      <c r="B96" s="19" t="s">
        <v>1953</v>
      </c>
      <c r="C96" s="19" t="s">
        <v>1954</v>
      </c>
      <c r="D96" s="19" t="s">
        <v>1955</v>
      </c>
      <c r="E96" s="19" t="s">
        <v>2235</v>
      </c>
      <c r="F96" s="19" t="s">
        <v>1957</v>
      </c>
      <c r="G96" s="19" t="s">
        <v>1958</v>
      </c>
      <c r="H96" s="19" t="s">
        <v>133</v>
      </c>
      <c r="I96" s="19" t="s">
        <v>1959</v>
      </c>
      <c r="J96" s="19" t="s">
        <v>134</v>
      </c>
      <c r="K96" s="19" t="s">
        <v>1960</v>
      </c>
      <c r="L96" s="19" t="s">
        <v>73</v>
      </c>
      <c r="M96" s="19" t="s">
        <v>74</v>
      </c>
      <c r="N96" s="19" t="s">
        <v>2236</v>
      </c>
      <c r="O96" s="19" t="s">
        <v>2237</v>
      </c>
      <c r="P96" s="19" t="s">
        <v>1963</v>
      </c>
      <c r="Q96" s="20" t="str">
        <f>VLOOKUP(E96,'[1]sheet1 (2)'!$D:$E,2,FALSE)</f>
        <v>216,C02</v>
      </c>
      <c r="R96" s="18" t="s">
        <v>2143</v>
      </c>
      <c r="S96" s="18" t="s">
        <v>2148</v>
      </c>
      <c r="T96" s="18"/>
      <c r="U96" s="18">
        <v>1</v>
      </c>
    </row>
    <row r="97" s="4" customFormat="1" ht="25" customHeight="1" spans="1:21">
      <c r="A97" s="19" t="s">
        <v>450</v>
      </c>
      <c r="B97" s="19" t="s">
        <v>1953</v>
      </c>
      <c r="C97" s="19" t="s">
        <v>1954</v>
      </c>
      <c r="D97" s="19" t="s">
        <v>1955</v>
      </c>
      <c r="E97" s="19" t="s">
        <v>2238</v>
      </c>
      <c r="F97" s="19" t="s">
        <v>1957</v>
      </c>
      <c r="G97" s="19" t="s">
        <v>1958</v>
      </c>
      <c r="H97" s="19" t="s">
        <v>133</v>
      </c>
      <c r="I97" s="19" t="s">
        <v>1959</v>
      </c>
      <c r="J97" s="19" t="s">
        <v>184</v>
      </c>
      <c r="K97" s="19" t="s">
        <v>1960</v>
      </c>
      <c r="L97" s="19" t="s">
        <v>73</v>
      </c>
      <c r="M97" s="19" t="s">
        <v>74</v>
      </c>
      <c r="N97" s="19" t="s">
        <v>2239</v>
      </c>
      <c r="O97" s="19" t="s">
        <v>2240</v>
      </c>
      <c r="P97" s="19" t="s">
        <v>1963</v>
      </c>
      <c r="Q97" s="20" t="str">
        <f>VLOOKUP(E97,'[1]sheet1 (2)'!$D:$E,2,FALSE)</f>
        <v>213</v>
      </c>
      <c r="R97" s="18" t="s">
        <v>2143</v>
      </c>
      <c r="S97" s="18" t="s">
        <v>2144</v>
      </c>
      <c r="T97" s="18"/>
      <c r="U97" s="18">
        <v>1</v>
      </c>
    </row>
    <row r="98" s="4" customFormat="1" ht="25" customHeight="1" spans="1:21">
      <c r="A98" s="19" t="s">
        <v>454</v>
      </c>
      <c r="B98" s="19" t="s">
        <v>1953</v>
      </c>
      <c r="C98" s="19" t="s">
        <v>1954</v>
      </c>
      <c r="D98" s="19" t="s">
        <v>1955</v>
      </c>
      <c r="E98" s="19" t="s">
        <v>2241</v>
      </c>
      <c r="F98" s="19" t="s">
        <v>1957</v>
      </c>
      <c r="G98" s="19" t="s">
        <v>1958</v>
      </c>
      <c r="H98" s="19" t="s">
        <v>81</v>
      </c>
      <c r="I98" s="19" t="s">
        <v>1959</v>
      </c>
      <c r="J98" s="19" t="s">
        <v>82</v>
      </c>
      <c r="K98" s="19" t="s">
        <v>1960</v>
      </c>
      <c r="L98" s="19" t="s">
        <v>73</v>
      </c>
      <c r="M98" s="19" t="s">
        <v>74</v>
      </c>
      <c r="N98" s="19" t="s">
        <v>2242</v>
      </c>
      <c r="O98" s="19" t="s">
        <v>2243</v>
      </c>
      <c r="P98" s="19" t="s">
        <v>1963</v>
      </c>
      <c r="Q98" s="20" t="str">
        <f>VLOOKUP(E98,'[1]sheet1 (2)'!$D:$E,2,FALSE)</f>
        <v>213,217</v>
      </c>
      <c r="R98" s="18" t="s">
        <v>2143</v>
      </c>
      <c r="S98" s="18" t="s">
        <v>2144</v>
      </c>
      <c r="T98" s="18"/>
      <c r="U98" s="18">
        <v>1</v>
      </c>
    </row>
    <row r="99" s="4" customFormat="1" ht="25" customHeight="1" spans="1:21">
      <c r="A99" s="19" t="s">
        <v>458</v>
      </c>
      <c r="B99" s="19" t="s">
        <v>1953</v>
      </c>
      <c r="C99" s="19" t="s">
        <v>1954</v>
      </c>
      <c r="D99" s="19" t="s">
        <v>1955</v>
      </c>
      <c r="E99" s="19" t="s">
        <v>2244</v>
      </c>
      <c r="F99" s="19" t="s">
        <v>1957</v>
      </c>
      <c r="G99" s="19" t="s">
        <v>1958</v>
      </c>
      <c r="H99" s="19" t="s">
        <v>81</v>
      </c>
      <c r="I99" s="19" t="s">
        <v>1959</v>
      </c>
      <c r="J99" s="19" t="s">
        <v>82</v>
      </c>
      <c r="K99" s="19" t="s">
        <v>1960</v>
      </c>
      <c r="L99" s="19" t="s">
        <v>73</v>
      </c>
      <c r="M99" s="19" t="s">
        <v>74</v>
      </c>
      <c r="N99" s="19" t="s">
        <v>2245</v>
      </c>
      <c r="O99" s="19" t="s">
        <v>2246</v>
      </c>
      <c r="P99" s="19" t="s">
        <v>1963</v>
      </c>
      <c r="Q99" s="20" t="str">
        <f>VLOOKUP(E99,'[1]sheet1 (2)'!$D:$E,2,FALSE)</f>
        <v>213,217</v>
      </c>
      <c r="R99" s="18" t="s">
        <v>2143</v>
      </c>
      <c r="S99" s="18" t="s">
        <v>2144</v>
      </c>
      <c r="T99" s="18"/>
      <c r="U99" s="18">
        <v>1</v>
      </c>
    </row>
    <row r="100" s="4" customFormat="1" ht="25" customHeight="1" spans="1:21">
      <c r="A100" s="19" t="s">
        <v>462</v>
      </c>
      <c r="B100" s="19" t="s">
        <v>1953</v>
      </c>
      <c r="C100" s="19" t="s">
        <v>1954</v>
      </c>
      <c r="D100" s="19" t="s">
        <v>1955</v>
      </c>
      <c r="E100" s="19" t="s">
        <v>2247</v>
      </c>
      <c r="F100" s="19" t="s">
        <v>1957</v>
      </c>
      <c r="G100" s="19" t="s">
        <v>1958</v>
      </c>
      <c r="H100" s="19" t="s">
        <v>69</v>
      </c>
      <c r="I100" s="19" t="s">
        <v>1959</v>
      </c>
      <c r="J100" s="19" t="s">
        <v>71</v>
      </c>
      <c r="K100" s="19" t="s">
        <v>1960</v>
      </c>
      <c r="L100" s="19" t="s">
        <v>73</v>
      </c>
      <c r="M100" s="19" t="s">
        <v>74</v>
      </c>
      <c r="N100" s="19" t="s">
        <v>2248</v>
      </c>
      <c r="O100" s="19" t="s">
        <v>2249</v>
      </c>
      <c r="P100" s="19" t="s">
        <v>1963</v>
      </c>
      <c r="Q100" s="20" t="str">
        <f>VLOOKUP(E100,'[1]sheet1 (2)'!$D:$E,2,FALSE)</f>
        <v>304</v>
      </c>
      <c r="R100" s="18" t="s">
        <v>2143</v>
      </c>
      <c r="S100" s="18" t="s">
        <v>2152</v>
      </c>
      <c r="T100" s="18"/>
      <c r="U100" s="18">
        <v>1</v>
      </c>
    </row>
    <row r="101" s="4" customFormat="1" ht="25" customHeight="1" spans="1:21">
      <c r="A101" s="19" t="s">
        <v>466</v>
      </c>
      <c r="B101" s="19" t="s">
        <v>1953</v>
      </c>
      <c r="C101" s="19" t="s">
        <v>1954</v>
      </c>
      <c r="D101" s="19" t="s">
        <v>1955</v>
      </c>
      <c r="E101" s="19" t="s">
        <v>2250</v>
      </c>
      <c r="F101" s="19" t="s">
        <v>1957</v>
      </c>
      <c r="G101" s="19" t="s">
        <v>1958</v>
      </c>
      <c r="H101" s="19" t="s">
        <v>133</v>
      </c>
      <c r="I101" s="19" t="s">
        <v>1959</v>
      </c>
      <c r="J101" s="19" t="s">
        <v>184</v>
      </c>
      <c r="K101" s="19" t="s">
        <v>1960</v>
      </c>
      <c r="L101" s="19" t="s">
        <v>73</v>
      </c>
      <c r="M101" s="19" t="s">
        <v>74</v>
      </c>
      <c r="N101" s="19" t="s">
        <v>2251</v>
      </c>
      <c r="O101" s="19" t="s">
        <v>2252</v>
      </c>
      <c r="P101" s="19" t="s">
        <v>1963</v>
      </c>
      <c r="Q101" s="20" t="str">
        <f>VLOOKUP(E101,'[1]sheet1 (2)'!$D:$E,2,FALSE)</f>
        <v>202</v>
      </c>
      <c r="R101" s="18" t="s">
        <v>2143</v>
      </c>
      <c r="S101" s="18" t="s">
        <v>2144</v>
      </c>
      <c r="T101" s="18"/>
      <c r="U101" s="18">
        <v>1</v>
      </c>
    </row>
    <row r="102" s="4" customFormat="1" ht="25" customHeight="1" spans="1:21">
      <c r="A102" s="19" t="s">
        <v>470</v>
      </c>
      <c r="B102" s="19" t="s">
        <v>1953</v>
      </c>
      <c r="C102" s="19" t="s">
        <v>1954</v>
      </c>
      <c r="D102" s="19" t="s">
        <v>1955</v>
      </c>
      <c r="E102" s="19" t="s">
        <v>2253</v>
      </c>
      <c r="F102" s="19" t="s">
        <v>1957</v>
      </c>
      <c r="G102" s="19" t="s">
        <v>1958</v>
      </c>
      <c r="H102" s="19" t="s">
        <v>133</v>
      </c>
      <c r="I102" s="19" t="s">
        <v>1959</v>
      </c>
      <c r="J102" s="19" t="s">
        <v>184</v>
      </c>
      <c r="K102" s="19" t="s">
        <v>1960</v>
      </c>
      <c r="L102" s="19" t="s">
        <v>73</v>
      </c>
      <c r="M102" s="19" t="s">
        <v>74</v>
      </c>
      <c r="N102" s="19" t="s">
        <v>2254</v>
      </c>
      <c r="O102" s="19" t="s">
        <v>2255</v>
      </c>
      <c r="P102" s="19" t="s">
        <v>1963</v>
      </c>
      <c r="Q102" s="20" t="str">
        <f>VLOOKUP(E102,'[1]sheet1 (2)'!$D:$E,2,FALSE)</f>
        <v>302</v>
      </c>
      <c r="R102" s="18" t="s">
        <v>2143</v>
      </c>
      <c r="S102" s="18" t="s">
        <v>2152</v>
      </c>
      <c r="T102" s="18"/>
      <c r="U102" s="18">
        <v>1</v>
      </c>
    </row>
    <row r="103" s="4" customFormat="1" ht="25" customHeight="1" spans="1:21">
      <c r="A103" s="19" t="s">
        <v>474</v>
      </c>
      <c r="B103" s="19" t="s">
        <v>1953</v>
      </c>
      <c r="C103" s="19" t="s">
        <v>1954</v>
      </c>
      <c r="D103" s="19" t="s">
        <v>1955</v>
      </c>
      <c r="E103" s="19" t="s">
        <v>2256</v>
      </c>
      <c r="F103" s="19" t="s">
        <v>1957</v>
      </c>
      <c r="G103" s="19" t="s">
        <v>1958</v>
      </c>
      <c r="H103" s="19" t="s">
        <v>111</v>
      </c>
      <c r="I103" s="19" t="s">
        <v>1959</v>
      </c>
      <c r="J103" s="19" t="s">
        <v>112</v>
      </c>
      <c r="K103" s="19" t="s">
        <v>1960</v>
      </c>
      <c r="L103" s="19" t="s">
        <v>73</v>
      </c>
      <c r="M103" s="19" t="s">
        <v>74</v>
      </c>
      <c r="N103" s="19" t="s">
        <v>2257</v>
      </c>
      <c r="O103" s="19" t="s">
        <v>2258</v>
      </c>
      <c r="P103" s="19" t="s">
        <v>1963</v>
      </c>
      <c r="Q103" s="20" t="str">
        <f>VLOOKUP(E103,'[1]sheet1 (2)'!$D:$E,2,FALSE)</f>
        <v>313</v>
      </c>
      <c r="R103" s="18" t="s">
        <v>2143</v>
      </c>
      <c r="S103" s="18" t="s">
        <v>2152</v>
      </c>
      <c r="T103" s="18"/>
      <c r="U103" s="18">
        <v>1</v>
      </c>
    </row>
    <row r="104" s="4" customFormat="1" ht="25" customHeight="1" spans="1:21">
      <c r="A104" s="19" t="s">
        <v>478</v>
      </c>
      <c r="B104" s="19" t="s">
        <v>1953</v>
      </c>
      <c r="C104" s="19" t="s">
        <v>1954</v>
      </c>
      <c r="D104" s="19" t="s">
        <v>1955</v>
      </c>
      <c r="E104" s="19" t="s">
        <v>2259</v>
      </c>
      <c r="F104" s="19" t="s">
        <v>1957</v>
      </c>
      <c r="G104" s="19" t="s">
        <v>1958</v>
      </c>
      <c r="H104" s="19" t="s">
        <v>122</v>
      </c>
      <c r="I104" s="19" t="s">
        <v>1959</v>
      </c>
      <c r="J104" s="19" t="s">
        <v>123</v>
      </c>
      <c r="K104" s="19" t="s">
        <v>1960</v>
      </c>
      <c r="L104" s="19" t="s">
        <v>73</v>
      </c>
      <c r="M104" s="19" t="s">
        <v>74</v>
      </c>
      <c r="N104" s="19" t="s">
        <v>2260</v>
      </c>
      <c r="O104" s="19" t="s">
        <v>2261</v>
      </c>
      <c r="P104" s="19" t="s">
        <v>1963</v>
      </c>
      <c r="Q104" s="20" t="str">
        <f>VLOOKUP(E104,'[1]sheet1 (2)'!$D:$E,2,FALSE)</f>
        <v>205A</v>
      </c>
      <c r="R104" s="18" t="s">
        <v>2143</v>
      </c>
      <c r="S104" s="18" t="s">
        <v>2144</v>
      </c>
      <c r="T104" s="18"/>
      <c r="U104" s="18">
        <v>1</v>
      </c>
    </row>
    <row r="105" s="4" customFormat="1" ht="25" customHeight="1" spans="1:21">
      <c r="A105" s="19" t="s">
        <v>482</v>
      </c>
      <c r="B105" s="19" t="s">
        <v>1953</v>
      </c>
      <c r="C105" s="19" t="s">
        <v>1954</v>
      </c>
      <c r="D105" s="19" t="s">
        <v>1955</v>
      </c>
      <c r="E105" s="19" t="s">
        <v>2262</v>
      </c>
      <c r="F105" s="19" t="s">
        <v>1957</v>
      </c>
      <c r="G105" s="19" t="s">
        <v>1958</v>
      </c>
      <c r="H105" s="19" t="s">
        <v>133</v>
      </c>
      <c r="I105" s="19" t="s">
        <v>1959</v>
      </c>
      <c r="J105" s="19" t="s">
        <v>134</v>
      </c>
      <c r="K105" s="19" t="s">
        <v>1960</v>
      </c>
      <c r="L105" s="19" t="s">
        <v>73</v>
      </c>
      <c r="M105" s="19" t="s">
        <v>74</v>
      </c>
      <c r="N105" s="19" t="s">
        <v>2263</v>
      </c>
      <c r="O105" s="19" t="s">
        <v>2264</v>
      </c>
      <c r="P105" s="19" t="s">
        <v>1963</v>
      </c>
      <c r="Q105" s="20" t="str">
        <f>VLOOKUP(E105,'[1]sheet1 (2)'!$D:$E,2,FALSE)</f>
        <v>216</v>
      </c>
      <c r="R105" s="18" t="s">
        <v>2143</v>
      </c>
      <c r="S105" s="18" t="s">
        <v>2144</v>
      </c>
      <c r="T105" s="18"/>
      <c r="U105" s="18">
        <v>1</v>
      </c>
    </row>
    <row r="106" s="4" customFormat="1" ht="25" customHeight="1" spans="1:21">
      <c r="A106" s="19" t="s">
        <v>486</v>
      </c>
      <c r="B106" s="19" t="s">
        <v>1953</v>
      </c>
      <c r="C106" s="19" t="s">
        <v>1954</v>
      </c>
      <c r="D106" s="19" t="s">
        <v>1955</v>
      </c>
      <c r="E106" s="19" t="s">
        <v>2265</v>
      </c>
      <c r="F106" s="19" t="s">
        <v>1957</v>
      </c>
      <c r="G106" s="19" t="s">
        <v>1958</v>
      </c>
      <c r="H106" s="19" t="s">
        <v>122</v>
      </c>
      <c r="I106" s="19" t="s">
        <v>1959</v>
      </c>
      <c r="J106" s="19" t="s">
        <v>82</v>
      </c>
      <c r="K106" s="19" t="s">
        <v>1960</v>
      </c>
      <c r="L106" s="19" t="s">
        <v>73</v>
      </c>
      <c r="M106" s="19" t="s">
        <v>74</v>
      </c>
      <c r="N106" s="19" t="s">
        <v>2266</v>
      </c>
      <c r="O106" s="19" t="s">
        <v>2267</v>
      </c>
      <c r="P106" s="19" t="s">
        <v>1963</v>
      </c>
      <c r="Q106" s="20" t="str">
        <f>VLOOKUP(E106,'[1]sheet1 (2)'!$D:$E,2,FALSE)</f>
        <v>206</v>
      </c>
      <c r="R106" s="18" t="s">
        <v>2143</v>
      </c>
      <c r="S106" s="18" t="s">
        <v>2144</v>
      </c>
      <c r="T106" s="18"/>
      <c r="U106" s="18">
        <v>1</v>
      </c>
    </row>
    <row r="107" s="4" customFormat="1" ht="25" customHeight="1" spans="1:21">
      <c r="A107" s="19" t="s">
        <v>490</v>
      </c>
      <c r="B107" s="19" t="s">
        <v>1953</v>
      </c>
      <c r="C107" s="19" t="s">
        <v>1954</v>
      </c>
      <c r="D107" s="19" t="s">
        <v>1955</v>
      </c>
      <c r="E107" s="19" t="s">
        <v>2268</v>
      </c>
      <c r="F107" s="19" t="s">
        <v>1957</v>
      </c>
      <c r="G107" s="19" t="s">
        <v>1958</v>
      </c>
      <c r="H107" s="19" t="s">
        <v>69</v>
      </c>
      <c r="I107" s="19" t="s">
        <v>1959</v>
      </c>
      <c r="J107" s="19" t="s">
        <v>71</v>
      </c>
      <c r="K107" s="19" t="s">
        <v>1960</v>
      </c>
      <c r="L107" s="19" t="s">
        <v>73</v>
      </c>
      <c r="M107" s="19" t="s">
        <v>74</v>
      </c>
      <c r="N107" s="19" t="s">
        <v>2269</v>
      </c>
      <c r="O107" s="19" t="s">
        <v>2270</v>
      </c>
      <c r="P107" s="19" t="s">
        <v>1963</v>
      </c>
      <c r="Q107" s="20" t="str">
        <f>VLOOKUP(E107,'[1]sheet1 (2)'!$D:$E,2,FALSE)</f>
        <v>304,308</v>
      </c>
      <c r="R107" s="18" t="s">
        <v>2143</v>
      </c>
      <c r="S107" s="18" t="s">
        <v>2152</v>
      </c>
      <c r="T107" s="18"/>
      <c r="U107" s="18">
        <v>1</v>
      </c>
    </row>
    <row r="108" s="4" customFormat="1" ht="25" customHeight="1" spans="1:21">
      <c r="A108" s="19" t="s">
        <v>494</v>
      </c>
      <c r="B108" s="19" t="s">
        <v>1953</v>
      </c>
      <c r="C108" s="19" t="s">
        <v>1954</v>
      </c>
      <c r="D108" s="19" t="s">
        <v>1955</v>
      </c>
      <c r="E108" s="19" t="s">
        <v>2271</v>
      </c>
      <c r="F108" s="19" t="s">
        <v>1957</v>
      </c>
      <c r="G108" s="19" t="s">
        <v>1958</v>
      </c>
      <c r="H108" s="19" t="s">
        <v>69</v>
      </c>
      <c r="I108" s="19" t="s">
        <v>1959</v>
      </c>
      <c r="J108" s="19" t="s">
        <v>71</v>
      </c>
      <c r="K108" s="19" t="s">
        <v>1960</v>
      </c>
      <c r="L108" s="19" t="s">
        <v>73</v>
      </c>
      <c r="M108" s="19" t="s">
        <v>74</v>
      </c>
      <c r="N108" s="19" t="s">
        <v>2272</v>
      </c>
      <c r="O108" s="19" t="s">
        <v>2273</v>
      </c>
      <c r="P108" s="19" t="s">
        <v>1963</v>
      </c>
      <c r="Q108" s="20" t="str">
        <f>VLOOKUP(E108,'[1]sheet1 (2)'!$D:$E,2,FALSE)</f>
        <v>403</v>
      </c>
      <c r="R108" s="18" t="s">
        <v>2143</v>
      </c>
      <c r="S108" s="18" t="s">
        <v>2180</v>
      </c>
      <c r="T108" s="18"/>
      <c r="U108" s="18">
        <v>1</v>
      </c>
    </row>
    <row r="109" s="4" customFormat="1" ht="25" customHeight="1" spans="1:21">
      <c r="A109" s="19" t="s">
        <v>498</v>
      </c>
      <c r="B109" s="19" t="s">
        <v>1953</v>
      </c>
      <c r="C109" s="19" t="s">
        <v>1954</v>
      </c>
      <c r="D109" s="19" t="s">
        <v>1955</v>
      </c>
      <c r="E109" s="19" t="s">
        <v>2274</v>
      </c>
      <c r="F109" s="19" t="s">
        <v>1957</v>
      </c>
      <c r="G109" s="19" t="s">
        <v>1958</v>
      </c>
      <c r="H109" s="19" t="s">
        <v>133</v>
      </c>
      <c r="I109" s="19" t="s">
        <v>1959</v>
      </c>
      <c r="J109" s="19" t="s">
        <v>184</v>
      </c>
      <c r="K109" s="19" t="s">
        <v>1960</v>
      </c>
      <c r="L109" s="19" t="s">
        <v>73</v>
      </c>
      <c r="M109" s="19" t="s">
        <v>74</v>
      </c>
      <c r="N109" s="19" t="s">
        <v>2275</v>
      </c>
      <c r="O109" s="19" t="s">
        <v>2276</v>
      </c>
      <c r="P109" s="19" t="s">
        <v>1963</v>
      </c>
      <c r="Q109" s="20" t="str">
        <f>VLOOKUP(E109,'[1]sheet1 (2)'!$D:$E,2,FALSE)</f>
        <v>202</v>
      </c>
      <c r="R109" s="18" t="s">
        <v>2143</v>
      </c>
      <c r="S109" s="18" t="s">
        <v>2144</v>
      </c>
      <c r="T109" s="18"/>
      <c r="U109" s="18">
        <v>1</v>
      </c>
    </row>
    <row r="110" s="4" customFormat="1" ht="25" customHeight="1" spans="1:21">
      <c r="A110" s="19" t="s">
        <v>502</v>
      </c>
      <c r="B110" s="19" t="s">
        <v>1953</v>
      </c>
      <c r="C110" s="19" t="s">
        <v>1954</v>
      </c>
      <c r="D110" s="19" t="s">
        <v>1955</v>
      </c>
      <c r="E110" s="19" t="s">
        <v>2277</v>
      </c>
      <c r="F110" s="19" t="s">
        <v>1957</v>
      </c>
      <c r="G110" s="19" t="s">
        <v>1958</v>
      </c>
      <c r="H110" s="19" t="s">
        <v>81</v>
      </c>
      <c r="I110" s="19" t="s">
        <v>1959</v>
      </c>
      <c r="J110" s="19" t="s">
        <v>123</v>
      </c>
      <c r="K110" s="19" t="s">
        <v>1960</v>
      </c>
      <c r="L110" s="19" t="s">
        <v>73</v>
      </c>
      <c r="M110" s="19" t="s">
        <v>74</v>
      </c>
      <c r="N110" s="19" t="s">
        <v>2278</v>
      </c>
      <c r="O110" s="19" t="s">
        <v>2279</v>
      </c>
      <c r="P110" s="19" t="s">
        <v>1963</v>
      </c>
      <c r="Q110" s="20" t="str">
        <f>VLOOKUP(E110,'[1]sheet1 (2)'!$D:$E,2,FALSE)</f>
        <v>205B</v>
      </c>
      <c r="R110" s="18" t="s">
        <v>2143</v>
      </c>
      <c r="S110" s="18" t="s">
        <v>2144</v>
      </c>
      <c r="T110" s="18"/>
      <c r="U110" s="18">
        <v>1</v>
      </c>
    </row>
    <row r="111" s="4" customFormat="1" ht="25" customHeight="1" spans="1:21">
      <c r="A111" s="19" t="s">
        <v>506</v>
      </c>
      <c r="B111" s="19" t="s">
        <v>1953</v>
      </c>
      <c r="C111" s="19" t="s">
        <v>1954</v>
      </c>
      <c r="D111" s="19" t="s">
        <v>1955</v>
      </c>
      <c r="E111" s="19" t="s">
        <v>2280</v>
      </c>
      <c r="F111" s="19" t="s">
        <v>1957</v>
      </c>
      <c r="G111" s="19" t="s">
        <v>1958</v>
      </c>
      <c r="H111" s="19" t="s">
        <v>81</v>
      </c>
      <c r="I111" s="19" t="s">
        <v>1959</v>
      </c>
      <c r="J111" s="19" t="s">
        <v>123</v>
      </c>
      <c r="K111" s="19" t="s">
        <v>1960</v>
      </c>
      <c r="L111" s="19" t="s">
        <v>73</v>
      </c>
      <c r="M111" s="19" t="s">
        <v>74</v>
      </c>
      <c r="N111" s="19" t="s">
        <v>2281</v>
      </c>
      <c r="O111" s="19" t="s">
        <v>2282</v>
      </c>
      <c r="P111" s="19" t="s">
        <v>1963</v>
      </c>
      <c r="Q111" s="20" t="str">
        <f>VLOOKUP(E111,'[1]sheet1 (2)'!$D:$E,2,FALSE)</f>
        <v>212</v>
      </c>
      <c r="R111" s="18" t="s">
        <v>2143</v>
      </c>
      <c r="S111" s="18" t="s">
        <v>2144</v>
      </c>
      <c r="T111" s="18"/>
      <c r="U111" s="18">
        <v>1</v>
      </c>
    </row>
    <row r="112" s="4" customFormat="1" ht="25" customHeight="1" spans="1:21">
      <c r="A112" s="19" t="s">
        <v>510</v>
      </c>
      <c r="B112" s="19" t="s">
        <v>1953</v>
      </c>
      <c r="C112" s="19" t="s">
        <v>1954</v>
      </c>
      <c r="D112" s="19" t="s">
        <v>1955</v>
      </c>
      <c r="E112" s="19" t="s">
        <v>2283</v>
      </c>
      <c r="F112" s="19" t="s">
        <v>1957</v>
      </c>
      <c r="G112" s="19" t="s">
        <v>1958</v>
      </c>
      <c r="H112" s="19" t="s">
        <v>111</v>
      </c>
      <c r="I112" s="19" t="s">
        <v>1959</v>
      </c>
      <c r="J112" s="19" t="s">
        <v>112</v>
      </c>
      <c r="K112" s="19" t="s">
        <v>1960</v>
      </c>
      <c r="L112" s="19" t="s">
        <v>73</v>
      </c>
      <c r="M112" s="19" t="s">
        <v>74</v>
      </c>
      <c r="N112" s="19" t="s">
        <v>2284</v>
      </c>
      <c r="O112" s="19" t="s">
        <v>2285</v>
      </c>
      <c r="P112" s="19" t="s">
        <v>1963</v>
      </c>
      <c r="Q112" s="20" t="str">
        <f>VLOOKUP(E112,'[1]sheet1 (2)'!$D:$E,2,FALSE)</f>
        <v>313</v>
      </c>
      <c r="R112" s="18" t="s">
        <v>2143</v>
      </c>
      <c r="S112" s="18" t="s">
        <v>2152</v>
      </c>
      <c r="T112" s="18"/>
      <c r="U112" s="18">
        <v>1</v>
      </c>
    </row>
    <row r="113" s="4" customFormat="1" ht="25" customHeight="1" spans="1:21">
      <c r="A113" s="19" t="s">
        <v>514</v>
      </c>
      <c r="B113" s="19" t="s">
        <v>1953</v>
      </c>
      <c r="C113" s="19" t="s">
        <v>1954</v>
      </c>
      <c r="D113" s="19" t="s">
        <v>1955</v>
      </c>
      <c r="E113" s="19" t="s">
        <v>2286</v>
      </c>
      <c r="F113" s="19" t="s">
        <v>1957</v>
      </c>
      <c r="G113" s="19" t="s">
        <v>1958</v>
      </c>
      <c r="H113" s="19" t="s">
        <v>133</v>
      </c>
      <c r="I113" s="19" t="s">
        <v>1959</v>
      </c>
      <c r="J113" s="19" t="s">
        <v>134</v>
      </c>
      <c r="K113" s="19" t="s">
        <v>1960</v>
      </c>
      <c r="L113" s="19" t="s">
        <v>73</v>
      </c>
      <c r="M113" s="19" t="s">
        <v>74</v>
      </c>
      <c r="N113" s="19" t="s">
        <v>2287</v>
      </c>
      <c r="O113" s="19" t="s">
        <v>2288</v>
      </c>
      <c r="P113" s="19" t="s">
        <v>1963</v>
      </c>
      <c r="Q113" s="20" t="str">
        <f>VLOOKUP(E113,'[1]sheet1 (2)'!$D:$E,2,FALSE)</f>
        <v>215</v>
      </c>
      <c r="R113" s="18" t="s">
        <v>2143</v>
      </c>
      <c r="S113" s="18" t="s">
        <v>2144</v>
      </c>
      <c r="T113" s="18"/>
      <c r="U113" s="18">
        <v>1</v>
      </c>
    </row>
    <row r="114" s="4" customFormat="1" ht="25" customHeight="1" spans="1:21">
      <c r="A114" s="19" t="s">
        <v>518</v>
      </c>
      <c r="B114" s="19" t="s">
        <v>1953</v>
      </c>
      <c r="C114" s="19" t="s">
        <v>1954</v>
      </c>
      <c r="D114" s="19" t="s">
        <v>1955</v>
      </c>
      <c r="E114" s="19" t="s">
        <v>2289</v>
      </c>
      <c r="F114" s="19" t="s">
        <v>1957</v>
      </c>
      <c r="G114" s="19" t="s">
        <v>1958</v>
      </c>
      <c r="H114" s="19" t="s">
        <v>133</v>
      </c>
      <c r="I114" s="19" t="s">
        <v>1959</v>
      </c>
      <c r="J114" s="19" t="s">
        <v>184</v>
      </c>
      <c r="K114" s="19" t="s">
        <v>1960</v>
      </c>
      <c r="L114" s="19" t="s">
        <v>73</v>
      </c>
      <c r="M114" s="19" t="s">
        <v>74</v>
      </c>
      <c r="N114" s="19" t="s">
        <v>2290</v>
      </c>
      <c r="O114" s="19" t="s">
        <v>2291</v>
      </c>
      <c r="P114" s="19" t="s">
        <v>1963</v>
      </c>
      <c r="Q114" s="20" t="str">
        <f>VLOOKUP(E114,'[1]sheet1 (2)'!$D:$E,2,FALSE)</f>
        <v>215,216</v>
      </c>
      <c r="R114" s="18" t="s">
        <v>2143</v>
      </c>
      <c r="S114" s="18" t="s">
        <v>2144</v>
      </c>
      <c r="T114" s="18"/>
      <c r="U114" s="18">
        <v>1</v>
      </c>
    </row>
    <row r="115" s="4" customFormat="1" ht="25" customHeight="1" spans="1:21">
      <c r="A115" s="19" t="s">
        <v>522</v>
      </c>
      <c r="B115" s="19" t="s">
        <v>1953</v>
      </c>
      <c r="C115" s="19" t="s">
        <v>1954</v>
      </c>
      <c r="D115" s="19" t="s">
        <v>1955</v>
      </c>
      <c r="E115" s="19" t="s">
        <v>2292</v>
      </c>
      <c r="F115" s="19" t="s">
        <v>1957</v>
      </c>
      <c r="G115" s="19" t="s">
        <v>1958</v>
      </c>
      <c r="H115" s="19" t="s">
        <v>133</v>
      </c>
      <c r="I115" s="19" t="s">
        <v>1959</v>
      </c>
      <c r="J115" s="19" t="s">
        <v>134</v>
      </c>
      <c r="K115" s="19" t="s">
        <v>1960</v>
      </c>
      <c r="L115" s="19" t="s">
        <v>73</v>
      </c>
      <c r="M115" s="19" t="s">
        <v>74</v>
      </c>
      <c r="N115" s="19" t="s">
        <v>2293</v>
      </c>
      <c r="O115" s="19" t="s">
        <v>2294</v>
      </c>
      <c r="P115" s="19" t="s">
        <v>1963</v>
      </c>
      <c r="Q115" s="20" t="str">
        <f>VLOOKUP(E115,'[1]sheet1 (2)'!$D:$E,2,FALSE)</f>
        <v>211,216</v>
      </c>
      <c r="R115" s="18" t="s">
        <v>2143</v>
      </c>
      <c r="S115" s="18" t="s">
        <v>2144</v>
      </c>
      <c r="T115" s="18"/>
      <c r="U115" s="18">
        <v>1</v>
      </c>
    </row>
    <row r="116" s="4" customFormat="1" ht="25" customHeight="1" spans="1:21">
      <c r="A116" s="19" t="s">
        <v>526</v>
      </c>
      <c r="B116" s="19" t="s">
        <v>1953</v>
      </c>
      <c r="C116" s="19" t="s">
        <v>1954</v>
      </c>
      <c r="D116" s="19" t="s">
        <v>1955</v>
      </c>
      <c r="E116" s="19" t="s">
        <v>2295</v>
      </c>
      <c r="F116" s="19" t="s">
        <v>1957</v>
      </c>
      <c r="G116" s="19" t="s">
        <v>1958</v>
      </c>
      <c r="H116" s="19" t="s">
        <v>133</v>
      </c>
      <c r="I116" s="19" t="s">
        <v>1959</v>
      </c>
      <c r="J116" s="19" t="s">
        <v>184</v>
      </c>
      <c r="K116" s="19" t="s">
        <v>1960</v>
      </c>
      <c r="L116" s="19" t="s">
        <v>73</v>
      </c>
      <c r="M116" s="19" t="s">
        <v>74</v>
      </c>
      <c r="N116" s="19" t="s">
        <v>2296</v>
      </c>
      <c r="O116" s="19" t="s">
        <v>2297</v>
      </c>
      <c r="P116" s="19" t="s">
        <v>1963</v>
      </c>
      <c r="Q116" s="20" t="str">
        <f>VLOOKUP(E116,'[1]sheet1 (2)'!$D:$E,2,FALSE)</f>
        <v>213</v>
      </c>
      <c r="R116" s="18" t="s">
        <v>2143</v>
      </c>
      <c r="S116" s="18" t="s">
        <v>2144</v>
      </c>
      <c r="T116" s="18"/>
      <c r="U116" s="18">
        <v>1</v>
      </c>
    </row>
    <row r="117" s="4" customFormat="1" ht="25" customHeight="1" spans="1:21">
      <c r="A117" s="19" t="s">
        <v>530</v>
      </c>
      <c r="B117" s="19" t="s">
        <v>1953</v>
      </c>
      <c r="C117" s="19" t="s">
        <v>1954</v>
      </c>
      <c r="D117" s="19" t="s">
        <v>1955</v>
      </c>
      <c r="E117" s="19" t="s">
        <v>2298</v>
      </c>
      <c r="F117" s="19" t="s">
        <v>1957</v>
      </c>
      <c r="G117" s="19" t="s">
        <v>1958</v>
      </c>
      <c r="H117" s="19" t="s">
        <v>111</v>
      </c>
      <c r="I117" s="19" t="s">
        <v>1959</v>
      </c>
      <c r="J117" s="19" t="s">
        <v>112</v>
      </c>
      <c r="K117" s="19" t="s">
        <v>1960</v>
      </c>
      <c r="L117" s="19" t="s">
        <v>73</v>
      </c>
      <c r="M117" s="19" t="s">
        <v>74</v>
      </c>
      <c r="N117" s="19" t="s">
        <v>2299</v>
      </c>
      <c r="O117" s="19" t="s">
        <v>2300</v>
      </c>
      <c r="P117" s="19" t="s">
        <v>1963</v>
      </c>
      <c r="Q117" s="20" t="str">
        <f>VLOOKUP(E117,'[1]sheet1 (2)'!$D:$E,2,FALSE)</f>
        <v>220,223</v>
      </c>
      <c r="R117" s="18" t="s">
        <v>2143</v>
      </c>
      <c r="S117" s="18" t="s">
        <v>2144</v>
      </c>
      <c r="T117" s="18"/>
      <c r="U117" s="18">
        <v>1</v>
      </c>
    </row>
    <row r="118" s="4" customFormat="1" ht="25" customHeight="1" spans="1:21">
      <c r="A118" s="19" t="s">
        <v>534</v>
      </c>
      <c r="B118" s="19" t="s">
        <v>1953</v>
      </c>
      <c r="C118" s="19" t="s">
        <v>1954</v>
      </c>
      <c r="D118" s="19" t="s">
        <v>1955</v>
      </c>
      <c r="E118" s="19" t="s">
        <v>2301</v>
      </c>
      <c r="F118" s="19" t="s">
        <v>1957</v>
      </c>
      <c r="G118" s="19" t="s">
        <v>1958</v>
      </c>
      <c r="H118" s="19" t="s">
        <v>111</v>
      </c>
      <c r="I118" s="19" t="s">
        <v>1959</v>
      </c>
      <c r="J118" s="19" t="s">
        <v>112</v>
      </c>
      <c r="K118" s="19" t="s">
        <v>1960</v>
      </c>
      <c r="L118" s="19" t="s">
        <v>73</v>
      </c>
      <c r="M118" s="19" t="s">
        <v>74</v>
      </c>
      <c r="N118" s="19" t="s">
        <v>2302</v>
      </c>
      <c r="O118" s="19" t="s">
        <v>2303</v>
      </c>
      <c r="P118" s="19" t="s">
        <v>1963</v>
      </c>
      <c r="Q118" s="20" t="str">
        <f>VLOOKUP(E118,'[1]sheet1 (2)'!$D:$E,2,FALSE)</f>
        <v>222,309A,405</v>
      </c>
      <c r="R118" s="18" t="s">
        <v>2143</v>
      </c>
      <c r="S118" s="18" t="s">
        <v>2148</v>
      </c>
      <c r="T118" s="18"/>
      <c r="U118" s="18">
        <v>1</v>
      </c>
    </row>
    <row r="119" s="4" customFormat="1" ht="25" customHeight="1" spans="1:21">
      <c r="A119" s="19" t="s">
        <v>538</v>
      </c>
      <c r="B119" s="19" t="s">
        <v>1953</v>
      </c>
      <c r="C119" s="19" t="s">
        <v>1954</v>
      </c>
      <c r="D119" s="19" t="s">
        <v>1955</v>
      </c>
      <c r="E119" s="19" t="s">
        <v>2304</v>
      </c>
      <c r="F119" s="19" t="s">
        <v>1957</v>
      </c>
      <c r="G119" s="19" t="s">
        <v>1958</v>
      </c>
      <c r="H119" s="19" t="s">
        <v>133</v>
      </c>
      <c r="I119" s="19" t="s">
        <v>1959</v>
      </c>
      <c r="J119" s="19" t="s">
        <v>184</v>
      </c>
      <c r="K119" s="19" t="s">
        <v>1960</v>
      </c>
      <c r="L119" s="19" t="s">
        <v>73</v>
      </c>
      <c r="M119" s="19" t="s">
        <v>74</v>
      </c>
      <c r="N119" s="19" t="s">
        <v>2305</v>
      </c>
      <c r="O119" s="19" t="s">
        <v>2306</v>
      </c>
      <c r="P119" s="19" t="s">
        <v>1963</v>
      </c>
      <c r="Q119" s="20" t="str">
        <f>VLOOKUP(E119,'[1]sheet1 (2)'!$D:$E,2,FALSE)</f>
        <v>2,202,D07</v>
      </c>
      <c r="R119" s="18" t="s">
        <v>2143</v>
      </c>
      <c r="S119" s="18" t="s">
        <v>2148</v>
      </c>
      <c r="T119" s="18"/>
      <c r="U119" s="18">
        <v>1</v>
      </c>
    </row>
    <row r="120" s="4" customFormat="1" ht="25" customHeight="1" spans="1:21">
      <c r="A120" s="19" t="s">
        <v>542</v>
      </c>
      <c r="B120" s="19" t="s">
        <v>1953</v>
      </c>
      <c r="C120" s="19" t="s">
        <v>1954</v>
      </c>
      <c r="D120" s="19" t="s">
        <v>1955</v>
      </c>
      <c r="E120" s="19" t="s">
        <v>2307</v>
      </c>
      <c r="F120" s="19" t="s">
        <v>1957</v>
      </c>
      <c r="G120" s="19" t="s">
        <v>1958</v>
      </c>
      <c r="H120" s="19" t="s">
        <v>122</v>
      </c>
      <c r="I120" s="19" t="s">
        <v>1959</v>
      </c>
      <c r="J120" s="19" t="s">
        <v>123</v>
      </c>
      <c r="K120" s="19" t="s">
        <v>1960</v>
      </c>
      <c r="L120" s="19" t="s">
        <v>73</v>
      </c>
      <c r="M120" s="19" t="s">
        <v>74</v>
      </c>
      <c r="N120" s="19" t="s">
        <v>2308</v>
      </c>
      <c r="O120" s="19" t="s">
        <v>2309</v>
      </c>
      <c r="P120" s="19" t="s">
        <v>1963</v>
      </c>
      <c r="Q120" s="20" t="str">
        <f>VLOOKUP(E120,'[1]sheet1 (2)'!$D:$E,2,FALSE)</f>
        <v>205A,205B,210</v>
      </c>
      <c r="R120" s="18" t="s">
        <v>2143</v>
      </c>
      <c r="S120" s="18" t="s">
        <v>2144</v>
      </c>
      <c r="T120" s="18"/>
      <c r="U120" s="18">
        <v>1</v>
      </c>
    </row>
    <row r="121" s="4" customFormat="1" ht="25" customHeight="1" spans="1:21">
      <c r="A121" s="19" t="s">
        <v>546</v>
      </c>
      <c r="B121" s="19" t="s">
        <v>1953</v>
      </c>
      <c r="C121" s="19" t="s">
        <v>1954</v>
      </c>
      <c r="D121" s="19" t="s">
        <v>1955</v>
      </c>
      <c r="E121" s="19" t="s">
        <v>2310</v>
      </c>
      <c r="F121" s="19" t="s">
        <v>1957</v>
      </c>
      <c r="G121" s="19" t="s">
        <v>1958</v>
      </c>
      <c r="H121" s="19" t="s">
        <v>111</v>
      </c>
      <c r="I121" s="19" t="s">
        <v>1959</v>
      </c>
      <c r="J121" s="19" t="s">
        <v>112</v>
      </c>
      <c r="K121" s="19" t="s">
        <v>1960</v>
      </c>
      <c r="L121" s="19" t="s">
        <v>73</v>
      </c>
      <c r="M121" s="19" t="s">
        <v>74</v>
      </c>
      <c r="N121" s="19" t="s">
        <v>2311</v>
      </c>
      <c r="O121" s="19" t="s">
        <v>2312</v>
      </c>
      <c r="P121" s="19" t="s">
        <v>1963</v>
      </c>
      <c r="Q121" s="20" t="str">
        <f>VLOOKUP(E121,'[1]sheet1 (2)'!$D:$E,2,FALSE)</f>
        <v>216,320,418</v>
      </c>
      <c r="R121" s="18" t="s">
        <v>2143</v>
      </c>
      <c r="S121" s="18" t="s">
        <v>2148</v>
      </c>
      <c r="T121" s="18"/>
      <c r="U121" s="18">
        <v>1</v>
      </c>
    </row>
    <row r="122" s="4" customFormat="1" ht="25" customHeight="1" spans="1:21">
      <c r="A122" s="19" t="s">
        <v>550</v>
      </c>
      <c r="B122" s="19" t="s">
        <v>1953</v>
      </c>
      <c r="C122" s="19" t="s">
        <v>1954</v>
      </c>
      <c r="D122" s="19" t="s">
        <v>1955</v>
      </c>
      <c r="E122" s="19" t="s">
        <v>2313</v>
      </c>
      <c r="F122" s="19" t="s">
        <v>1957</v>
      </c>
      <c r="G122" s="19" t="s">
        <v>1958</v>
      </c>
      <c r="H122" s="19" t="s">
        <v>133</v>
      </c>
      <c r="I122" s="19" t="s">
        <v>1959</v>
      </c>
      <c r="J122" s="19" t="s">
        <v>184</v>
      </c>
      <c r="K122" s="19" t="s">
        <v>1960</v>
      </c>
      <c r="L122" s="19" t="s">
        <v>73</v>
      </c>
      <c r="M122" s="19" t="s">
        <v>74</v>
      </c>
      <c r="N122" s="19" t="s">
        <v>2314</v>
      </c>
      <c r="O122" s="19" t="s">
        <v>2315</v>
      </c>
      <c r="P122" s="19" t="s">
        <v>1963</v>
      </c>
      <c r="Q122" s="20" t="str">
        <f>VLOOKUP(E122,'[1]sheet1 (2)'!$D$2:$E$232,2,1)</f>
        <v>301</v>
      </c>
      <c r="R122" s="18" t="s">
        <v>2143</v>
      </c>
      <c r="S122" s="18" t="s">
        <v>2152</v>
      </c>
      <c r="T122" s="18"/>
      <c r="U122" s="18">
        <v>1</v>
      </c>
    </row>
    <row r="123" s="4" customFormat="1" ht="25" customHeight="1" spans="1:21">
      <c r="A123" s="19" t="s">
        <v>554</v>
      </c>
      <c r="B123" s="19" t="s">
        <v>1953</v>
      </c>
      <c r="C123" s="19" t="s">
        <v>1954</v>
      </c>
      <c r="D123" s="19" t="s">
        <v>1955</v>
      </c>
      <c r="E123" s="19" t="s">
        <v>2316</v>
      </c>
      <c r="F123" s="19" t="s">
        <v>1957</v>
      </c>
      <c r="G123" s="19" t="s">
        <v>1958</v>
      </c>
      <c r="H123" s="19" t="s">
        <v>81</v>
      </c>
      <c r="I123" s="19" t="s">
        <v>1959</v>
      </c>
      <c r="J123" s="19" t="s">
        <v>123</v>
      </c>
      <c r="K123" s="19" t="s">
        <v>1960</v>
      </c>
      <c r="L123" s="19" t="s">
        <v>73</v>
      </c>
      <c r="M123" s="19" t="s">
        <v>74</v>
      </c>
      <c r="N123" s="19" t="s">
        <v>2317</v>
      </c>
      <c r="O123" s="19" t="s">
        <v>2318</v>
      </c>
      <c r="P123" s="19" t="s">
        <v>1963</v>
      </c>
      <c r="Q123" s="20" t="str">
        <f>VLOOKUP(E123,'[1]sheet1 (2)'!$D$2:$E$232,2,1)</f>
        <v>301</v>
      </c>
      <c r="R123" s="18" t="s">
        <v>2143</v>
      </c>
      <c r="S123" s="18" t="s">
        <v>2152</v>
      </c>
      <c r="T123" s="18"/>
      <c r="U123" s="18">
        <v>1</v>
      </c>
    </row>
    <row r="124" s="4" customFormat="1" ht="25" customHeight="1" spans="1:21">
      <c r="A124" s="19" t="s">
        <v>558</v>
      </c>
      <c r="B124" s="19" t="s">
        <v>1953</v>
      </c>
      <c r="C124" s="19" t="s">
        <v>1954</v>
      </c>
      <c r="D124" s="19" t="s">
        <v>1955</v>
      </c>
      <c r="E124" s="19" t="s">
        <v>2319</v>
      </c>
      <c r="F124" s="19" t="s">
        <v>1957</v>
      </c>
      <c r="G124" s="19" t="s">
        <v>1958</v>
      </c>
      <c r="H124" s="19" t="s">
        <v>133</v>
      </c>
      <c r="I124" s="19" t="s">
        <v>1959</v>
      </c>
      <c r="J124" s="19" t="s">
        <v>184</v>
      </c>
      <c r="K124" s="19" t="s">
        <v>1960</v>
      </c>
      <c r="L124" s="19" t="s">
        <v>73</v>
      </c>
      <c r="M124" s="19" t="s">
        <v>74</v>
      </c>
      <c r="N124" s="19" t="s">
        <v>2320</v>
      </c>
      <c r="O124" s="19" t="s">
        <v>2321</v>
      </c>
      <c r="P124" s="19" t="s">
        <v>1963</v>
      </c>
      <c r="Q124" s="20" t="str">
        <f>VLOOKUP(E124,'[1]sheet1 (2)'!$D$2:$E$232,2,1)</f>
        <v>211</v>
      </c>
      <c r="R124" s="18" t="s">
        <v>2143</v>
      </c>
      <c r="S124" s="18" t="s">
        <v>2144</v>
      </c>
      <c r="T124" s="18"/>
      <c r="U124" s="18">
        <v>1</v>
      </c>
    </row>
    <row r="125" s="4" customFormat="1" ht="25" customHeight="1" spans="1:21">
      <c r="A125" s="19" t="s">
        <v>562</v>
      </c>
      <c r="B125" s="19" t="s">
        <v>1953</v>
      </c>
      <c r="C125" s="19" t="s">
        <v>1954</v>
      </c>
      <c r="D125" s="19" t="s">
        <v>1955</v>
      </c>
      <c r="E125" s="19" t="s">
        <v>2322</v>
      </c>
      <c r="F125" s="19" t="s">
        <v>1957</v>
      </c>
      <c r="G125" s="19" t="s">
        <v>1958</v>
      </c>
      <c r="H125" s="19" t="s">
        <v>133</v>
      </c>
      <c r="I125" s="19" t="s">
        <v>1959</v>
      </c>
      <c r="J125" s="19" t="s">
        <v>184</v>
      </c>
      <c r="K125" s="19" t="s">
        <v>1960</v>
      </c>
      <c r="L125" s="19" t="s">
        <v>73</v>
      </c>
      <c r="M125" s="19" t="s">
        <v>74</v>
      </c>
      <c r="N125" s="19" t="s">
        <v>2323</v>
      </c>
      <c r="O125" s="19" t="s">
        <v>2324</v>
      </c>
      <c r="P125" s="19" t="s">
        <v>1963</v>
      </c>
      <c r="Q125" s="20" t="str">
        <f>VLOOKUP(E125,'[1]sheet1 (2)'!$D$2:$E$232,2,1)</f>
        <v>213</v>
      </c>
      <c r="R125" s="18" t="s">
        <v>2143</v>
      </c>
      <c r="S125" s="18" t="s">
        <v>2144</v>
      </c>
      <c r="T125" s="18"/>
      <c r="U125" s="18">
        <v>1</v>
      </c>
    </row>
    <row r="126" s="4" customFormat="1" ht="25" customHeight="1" spans="1:21">
      <c r="A126" s="19" t="s">
        <v>566</v>
      </c>
      <c r="B126" s="19" t="s">
        <v>1953</v>
      </c>
      <c r="C126" s="19" t="s">
        <v>1954</v>
      </c>
      <c r="D126" s="19" t="s">
        <v>1955</v>
      </c>
      <c r="E126" s="19" t="s">
        <v>2325</v>
      </c>
      <c r="F126" s="19" t="s">
        <v>1957</v>
      </c>
      <c r="G126" s="19" t="s">
        <v>1958</v>
      </c>
      <c r="H126" s="19" t="s">
        <v>69</v>
      </c>
      <c r="I126" s="19" t="s">
        <v>1959</v>
      </c>
      <c r="J126" s="19" t="s">
        <v>71</v>
      </c>
      <c r="K126" s="19" t="s">
        <v>1960</v>
      </c>
      <c r="L126" s="19" t="s">
        <v>73</v>
      </c>
      <c r="M126" s="19" t="s">
        <v>74</v>
      </c>
      <c r="N126" s="19" t="s">
        <v>2326</v>
      </c>
      <c r="O126" s="19" t="s">
        <v>2327</v>
      </c>
      <c r="P126" s="19" t="s">
        <v>1963</v>
      </c>
      <c r="Q126" s="20" t="str">
        <f>VLOOKUP(E126,'[1]sheet1 (2)'!$D$2:$E$232,2,1)</f>
        <v>213</v>
      </c>
      <c r="R126" s="18" t="s">
        <v>2143</v>
      </c>
      <c r="S126" s="18" t="s">
        <v>2144</v>
      </c>
      <c r="T126" s="18"/>
      <c r="U126" s="18">
        <v>1</v>
      </c>
    </row>
    <row r="127" s="4" customFormat="1" ht="25" customHeight="1" spans="1:21">
      <c r="A127" s="19" t="s">
        <v>570</v>
      </c>
      <c r="B127" s="19" t="s">
        <v>1953</v>
      </c>
      <c r="C127" s="19" t="s">
        <v>1954</v>
      </c>
      <c r="D127" s="19" t="s">
        <v>1955</v>
      </c>
      <c r="E127" s="19" t="s">
        <v>2328</v>
      </c>
      <c r="F127" s="19" t="s">
        <v>1957</v>
      </c>
      <c r="G127" s="19" t="s">
        <v>1958</v>
      </c>
      <c r="H127" s="19" t="s">
        <v>81</v>
      </c>
      <c r="I127" s="19" t="s">
        <v>1959</v>
      </c>
      <c r="J127" s="19" t="s">
        <v>82</v>
      </c>
      <c r="K127" s="19" t="s">
        <v>1960</v>
      </c>
      <c r="L127" s="19" t="s">
        <v>73</v>
      </c>
      <c r="M127" s="19" t="s">
        <v>74</v>
      </c>
      <c r="N127" s="19" t="s">
        <v>2329</v>
      </c>
      <c r="O127" s="19" t="s">
        <v>2330</v>
      </c>
      <c r="P127" s="19" t="s">
        <v>1963</v>
      </c>
      <c r="Q127" s="20" t="str">
        <f>VLOOKUP(E127,'[1]sheet1 (2)'!$D$2:$E$232,2,1)</f>
        <v>213</v>
      </c>
      <c r="R127" s="18" t="s">
        <v>2143</v>
      </c>
      <c r="S127" s="18" t="s">
        <v>2144</v>
      </c>
      <c r="T127" s="18"/>
      <c r="U127" s="18">
        <v>1</v>
      </c>
    </row>
    <row r="128" s="4" customFormat="1" ht="25" customHeight="1" spans="1:21">
      <c r="A128" s="19" t="s">
        <v>574</v>
      </c>
      <c r="B128" s="19" t="s">
        <v>1953</v>
      </c>
      <c r="C128" s="19" t="s">
        <v>1954</v>
      </c>
      <c r="D128" s="19" t="s">
        <v>1955</v>
      </c>
      <c r="E128" s="19" t="s">
        <v>2331</v>
      </c>
      <c r="F128" s="19" t="s">
        <v>1957</v>
      </c>
      <c r="G128" s="19" t="s">
        <v>1958</v>
      </c>
      <c r="H128" s="19" t="s">
        <v>133</v>
      </c>
      <c r="I128" s="19" t="s">
        <v>1959</v>
      </c>
      <c r="J128" s="19" t="s">
        <v>134</v>
      </c>
      <c r="K128" s="19" t="s">
        <v>1960</v>
      </c>
      <c r="L128" s="19" t="s">
        <v>73</v>
      </c>
      <c r="M128" s="19" t="s">
        <v>74</v>
      </c>
      <c r="N128" s="19" t="s">
        <v>2332</v>
      </c>
      <c r="O128" s="19" t="s">
        <v>2333</v>
      </c>
      <c r="P128" s="19" t="s">
        <v>1963</v>
      </c>
      <c r="Q128" s="20" t="str">
        <f>VLOOKUP(E128,'[1]sheet1 (2)'!$D$2:$E$232,2,1)</f>
        <v>215,218</v>
      </c>
      <c r="R128" s="18" t="s">
        <v>2143</v>
      </c>
      <c r="S128" s="18" t="s">
        <v>2144</v>
      </c>
      <c r="T128" s="18"/>
      <c r="U128" s="18">
        <v>1</v>
      </c>
    </row>
    <row r="129" s="4" customFormat="1" ht="25" customHeight="1" spans="1:21">
      <c r="A129" s="19" t="s">
        <v>578</v>
      </c>
      <c r="B129" s="19" t="s">
        <v>1953</v>
      </c>
      <c r="C129" s="19" t="s">
        <v>1954</v>
      </c>
      <c r="D129" s="19" t="s">
        <v>1955</v>
      </c>
      <c r="E129" s="19" t="s">
        <v>2334</v>
      </c>
      <c r="F129" s="19" t="s">
        <v>1957</v>
      </c>
      <c r="G129" s="19" t="s">
        <v>1958</v>
      </c>
      <c r="H129" s="19" t="s">
        <v>133</v>
      </c>
      <c r="I129" s="19" t="s">
        <v>1959</v>
      </c>
      <c r="J129" s="19" t="s">
        <v>184</v>
      </c>
      <c r="K129" s="19" t="s">
        <v>1960</v>
      </c>
      <c r="L129" s="19" t="s">
        <v>73</v>
      </c>
      <c r="M129" s="19" t="s">
        <v>74</v>
      </c>
      <c r="N129" s="19" t="s">
        <v>2335</v>
      </c>
      <c r="O129" s="19" t="s">
        <v>2336</v>
      </c>
      <c r="P129" s="19" t="s">
        <v>1963</v>
      </c>
      <c r="Q129" s="20" t="str">
        <f>VLOOKUP(E129,'[1]sheet1 (2)'!$D$2:$E$232,2,1)</f>
        <v>301</v>
      </c>
      <c r="R129" s="18" t="s">
        <v>2143</v>
      </c>
      <c r="S129" s="18" t="s">
        <v>2152</v>
      </c>
      <c r="T129" s="18"/>
      <c r="U129" s="18">
        <v>1</v>
      </c>
    </row>
    <row r="130" s="4" customFormat="1" ht="25" customHeight="1" spans="1:21">
      <c r="A130" s="19" t="s">
        <v>582</v>
      </c>
      <c r="B130" s="19" t="s">
        <v>1953</v>
      </c>
      <c r="C130" s="19" t="s">
        <v>1954</v>
      </c>
      <c r="D130" s="19" t="s">
        <v>1955</v>
      </c>
      <c r="E130" s="19" t="s">
        <v>2337</v>
      </c>
      <c r="F130" s="19" t="s">
        <v>1957</v>
      </c>
      <c r="G130" s="19" t="s">
        <v>1958</v>
      </c>
      <c r="H130" s="19" t="s">
        <v>81</v>
      </c>
      <c r="I130" s="19" t="s">
        <v>1959</v>
      </c>
      <c r="J130" s="19" t="s">
        <v>82</v>
      </c>
      <c r="K130" s="19" t="s">
        <v>1960</v>
      </c>
      <c r="L130" s="19" t="s">
        <v>73</v>
      </c>
      <c r="M130" s="19" t="s">
        <v>74</v>
      </c>
      <c r="N130" s="19" t="s">
        <v>2338</v>
      </c>
      <c r="O130" s="19" t="s">
        <v>2339</v>
      </c>
      <c r="P130" s="19" t="s">
        <v>1963</v>
      </c>
      <c r="Q130" s="20" t="str">
        <f>VLOOKUP(E130,'[1]sheet1 (2)'!$D$2:$E$232,2,1)</f>
        <v>301</v>
      </c>
      <c r="R130" s="18" t="s">
        <v>2143</v>
      </c>
      <c r="S130" s="18" t="s">
        <v>2152</v>
      </c>
      <c r="T130" s="18"/>
      <c r="U130" s="18">
        <v>1</v>
      </c>
    </row>
    <row r="131" s="4" customFormat="1" ht="25" customHeight="1" spans="1:21">
      <c r="A131" s="19" t="s">
        <v>29</v>
      </c>
      <c r="B131" s="19" t="s">
        <v>1953</v>
      </c>
      <c r="C131" s="19" t="s">
        <v>1954</v>
      </c>
      <c r="D131" s="19" t="s">
        <v>1955</v>
      </c>
      <c r="E131" s="19" t="s">
        <v>2340</v>
      </c>
      <c r="F131" s="19" t="s">
        <v>1957</v>
      </c>
      <c r="G131" s="19" t="s">
        <v>1958</v>
      </c>
      <c r="H131" s="19" t="s">
        <v>81</v>
      </c>
      <c r="I131" s="19" t="s">
        <v>1959</v>
      </c>
      <c r="J131" s="19" t="s">
        <v>82</v>
      </c>
      <c r="K131" s="19" t="s">
        <v>1960</v>
      </c>
      <c r="L131" s="19" t="s">
        <v>73</v>
      </c>
      <c r="M131" s="19" t="s">
        <v>74</v>
      </c>
      <c r="N131" s="19" t="s">
        <v>2341</v>
      </c>
      <c r="O131" s="19" t="s">
        <v>2342</v>
      </c>
      <c r="P131" s="19" t="s">
        <v>1963</v>
      </c>
      <c r="Q131" s="20" t="str">
        <f>VLOOKUP(E131,'[1]sheet1 (2)'!$D$2:$E$232,2,1)</f>
        <v>301</v>
      </c>
      <c r="R131" s="18" t="s">
        <v>2143</v>
      </c>
      <c r="S131" s="18" t="s">
        <v>2152</v>
      </c>
      <c r="T131" s="18"/>
      <c r="U131" s="18">
        <v>1</v>
      </c>
    </row>
    <row r="132" s="4" customFormat="1" ht="25" customHeight="1" spans="1:21">
      <c r="A132" s="19" t="s">
        <v>589</v>
      </c>
      <c r="B132" s="19" t="s">
        <v>1953</v>
      </c>
      <c r="C132" s="19" t="s">
        <v>1954</v>
      </c>
      <c r="D132" s="19" t="s">
        <v>1955</v>
      </c>
      <c r="E132" s="19" t="s">
        <v>2343</v>
      </c>
      <c r="F132" s="19" t="s">
        <v>1957</v>
      </c>
      <c r="G132" s="19" t="s">
        <v>1958</v>
      </c>
      <c r="H132" s="19" t="s">
        <v>111</v>
      </c>
      <c r="I132" s="19" t="s">
        <v>1959</v>
      </c>
      <c r="J132" s="19" t="s">
        <v>112</v>
      </c>
      <c r="K132" s="19" t="s">
        <v>1960</v>
      </c>
      <c r="L132" s="19" t="s">
        <v>73</v>
      </c>
      <c r="M132" s="19" t="s">
        <v>74</v>
      </c>
      <c r="N132" s="19" t="s">
        <v>2344</v>
      </c>
      <c r="O132" s="19" t="s">
        <v>2345</v>
      </c>
      <c r="P132" s="19" t="s">
        <v>1963</v>
      </c>
      <c r="Q132" s="20" t="str">
        <f>VLOOKUP(E132,'[1]sheet1 (2)'!$D$2:$E$232,2,1)</f>
        <v>301</v>
      </c>
      <c r="R132" s="18" t="s">
        <v>2143</v>
      </c>
      <c r="S132" s="18" t="s">
        <v>2152</v>
      </c>
      <c r="T132" s="18"/>
      <c r="U132" s="18">
        <v>1</v>
      </c>
    </row>
    <row r="133" s="4" customFormat="1" ht="25" customHeight="1" spans="1:21">
      <c r="A133" s="19" t="s">
        <v>593</v>
      </c>
      <c r="B133" s="19" t="s">
        <v>1953</v>
      </c>
      <c r="C133" s="19" t="s">
        <v>1954</v>
      </c>
      <c r="D133" s="19" t="s">
        <v>1955</v>
      </c>
      <c r="E133" s="19" t="s">
        <v>2346</v>
      </c>
      <c r="F133" s="19" t="s">
        <v>1957</v>
      </c>
      <c r="G133" s="19" t="s">
        <v>1958</v>
      </c>
      <c r="H133" s="19" t="s">
        <v>81</v>
      </c>
      <c r="I133" s="19" t="s">
        <v>1959</v>
      </c>
      <c r="J133" s="19" t="s">
        <v>123</v>
      </c>
      <c r="K133" s="19" t="s">
        <v>1960</v>
      </c>
      <c r="L133" s="19" t="s">
        <v>73</v>
      </c>
      <c r="M133" s="19" t="s">
        <v>74</v>
      </c>
      <c r="N133" s="19" t="s">
        <v>2347</v>
      </c>
      <c r="O133" s="19" t="s">
        <v>2348</v>
      </c>
      <c r="P133" s="19" t="s">
        <v>1963</v>
      </c>
      <c r="Q133" s="20" t="str">
        <f>VLOOKUP(E133,'[1]sheet1 (2)'!$D$2:$E$232,2,1)</f>
        <v>301</v>
      </c>
      <c r="R133" s="18" t="s">
        <v>2143</v>
      </c>
      <c r="S133" s="18" t="s">
        <v>2152</v>
      </c>
      <c r="T133" s="18"/>
      <c r="U133" s="18">
        <v>1</v>
      </c>
    </row>
    <row r="134" s="4" customFormat="1" ht="25" customHeight="1" spans="1:21">
      <c r="A134" s="19" t="s">
        <v>597</v>
      </c>
      <c r="B134" s="19" t="s">
        <v>1953</v>
      </c>
      <c r="C134" s="19" t="s">
        <v>1954</v>
      </c>
      <c r="D134" s="19" t="s">
        <v>1955</v>
      </c>
      <c r="E134" s="19" t="s">
        <v>2349</v>
      </c>
      <c r="F134" s="19" t="s">
        <v>1957</v>
      </c>
      <c r="G134" s="19" t="s">
        <v>1958</v>
      </c>
      <c r="H134" s="19" t="s">
        <v>81</v>
      </c>
      <c r="I134" s="19" t="s">
        <v>1959</v>
      </c>
      <c r="J134" s="19" t="s">
        <v>82</v>
      </c>
      <c r="K134" s="19" t="s">
        <v>1960</v>
      </c>
      <c r="L134" s="19" t="s">
        <v>73</v>
      </c>
      <c r="M134" s="19" t="s">
        <v>74</v>
      </c>
      <c r="N134" s="19" t="s">
        <v>2350</v>
      </c>
      <c r="O134" s="19" t="s">
        <v>2351</v>
      </c>
      <c r="P134" s="19" t="s">
        <v>1963</v>
      </c>
      <c r="Q134" s="20" t="str">
        <f>VLOOKUP(E134,'[1]sheet1 (2)'!$D$2:$E$232,2,1)</f>
        <v>301</v>
      </c>
      <c r="R134" s="18" t="s">
        <v>2143</v>
      </c>
      <c r="S134" s="18" t="s">
        <v>2152</v>
      </c>
      <c r="T134" s="18"/>
      <c r="U134" s="18">
        <v>1</v>
      </c>
    </row>
    <row r="135" s="4" customFormat="1" ht="25" customHeight="1" spans="1:21">
      <c r="A135" s="19" t="s">
        <v>601</v>
      </c>
      <c r="B135" s="19" t="s">
        <v>1953</v>
      </c>
      <c r="C135" s="19" t="s">
        <v>1954</v>
      </c>
      <c r="D135" s="19" t="s">
        <v>1955</v>
      </c>
      <c r="E135" s="19" t="s">
        <v>2352</v>
      </c>
      <c r="F135" s="19" t="s">
        <v>1957</v>
      </c>
      <c r="G135" s="19" t="s">
        <v>1958</v>
      </c>
      <c r="H135" s="19" t="s">
        <v>81</v>
      </c>
      <c r="I135" s="19" t="s">
        <v>1959</v>
      </c>
      <c r="J135" s="19" t="s">
        <v>82</v>
      </c>
      <c r="K135" s="19" t="s">
        <v>1960</v>
      </c>
      <c r="L135" s="19" t="s">
        <v>73</v>
      </c>
      <c r="M135" s="19" t="s">
        <v>74</v>
      </c>
      <c r="N135" s="19" t="s">
        <v>2353</v>
      </c>
      <c r="O135" s="19" t="s">
        <v>2354</v>
      </c>
      <c r="P135" s="19" t="s">
        <v>1963</v>
      </c>
      <c r="Q135" s="20" t="str">
        <f>VLOOKUP(E135,'[1]sheet1 (2)'!$D$2:$E$232,2,1)</f>
        <v>301</v>
      </c>
      <c r="R135" s="18" t="s">
        <v>2143</v>
      </c>
      <c r="S135" s="18" t="s">
        <v>2152</v>
      </c>
      <c r="T135" s="18"/>
      <c r="U135" s="18">
        <v>1</v>
      </c>
    </row>
    <row r="136" s="4" customFormat="1" ht="25" customHeight="1" spans="1:21">
      <c r="A136" s="19" t="s">
        <v>28</v>
      </c>
      <c r="B136" s="19" t="s">
        <v>1953</v>
      </c>
      <c r="C136" s="19" t="s">
        <v>1954</v>
      </c>
      <c r="D136" s="19" t="s">
        <v>1955</v>
      </c>
      <c r="E136" s="19" t="s">
        <v>2355</v>
      </c>
      <c r="F136" s="19" t="s">
        <v>1957</v>
      </c>
      <c r="G136" s="19" t="s">
        <v>1958</v>
      </c>
      <c r="H136" s="19" t="s">
        <v>69</v>
      </c>
      <c r="I136" s="19" t="s">
        <v>1959</v>
      </c>
      <c r="J136" s="19" t="s">
        <v>71</v>
      </c>
      <c r="K136" s="19" t="s">
        <v>1960</v>
      </c>
      <c r="L136" s="19" t="s">
        <v>73</v>
      </c>
      <c r="M136" s="19" t="s">
        <v>74</v>
      </c>
      <c r="N136" s="19" t="s">
        <v>2356</v>
      </c>
      <c r="O136" s="19" t="s">
        <v>2357</v>
      </c>
      <c r="P136" s="19" t="s">
        <v>1963</v>
      </c>
      <c r="Q136" s="20" t="str">
        <f>VLOOKUP(E136,'[1]sheet1 (2)'!$D$2:$E$232,2,1)</f>
        <v>301</v>
      </c>
      <c r="R136" s="18" t="s">
        <v>2143</v>
      </c>
      <c r="S136" s="18" t="s">
        <v>2152</v>
      </c>
      <c r="T136" s="18"/>
      <c r="U136" s="18">
        <v>1</v>
      </c>
    </row>
    <row r="137" s="4" customFormat="1" ht="25" customHeight="1" spans="1:21">
      <c r="A137" s="19" t="s">
        <v>608</v>
      </c>
      <c r="B137" s="19" t="s">
        <v>1953</v>
      </c>
      <c r="C137" s="19" t="s">
        <v>1954</v>
      </c>
      <c r="D137" s="19" t="s">
        <v>1955</v>
      </c>
      <c r="E137" s="19" t="s">
        <v>2358</v>
      </c>
      <c r="F137" s="19" t="s">
        <v>1957</v>
      </c>
      <c r="G137" s="19" t="s">
        <v>1958</v>
      </c>
      <c r="H137" s="19" t="s">
        <v>111</v>
      </c>
      <c r="I137" s="19" t="s">
        <v>1959</v>
      </c>
      <c r="J137" s="19" t="s">
        <v>112</v>
      </c>
      <c r="K137" s="19" t="s">
        <v>1960</v>
      </c>
      <c r="L137" s="19" t="s">
        <v>73</v>
      </c>
      <c r="M137" s="19" t="s">
        <v>74</v>
      </c>
      <c r="N137" s="19" t="s">
        <v>2359</v>
      </c>
      <c r="O137" s="19" t="s">
        <v>2360</v>
      </c>
      <c r="P137" s="19" t="s">
        <v>1963</v>
      </c>
      <c r="Q137" s="20" t="str">
        <f>VLOOKUP(E137,'[1]sheet1 (2)'!$D$2:$E$232,2,1)</f>
        <v>301</v>
      </c>
      <c r="R137" s="18" t="s">
        <v>2143</v>
      </c>
      <c r="S137" s="18" t="s">
        <v>2152</v>
      </c>
      <c r="T137" s="18"/>
      <c r="U137" s="18">
        <v>1</v>
      </c>
    </row>
    <row r="138" s="4" customFormat="1" ht="25" customHeight="1" spans="1:21">
      <c r="A138" s="19" t="s">
        <v>612</v>
      </c>
      <c r="B138" s="19" t="s">
        <v>1953</v>
      </c>
      <c r="C138" s="19" t="s">
        <v>1954</v>
      </c>
      <c r="D138" s="19" t="s">
        <v>1955</v>
      </c>
      <c r="E138" s="19" t="s">
        <v>2361</v>
      </c>
      <c r="F138" s="19" t="s">
        <v>1957</v>
      </c>
      <c r="G138" s="19" t="s">
        <v>1958</v>
      </c>
      <c r="H138" s="19" t="s">
        <v>133</v>
      </c>
      <c r="I138" s="19" t="s">
        <v>1959</v>
      </c>
      <c r="J138" s="19" t="s">
        <v>184</v>
      </c>
      <c r="K138" s="19" t="s">
        <v>1960</v>
      </c>
      <c r="L138" s="19" t="s">
        <v>73</v>
      </c>
      <c r="M138" s="19" t="s">
        <v>74</v>
      </c>
      <c r="N138" s="19" t="s">
        <v>2362</v>
      </c>
      <c r="O138" s="19" t="s">
        <v>2363</v>
      </c>
      <c r="P138" s="19" t="s">
        <v>1963</v>
      </c>
      <c r="Q138" s="20" t="str">
        <f>VLOOKUP(E138,'[1]sheet1 (2)'!$D$2:$E$232,2,1)</f>
        <v>201</v>
      </c>
      <c r="R138" s="18" t="s">
        <v>2143</v>
      </c>
      <c r="S138" s="18" t="s">
        <v>2144</v>
      </c>
      <c r="T138" s="18"/>
      <c r="U138" s="18">
        <v>1</v>
      </c>
    </row>
    <row r="139" s="4" customFormat="1" ht="25" customHeight="1" spans="1:21">
      <c r="A139" s="19" t="s">
        <v>616</v>
      </c>
      <c r="B139" s="19" t="s">
        <v>1953</v>
      </c>
      <c r="C139" s="19" t="s">
        <v>1954</v>
      </c>
      <c r="D139" s="19" t="s">
        <v>1955</v>
      </c>
      <c r="E139" s="19" t="s">
        <v>2364</v>
      </c>
      <c r="F139" s="19" t="s">
        <v>1957</v>
      </c>
      <c r="G139" s="19" t="s">
        <v>1958</v>
      </c>
      <c r="H139" s="19" t="s">
        <v>133</v>
      </c>
      <c r="I139" s="19" t="s">
        <v>1959</v>
      </c>
      <c r="J139" s="19" t="s">
        <v>134</v>
      </c>
      <c r="K139" s="19" t="s">
        <v>1960</v>
      </c>
      <c r="L139" s="19" t="s">
        <v>73</v>
      </c>
      <c r="M139" s="19" t="s">
        <v>74</v>
      </c>
      <c r="N139" s="19" t="s">
        <v>2365</v>
      </c>
      <c r="O139" s="19" t="s">
        <v>2366</v>
      </c>
      <c r="P139" s="19" t="s">
        <v>1963</v>
      </c>
      <c r="Q139" s="20" t="str">
        <f>VLOOKUP(E139,'[1]sheet1 (2)'!$D$2:$E$232,2,1)</f>
        <v>213</v>
      </c>
      <c r="R139" s="18" t="s">
        <v>2143</v>
      </c>
      <c r="S139" s="18" t="s">
        <v>2144</v>
      </c>
      <c r="T139" s="18"/>
      <c r="U139" s="18">
        <v>1</v>
      </c>
    </row>
    <row r="140" s="4" customFormat="1" ht="25" customHeight="1" spans="1:21">
      <c r="A140" s="19" t="s">
        <v>620</v>
      </c>
      <c r="B140" s="19" t="s">
        <v>1953</v>
      </c>
      <c r="C140" s="19" t="s">
        <v>1954</v>
      </c>
      <c r="D140" s="19" t="s">
        <v>1955</v>
      </c>
      <c r="E140" s="19" t="s">
        <v>2367</v>
      </c>
      <c r="F140" s="19" t="s">
        <v>1957</v>
      </c>
      <c r="G140" s="19" t="s">
        <v>1958</v>
      </c>
      <c r="H140" s="19" t="s">
        <v>133</v>
      </c>
      <c r="I140" s="19" t="s">
        <v>1959</v>
      </c>
      <c r="J140" s="19" t="s">
        <v>184</v>
      </c>
      <c r="K140" s="19" t="s">
        <v>1960</v>
      </c>
      <c r="L140" s="19" t="s">
        <v>73</v>
      </c>
      <c r="M140" s="19" t="s">
        <v>74</v>
      </c>
      <c r="N140" s="19" t="s">
        <v>2368</v>
      </c>
      <c r="O140" s="19" t="s">
        <v>2369</v>
      </c>
      <c r="P140" s="19" t="s">
        <v>1963</v>
      </c>
      <c r="Q140" s="20" t="str">
        <f>VLOOKUP(E140,'[1]sheet1 (2)'!$D$2:$E$232,2,1)</f>
        <v>2,202,301</v>
      </c>
      <c r="R140" s="18" t="s">
        <v>2143</v>
      </c>
      <c r="S140" s="18" t="s">
        <v>2148</v>
      </c>
      <c r="T140" s="18"/>
      <c r="U140" s="18">
        <v>1</v>
      </c>
    </row>
    <row r="141" s="4" customFormat="1" ht="25" customHeight="1" spans="1:21">
      <c r="A141" s="19" t="s">
        <v>624</v>
      </c>
      <c r="B141" s="19" t="s">
        <v>1953</v>
      </c>
      <c r="C141" s="19" t="s">
        <v>1954</v>
      </c>
      <c r="D141" s="19" t="s">
        <v>1955</v>
      </c>
      <c r="E141" s="19" t="s">
        <v>2370</v>
      </c>
      <c r="F141" s="19" t="s">
        <v>1957</v>
      </c>
      <c r="G141" s="19" t="s">
        <v>1958</v>
      </c>
      <c r="H141" s="19" t="s">
        <v>133</v>
      </c>
      <c r="I141" s="19" t="s">
        <v>1959</v>
      </c>
      <c r="J141" s="19" t="s">
        <v>184</v>
      </c>
      <c r="K141" s="19" t="s">
        <v>1960</v>
      </c>
      <c r="L141" s="19" t="s">
        <v>73</v>
      </c>
      <c r="M141" s="19" t="s">
        <v>74</v>
      </c>
      <c r="N141" s="19" t="s">
        <v>2371</v>
      </c>
      <c r="O141" s="19" t="s">
        <v>2372</v>
      </c>
      <c r="P141" s="19" t="s">
        <v>1963</v>
      </c>
      <c r="Q141" s="20" t="str">
        <f>VLOOKUP(E141,'[1]sheet1 (2)'!$D$2:$E$232,2,1)</f>
        <v>301</v>
      </c>
      <c r="R141" s="18" t="s">
        <v>2143</v>
      </c>
      <c r="S141" s="18" t="s">
        <v>2152</v>
      </c>
      <c r="T141" s="18"/>
      <c r="U141" s="18">
        <v>1</v>
      </c>
    </row>
    <row r="142" s="4" customFormat="1" ht="25" customHeight="1" spans="1:21">
      <c r="A142" s="19" t="s">
        <v>628</v>
      </c>
      <c r="B142" s="19" t="s">
        <v>1953</v>
      </c>
      <c r="C142" s="19" t="s">
        <v>1954</v>
      </c>
      <c r="D142" s="19" t="s">
        <v>1955</v>
      </c>
      <c r="E142" s="19" t="s">
        <v>2373</v>
      </c>
      <c r="F142" s="19" t="s">
        <v>1957</v>
      </c>
      <c r="G142" s="19" t="s">
        <v>1958</v>
      </c>
      <c r="H142" s="19" t="s">
        <v>133</v>
      </c>
      <c r="I142" s="19" t="s">
        <v>1959</v>
      </c>
      <c r="J142" s="19" t="s">
        <v>184</v>
      </c>
      <c r="K142" s="19" t="s">
        <v>1960</v>
      </c>
      <c r="L142" s="19" t="s">
        <v>73</v>
      </c>
      <c r="M142" s="19" t="s">
        <v>74</v>
      </c>
      <c r="N142" s="19" t="s">
        <v>2374</v>
      </c>
      <c r="O142" s="19" t="s">
        <v>2375</v>
      </c>
      <c r="P142" s="19" t="s">
        <v>1963</v>
      </c>
      <c r="Q142" s="20" t="str">
        <f>VLOOKUP(E142,'[1]sheet1 (2)'!$D$2:$E$232,2,1)</f>
        <v>202</v>
      </c>
      <c r="R142" s="18" t="s">
        <v>2143</v>
      </c>
      <c r="S142" s="18" t="s">
        <v>2144</v>
      </c>
      <c r="T142" s="18"/>
      <c r="U142" s="18">
        <v>1</v>
      </c>
    </row>
    <row r="143" s="4" customFormat="1" ht="25" customHeight="1" spans="1:21">
      <c r="A143" s="19" t="s">
        <v>632</v>
      </c>
      <c r="B143" s="19" t="s">
        <v>1953</v>
      </c>
      <c r="C143" s="19" t="s">
        <v>1954</v>
      </c>
      <c r="D143" s="19" t="s">
        <v>1955</v>
      </c>
      <c r="E143" s="19" t="s">
        <v>2376</v>
      </c>
      <c r="F143" s="19" t="s">
        <v>1957</v>
      </c>
      <c r="G143" s="19" t="s">
        <v>1958</v>
      </c>
      <c r="H143" s="19" t="s">
        <v>133</v>
      </c>
      <c r="I143" s="19" t="s">
        <v>1959</v>
      </c>
      <c r="J143" s="19" t="s">
        <v>184</v>
      </c>
      <c r="K143" s="19" t="s">
        <v>1960</v>
      </c>
      <c r="L143" s="19" t="s">
        <v>73</v>
      </c>
      <c r="M143" s="19" t="s">
        <v>74</v>
      </c>
      <c r="N143" s="19" t="s">
        <v>2377</v>
      </c>
      <c r="O143" s="19" t="s">
        <v>2378</v>
      </c>
      <c r="P143" s="19" t="s">
        <v>1963</v>
      </c>
      <c r="Q143" s="20" t="str">
        <f>VLOOKUP(E143,'[1]sheet1 (2)'!$D$2:$E$232,2,1)</f>
        <v>216</v>
      </c>
      <c r="R143" s="18" t="s">
        <v>2143</v>
      </c>
      <c r="S143" s="18" t="s">
        <v>2144</v>
      </c>
      <c r="T143" s="18"/>
      <c r="U143" s="18">
        <v>1</v>
      </c>
    </row>
    <row r="144" s="4" customFormat="1" ht="25" customHeight="1" spans="1:21">
      <c r="A144" s="19" t="s">
        <v>636</v>
      </c>
      <c r="B144" s="19" t="s">
        <v>1953</v>
      </c>
      <c r="C144" s="19" t="s">
        <v>1954</v>
      </c>
      <c r="D144" s="19" t="s">
        <v>1955</v>
      </c>
      <c r="E144" s="19" t="s">
        <v>2379</v>
      </c>
      <c r="F144" s="19" t="s">
        <v>1957</v>
      </c>
      <c r="G144" s="19" t="s">
        <v>1958</v>
      </c>
      <c r="H144" s="19" t="s">
        <v>133</v>
      </c>
      <c r="I144" s="19" t="s">
        <v>1959</v>
      </c>
      <c r="J144" s="19" t="s">
        <v>184</v>
      </c>
      <c r="K144" s="19" t="s">
        <v>1960</v>
      </c>
      <c r="L144" s="19" t="s">
        <v>73</v>
      </c>
      <c r="M144" s="19" t="s">
        <v>74</v>
      </c>
      <c r="N144" s="19" t="s">
        <v>2380</v>
      </c>
      <c r="O144" s="19" t="s">
        <v>2381</v>
      </c>
      <c r="P144" s="19" t="s">
        <v>1963</v>
      </c>
      <c r="Q144" s="20" t="str">
        <f>VLOOKUP(E144,'[1]sheet1 (2)'!$D$2:$E$232,2,1)</f>
        <v>201</v>
      </c>
      <c r="R144" s="18" t="s">
        <v>2143</v>
      </c>
      <c r="S144" s="18" t="s">
        <v>2144</v>
      </c>
      <c r="T144" s="18"/>
      <c r="U144" s="18">
        <v>1</v>
      </c>
    </row>
    <row r="145" s="4" customFormat="1" ht="25" customHeight="1" spans="1:21">
      <c r="A145" s="19" t="s">
        <v>640</v>
      </c>
      <c r="B145" s="19" t="s">
        <v>1953</v>
      </c>
      <c r="C145" s="19" t="s">
        <v>1954</v>
      </c>
      <c r="D145" s="19" t="s">
        <v>1955</v>
      </c>
      <c r="E145" s="19" t="s">
        <v>2382</v>
      </c>
      <c r="F145" s="19" t="s">
        <v>1957</v>
      </c>
      <c r="G145" s="19" t="s">
        <v>1958</v>
      </c>
      <c r="H145" s="19" t="s">
        <v>111</v>
      </c>
      <c r="I145" s="19" t="s">
        <v>1959</v>
      </c>
      <c r="J145" s="19" t="s">
        <v>112</v>
      </c>
      <c r="K145" s="19" t="s">
        <v>1960</v>
      </c>
      <c r="L145" s="19" t="s">
        <v>73</v>
      </c>
      <c r="M145" s="19" t="s">
        <v>74</v>
      </c>
      <c r="N145" s="19" t="s">
        <v>2383</v>
      </c>
      <c r="O145" s="19" t="s">
        <v>2384</v>
      </c>
      <c r="P145" s="19" t="s">
        <v>1963</v>
      </c>
      <c r="Q145" s="20" t="str">
        <f>VLOOKUP(E145,'[1]sheet1 (2)'!$D$2:$E$232,2,1)</f>
        <v>201</v>
      </c>
      <c r="R145" s="18" t="s">
        <v>2143</v>
      </c>
      <c r="S145" s="18" t="s">
        <v>2144</v>
      </c>
      <c r="T145" s="18"/>
      <c r="U145" s="18">
        <v>1</v>
      </c>
    </row>
    <row r="146" s="4" customFormat="1" ht="25" customHeight="1" spans="1:21">
      <c r="A146" s="19" t="s">
        <v>644</v>
      </c>
      <c r="B146" s="19" t="s">
        <v>1953</v>
      </c>
      <c r="C146" s="19" t="s">
        <v>1954</v>
      </c>
      <c r="D146" s="19" t="s">
        <v>1955</v>
      </c>
      <c r="E146" s="19" t="s">
        <v>2385</v>
      </c>
      <c r="F146" s="19" t="s">
        <v>1957</v>
      </c>
      <c r="G146" s="19" t="s">
        <v>1958</v>
      </c>
      <c r="H146" s="19" t="s">
        <v>111</v>
      </c>
      <c r="I146" s="19" t="s">
        <v>1959</v>
      </c>
      <c r="J146" s="19" t="s">
        <v>112</v>
      </c>
      <c r="K146" s="19" t="s">
        <v>1960</v>
      </c>
      <c r="L146" s="19" t="s">
        <v>73</v>
      </c>
      <c r="M146" s="19" t="s">
        <v>74</v>
      </c>
      <c r="N146" s="19" t="s">
        <v>2386</v>
      </c>
      <c r="O146" s="19" t="s">
        <v>2387</v>
      </c>
      <c r="P146" s="19" t="s">
        <v>1963</v>
      </c>
      <c r="Q146" s="20" t="str">
        <f>VLOOKUP(E146,'[1]sheet1 (2)'!$D$2:$E$232,2,1)</f>
        <v>201</v>
      </c>
      <c r="R146" s="18" t="s">
        <v>2143</v>
      </c>
      <c r="S146" s="18" t="s">
        <v>2144</v>
      </c>
      <c r="T146" s="18"/>
      <c r="U146" s="18">
        <v>1</v>
      </c>
    </row>
    <row r="147" s="4" customFormat="1" ht="25" customHeight="1" spans="1:21">
      <c r="A147" s="19" t="s">
        <v>648</v>
      </c>
      <c r="B147" s="19" t="s">
        <v>1953</v>
      </c>
      <c r="C147" s="19" t="s">
        <v>1954</v>
      </c>
      <c r="D147" s="19" t="s">
        <v>1955</v>
      </c>
      <c r="E147" s="19" t="s">
        <v>2388</v>
      </c>
      <c r="F147" s="19" t="s">
        <v>1957</v>
      </c>
      <c r="G147" s="19" t="s">
        <v>1958</v>
      </c>
      <c r="H147" s="19" t="s">
        <v>133</v>
      </c>
      <c r="I147" s="19" t="s">
        <v>1959</v>
      </c>
      <c r="J147" s="19" t="s">
        <v>134</v>
      </c>
      <c r="K147" s="19" t="s">
        <v>1960</v>
      </c>
      <c r="L147" s="19" t="s">
        <v>73</v>
      </c>
      <c r="M147" s="19" t="s">
        <v>74</v>
      </c>
      <c r="N147" s="19" t="s">
        <v>2389</v>
      </c>
      <c r="O147" s="19" t="s">
        <v>2390</v>
      </c>
      <c r="P147" s="19" t="s">
        <v>1963</v>
      </c>
      <c r="Q147" s="20" t="str">
        <f>VLOOKUP(E147,'[1]sheet1 (2)'!$D$2:$E$232,2,1)</f>
        <v>211,216</v>
      </c>
      <c r="R147" s="18" t="s">
        <v>2143</v>
      </c>
      <c r="S147" s="18" t="s">
        <v>2144</v>
      </c>
      <c r="T147" s="18"/>
      <c r="U147" s="18">
        <v>1</v>
      </c>
    </row>
    <row r="148" s="4" customFormat="1" ht="25" customHeight="1" spans="1:21">
      <c r="A148" s="19" t="s">
        <v>652</v>
      </c>
      <c r="B148" s="19" t="s">
        <v>1953</v>
      </c>
      <c r="C148" s="19" t="s">
        <v>1954</v>
      </c>
      <c r="D148" s="19" t="s">
        <v>1955</v>
      </c>
      <c r="E148" s="19" t="s">
        <v>2391</v>
      </c>
      <c r="F148" s="19" t="s">
        <v>1957</v>
      </c>
      <c r="G148" s="19" t="s">
        <v>1958</v>
      </c>
      <c r="H148" s="19" t="s">
        <v>133</v>
      </c>
      <c r="I148" s="19" t="s">
        <v>1959</v>
      </c>
      <c r="J148" s="19" t="s">
        <v>134</v>
      </c>
      <c r="K148" s="19" t="s">
        <v>1960</v>
      </c>
      <c r="L148" s="19" t="s">
        <v>73</v>
      </c>
      <c r="M148" s="19" t="s">
        <v>74</v>
      </c>
      <c r="N148" s="19" t="s">
        <v>2392</v>
      </c>
      <c r="O148" s="19" t="s">
        <v>2393</v>
      </c>
      <c r="P148" s="19" t="s">
        <v>1963</v>
      </c>
      <c r="Q148" s="20" t="str">
        <f>VLOOKUP(E148,'[1]sheet1 (2)'!$D$2:$E$232,2,1)</f>
        <v>218</v>
      </c>
      <c r="R148" s="18" t="s">
        <v>2143</v>
      </c>
      <c r="S148" s="18" t="s">
        <v>2144</v>
      </c>
      <c r="T148" s="18"/>
      <c r="U148" s="18">
        <v>1</v>
      </c>
    </row>
    <row r="149" s="4" customFormat="1" ht="25" customHeight="1" spans="1:21">
      <c r="A149" s="19" t="s">
        <v>656</v>
      </c>
      <c r="B149" s="19" t="s">
        <v>1953</v>
      </c>
      <c r="C149" s="19" t="s">
        <v>1954</v>
      </c>
      <c r="D149" s="19" t="s">
        <v>1955</v>
      </c>
      <c r="E149" s="19" t="s">
        <v>2394</v>
      </c>
      <c r="F149" s="19" t="s">
        <v>1957</v>
      </c>
      <c r="G149" s="19" t="s">
        <v>1958</v>
      </c>
      <c r="H149" s="19" t="s">
        <v>81</v>
      </c>
      <c r="I149" s="19" t="s">
        <v>1959</v>
      </c>
      <c r="J149" s="19" t="s">
        <v>123</v>
      </c>
      <c r="K149" s="19" t="s">
        <v>1960</v>
      </c>
      <c r="L149" s="19" t="s">
        <v>73</v>
      </c>
      <c r="M149" s="19" t="s">
        <v>74</v>
      </c>
      <c r="N149" s="19" t="s">
        <v>2395</v>
      </c>
      <c r="O149" s="19" t="s">
        <v>2396</v>
      </c>
      <c r="P149" s="19" t="s">
        <v>1963</v>
      </c>
      <c r="Q149" s="20" t="str">
        <f>VLOOKUP(E149,'[1]sheet1 (2)'!$D$2:$E$232,2,1)</f>
        <v>218</v>
      </c>
      <c r="R149" s="18" t="s">
        <v>2143</v>
      </c>
      <c r="S149" s="18" t="s">
        <v>2144</v>
      </c>
      <c r="T149" s="18"/>
      <c r="U149" s="18">
        <v>1</v>
      </c>
    </row>
    <row r="150" s="4" customFormat="1" ht="25" customHeight="1" spans="1:21">
      <c r="A150" s="19" t="s">
        <v>660</v>
      </c>
      <c r="B150" s="19" t="s">
        <v>1953</v>
      </c>
      <c r="C150" s="19" t="s">
        <v>1954</v>
      </c>
      <c r="D150" s="19" t="s">
        <v>1955</v>
      </c>
      <c r="E150" s="19" t="s">
        <v>2397</v>
      </c>
      <c r="F150" s="19" t="s">
        <v>1957</v>
      </c>
      <c r="G150" s="19" t="s">
        <v>1958</v>
      </c>
      <c r="H150" s="19" t="s">
        <v>81</v>
      </c>
      <c r="I150" s="19" t="s">
        <v>1959</v>
      </c>
      <c r="J150" s="19" t="s">
        <v>123</v>
      </c>
      <c r="K150" s="19" t="s">
        <v>1960</v>
      </c>
      <c r="L150" s="19" t="s">
        <v>73</v>
      </c>
      <c r="M150" s="19" t="s">
        <v>74</v>
      </c>
      <c r="N150" s="19" t="s">
        <v>2398</v>
      </c>
      <c r="O150" s="19" t="s">
        <v>2399</v>
      </c>
      <c r="P150" s="19" t="s">
        <v>1963</v>
      </c>
      <c r="Q150" s="20" t="str">
        <f>VLOOKUP(E150,'[1]sheet1 (2)'!$D$2:$E$232,2,1)</f>
        <v>218</v>
      </c>
      <c r="R150" s="18" t="s">
        <v>2143</v>
      </c>
      <c r="S150" s="18" t="s">
        <v>2144</v>
      </c>
      <c r="T150" s="18"/>
      <c r="U150" s="18">
        <v>1</v>
      </c>
    </row>
    <row r="151" s="4" customFormat="1" ht="25" customHeight="1" spans="1:21">
      <c r="A151" s="19" t="s">
        <v>664</v>
      </c>
      <c r="B151" s="19" t="s">
        <v>1953</v>
      </c>
      <c r="C151" s="19" t="s">
        <v>1954</v>
      </c>
      <c r="D151" s="19" t="s">
        <v>1955</v>
      </c>
      <c r="E151" s="19" t="s">
        <v>2400</v>
      </c>
      <c r="F151" s="19" t="s">
        <v>1957</v>
      </c>
      <c r="G151" s="19" t="s">
        <v>1958</v>
      </c>
      <c r="H151" s="19" t="s">
        <v>111</v>
      </c>
      <c r="I151" s="19" t="s">
        <v>1959</v>
      </c>
      <c r="J151" s="19" t="s">
        <v>112</v>
      </c>
      <c r="K151" s="19" t="s">
        <v>1960</v>
      </c>
      <c r="L151" s="19" t="s">
        <v>73</v>
      </c>
      <c r="M151" s="19" t="s">
        <v>74</v>
      </c>
      <c r="N151" s="19" t="s">
        <v>2401</v>
      </c>
      <c r="O151" s="19" t="s">
        <v>2402</v>
      </c>
      <c r="P151" s="19" t="s">
        <v>1963</v>
      </c>
      <c r="Q151" s="20" t="str">
        <f>VLOOKUP(E151,'[1]sheet1 (2)'!$D$2:$E$232,2,1)</f>
        <v>218</v>
      </c>
      <c r="R151" s="18" t="s">
        <v>2143</v>
      </c>
      <c r="S151" s="18" t="s">
        <v>2144</v>
      </c>
      <c r="T151" s="18"/>
      <c r="U151" s="18">
        <v>1</v>
      </c>
    </row>
    <row r="152" s="4" customFormat="1" ht="25" customHeight="1" spans="1:21">
      <c r="A152" s="19" t="s">
        <v>668</v>
      </c>
      <c r="B152" s="19" t="s">
        <v>1953</v>
      </c>
      <c r="C152" s="19" t="s">
        <v>1954</v>
      </c>
      <c r="D152" s="19" t="s">
        <v>1955</v>
      </c>
      <c r="E152" s="19" t="s">
        <v>2403</v>
      </c>
      <c r="F152" s="19" t="s">
        <v>1957</v>
      </c>
      <c r="G152" s="19" t="s">
        <v>1958</v>
      </c>
      <c r="H152" s="19" t="s">
        <v>69</v>
      </c>
      <c r="I152" s="19" t="s">
        <v>1959</v>
      </c>
      <c r="J152" s="19" t="s">
        <v>71</v>
      </c>
      <c r="K152" s="19" t="s">
        <v>1960</v>
      </c>
      <c r="L152" s="19" t="s">
        <v>73</v>
      </c>
      <c r="M152" s="19" t="s">
        <v>74</v>
      </c>
      <c r="N152" s="19" t="s">
        <v>2404</v>
      </c>
      <c r="O152" s="19" t="s">
        <v>2405</v>
      </c>
      <c r="P152" s="19" t="s">
        <v>1963</v>
      </c>
      <c r="Q152" s="20" t="str">
        <f>VLOOKUP(E152,'[1]sheet1 (2)'!$D$2:$E$232,2,1)</f>
        <v>218</v>
      </c>
      <c r="R152" s="18" t="s">
        <v>2143</v>
      </c>
      <c r="S152" s="18" t="s">
        <v>2144</v>
      </c>
      <c r="T152" s="18"/>
      <c r="U152" s="18">
        <v>1</v>
      </c>
    </row>
    <row r="153" s="4" customFormat="1" ht="25" customHeight="1" spans="1:21">
      <c r="A153" s="19" t="s">
        <v>672</v>
      </c>
      <c r="B153" s="19" t="s">
        <v>1953</v>
      </c>
      <c r="C153" s="19" t="s">
        <v>1954</v>
      </c>
      <c r="D153" s="19" t="s">
        <v>1955</v>
      </c>
      <c r="E153" s="19" t="s">
        <v>2406</v>
      </c>
      <c r="F153" s="19" t="s">
        <v>1957</v>
      </c>
      <c r="G153" s="19" t="s">
        <v>1958</v>
      </c>
      <c r="H153" s="19" t="s">
        <v>133</v>
      </c>
      <c r="I153" s="19" t="s">
        <v>1959</v>
      </c>
      <c r="J153" s="19" t="s">
        <v>184</v>
      </c>
      <c r="K153" s="19" t="s">
        <v>1960</v>
      </c>
      <c r="L153" s="19" t="s">
        <v>73</v>
      </c>
      <c r="M153" s="19" t="s">
        <v>74</v>
      </c>
      <c r="N153" s="19" t="s">
        <v>2407</v>
      </c>
      <c r="O153" s="19" t="s">
        <v>2408</v>
      </c>
      <c r="P153" s="19" t="s">
        <v>1963</v>
      </c>
      <c r="Q153" s="20" t="str">
        <f>VLOOKUP(E153,'[1]sheet1 (2)'!$D$2:$E$232,2,1)</f>
        <v>202,302,D07</v>
      </c>
      <c r="R153" s="18" t="s">
        <v>2143</v>
      </c>
      <c r="S153" s="18" t="s">
        <v>2148</v>
      </c>
      <c r="T153" s="18"/>
      <c r="U153" s="18">
        <v>1</v>
      </c>
    </row>
    <row r="154" s="4" customFormat="1" ht="25" customHeight="1" spans="1:21">
      <c r="A154" s="19" t="s">
        <v>676</v>
      </c>
      <c r="B154" s="19" t="s">
        <v>1953</v>
      </c>
      <c r="C154" s="19" t="s">
        <v>1954</v>
      </c>
      <c r="D154" s="19" t="s">
        <v>1955</v>
      </c>
      <c r="E154" s="19" t="s">
        <v>2409</v>
      </c>
      <c r="F154" s="19" t="s">
        <v>1957</v>
      </c>
      <c r="G154" s="19" t="s">
        <v>1958</v>
      </c>
      <c r="H154" s="19" t="s">
        <v>133</v>
      </c>
      <c r="I154" s="19" t="s">
        <v>1959</v>
      </c>
      <c r="J154" s="19" t="s">
        <v>184</v>
      </c>
      <c r="K154" s="19" t="s">
        <v>1960</v>
      </c>
      <c r="L154" s="19" t="s">
        <v>73</v>
      </c>
      <c r="M154" s="19" t="s">
        <v>74</v>
      </c>
      <c r="N154" s="19" t="s">
        <v>2410</v>
      </c>
      <c r="O154" s="19" t="s">
        <v>2411</v>
      </c>
      <c r="P154" s="19" t="s">
        <v>1963</v>
      </c>
      <c r="Q154" s="20" t="str">
        <f>VLOOKUP(E154,'[1]sheet1 (2)'!$D$2:$E$232,2,1)</f>
        <v>302</v>
      </c>
      <c r="R154" s="18" t="s">
        <v>2143</v>
      </c>
      <c r="S154" s="18" t="s">
        <v>2152</v>
      </c>
      <c r="T154" s="18"/>
      <c r="U154" s="18">
        <v>1</v>
      </c>
    </row>
    <row r="155" s="4" customFormat="1" ht="25" customHeight="1" spans="1:21">
      <c r="A155" s="19" t="s">
        <v>680</v>
      </c>
      <c r="B155" s="19" t="s">
        <v>1953</v>
      </c>
      <c r="C155" s="19" t="s">
        <v>1954</v>
      </c>
      <c r="D155" s="19" t="s">
        <v>1955</v>
      </c>
      <c r="E155" s="19" t="s">
        <v>2412</v>
      </c>
      <c r="F155" s="19" t="s">
        <v>1957</v>
      </c>
      <c r="G155" s="19" t="s">
        <v>1958</v>
      </c>
      <c r="H155" s="19" t="s">
        <v>81</v>
      </c>
      <c r="I155" s="19" t="s">
        <v>1959</v>
      </c>
      <c r="J155" s="19" t="s">
        <v>82</v>
      </c>
      <c r="K155" s="19" t="s">
        <v>1960</v>
      </c>
      <c r="L155" s="19" t="s">
        <v>73</v>
      </c>
      <c r="M155" s="19" t="s">
        <v>74</v>
      </c>
      <c r="N155" s="19" t="s">
        <v>2413</v>
      </c>
      <c r="O155" s="19" t="s">
        <v>2414</v>
      </c>
      <c r="P155" s="19" t="s">
        <v>1963</v>
      </c>
      <c r="Q155" s="20" t="str">
        <f>VLOOKUP(E155,'[1]sheet1 (2)'!$D$2:$E$232,2,1)</f>
        <v>302</v>
      </c>
      <c r="R155" s="18" t="s">
        <v>2143</v>
      </c>
      <c r="S155" s="18" t="s">
        <v>2152</v>
      </c>
      <c r="T155" s="18"/>
      <c r="U155" s="18">
        <v>1</v>
      </c>
    </row>
    <row r="156" s="4" customFormat="1" ht="25" customHeight="1" spans="1:21">
      <c r="A156" s="19" t="s">
        <v>684</v>
      </c>
      <c r="B156" s="19" t="s">
        <v>1953</v>
      </c>
      <c r="C156" s="19" t="s">
        <v>1954</v>
      </c>
      <c r="D156" s="19" t="s">
        <v>1955</v>
      </c>
      <c r="E156" s="19" t="s">
        <v>2415</v>
      </c>
      <c r="F156" s="19" t="s">
        <v>1957</v>
      </c>
      <c r="G156" s="19" t="s">
        <v>1958</v>
      </c>
      <c r="H156" s="19" t="s">
        <v>111</v>
      </c>
      <c r="I156" s="19" t="s">
        <v>1959</v>
      </c>
      <c r="J156" s="19" t="s">
        <v>112</v>
      </c>
      <c r="K156" s="19" t="s">
        <v>1960</v>
      </c>
      <c r="L156" s="19" t="s">
        <v>73</v>
      </c>
      <c r="M156" s="19" t="s">
        <v>74</v>
      </c>
      <c r="N156" s="19" t="s">
        <v>2416</v>
      </c>
      <c r="O156" s="19" t="s">
        <v>2417</v>
      </c>
      <c r="P156" s="19" t="s">
        <v>1963</v>
      </c>
      <c r="Q156" s="20" t="str">
        <f>VLOOKUP(E156,'[1]sheet1 (2)'!$D$2:$E$232,2,1)</f>
        <v>302</v>
      </c>
      <c r="R156" s="18" t="s">
        <v>2143</v>
      </c>
      <c r="S156" s="18" t="s">
        <v>2152</v>
      </c>
      <c r="T156" s="18"/>
      <c r="U156" s="18">
        <v>1</v>
      </c>
    </row>
    <row r="157" s="4" customFormat="1" ht="25" customHeight="1" spans="1:21">
      <c r="A157" s="19" t="s">
        <v>688</v>
      </c>
      <c r="B157" s="19" t="s">
        <v>1953</v>
      </c>
      <c r="C157" s="19" t="s">
        <v>1954</v>
      </c>
      <c r="D157" s="19" t="s">
        <v>1955</v>
      </c>
      <c r="E157" s="19" t="s">
        <v>2418</v>
      </c>
      <c r="F157" s="19" t="s">
        <v>1957</v>
      </c>
      <c r="G157" s="19" t="s">
        <v>1958</v>
      </c>
      <c r="H157" s="19" t="s">
        <v>133</v>
      </c>
      <c r="I157" s="19" t="s">
        <v>1959</v>
      </c>
      <c r="J157" s="19" t="s">
        <v>184</v>
      </c>
      <c r="K157" s="19" t="s">
        <v>1960</v>
      </c>
      <c r="L157" s="19" t="s">
        <v>73</v>
      </c>
      <c r="M157" s="19" t="s">
        <v>74</v>
      </c>
      <c r="N157" s="19" t="s">
        <v>2419</v>
      </c>
      <c r="O157" s="19" t="s">
        <v>2420</v>
      </c>
      <c r="P157" s="19" t="s">
        <v>1963</v>
      </c>
      <c r="Q157" s="20" t="str">
        <f>VLOOKUP(E157,'[1]sheet1 (2)'!$D$2:$E$232,2,1)</f>
        <v>301</v>
      </c>
      <c r="R157" s="18" t="s">
        <v>2143</v>
      </c>
      <c r="S157" s="18" t="s">
        <v>2152</v>
      </c>
      <c r="T157" s="18"/>
      <c r="U157" s="18">
        <v>1</v>
      </c>
    </row>
    <row r="158" s="4" customFormat="1" ht="25" customHeight="1" spans="1:21">
      <c r="A158" s="19" t="s">
        <v>692</v>
      </c>
      <c r="B158" s="19" t="s">
        <v>1953</v>
      </c>
      <c r="C158" s="19" t="s">
        <v>1954</v>
      </c>
      <c r="D158" s="19" t="s">
        <v>1955</v>
      </c>
      <c r="E158" s="19" t="s">
        <v>2421</v>
      </c>
      <c r="F158" s="19" t="s">
        <v>1957</v>
      </c>
      <c r="G158" s="19" t="s">
        <v>1958</v>
      </c>
      <c r="H158" s="19" t="s">
        <v>111</v>
      </c>
      <c r="I158" s="19" t="s">
        <v>1959</v>
      </c>
      <c r="J158" s="19" t="s">
        <v>112</v>
      </c>
      <c r="K158" s="19" t="s">
        <v>1960</v>
      </c>
      <c r="L158" s="19" t="s">
        <v>73</v>
      </c>
      <c r="M158" s="19" t="s">
        <v>74</v>
      </c>
      <c r="N158" s="19" t="s">
        <v>2422</v>
      </c>
      <c r="O158" s="19" t="s">
        <v>2423</v>
      </c>
      <c r="P158" s="19" t="s">
        <v>1963</v>
      </c>
      <c r="Q158" s="20" t="str">
        <f>VLOOKUP(E158,'[1]sheet1 (2)'!$D$2:$E$232,2,1)</f>
        <v>301</v>
      </c>
      <c r="R158" s="18" t="s">
        <v>2143</v>
      </c>
      <c r="S158" s="18" t="s">
        <v>2152</v>
      </c>
      <c r="T158" s="18"/>
      <c r="U158" s="18">
        <v>1</v>
      </c>
    </row>
    <row r="159" s="4" customFormat="1" ht="25" customHeight="1" spans="1:21">
      <c r="A159" s="19" t="s">
        <v>696</v>
      </c>
      <c r="B159" s="19" t="s">
        <v>1953</v>
      </c>
      <c r="C159" s="19" t="s">
        <v>1954</v>
      </c>
      <c r="D159" s="19" t="s">
        <v>1955</v>
      </c>
      <c r="E159" s="19" t="s">
        <v>2424</v>
      </c>
      <c r="F159" s="19" t="s">
        <v>1957</v>
      </c>
      <c r="G159" s="19" t="s">
        <v>1958</v>
      </c>
      <c r="H159" s="19" t="s">
        <v>81</v>
      </c>
      <c r="I159" s="19" t="s">
        <v>1959</v>
      </c>
      <c r="J159" s="19" t="s">
        <v>82</v>
      </c>
      <c r="K159" s="19" t="s">
        <v>1960</v>
      </c>
      <c r="L159" s="19" t="s">
        <v>73</v>
      </c>
      <c r="M159" s="19" t="s">
        <v>74</v>
      </c>
      <c r="N159" s="19" t="s">
        <v>2425</v>
      </c>
      <c r="O159" s="19" t="s">
        <v>2426</v>
      </c>
      <c r="P159" s="19" t="s">
        <v>1963</v>
      </c>
      <c r="Q159" s="20" t="str">
        <f>VLOOKUP(E159,'[1]sheet1 (2)'!$D$2:$E$232,2,1)</f>
        <v>301</v>
      </c>
      <c r="R159" s="18" t="s">
        <v>2143</v>
      </c>
      <c r="S159" s="18" t="s">
        <v>2152</v>
      </c>
      <c r="T159" s="18"/>
      <c r="U159" s="18">
        <v>1</v>
      </c>
    </row>
    <row r="160" s="4" customFormat="1" ht="25" customHeight="1" spans="1:21">
      <c r="A160" s="19" t="s">
        <v>700</v>
      </c>
      <c r="B160" s="19" t="s">
        <v>1953</v>
      </c>
      <c r="C160" s="19" t="s">
        <v>1954</v>
      </c>
      <c r="D160" s="19" t="s">
        <v>1955</v>
      </c>
      <c r="E160" s="19" t="s">
        <v>2427</v>
      </c>
      <c r="F160" s="19" t="s">
        <v>1957</v>
      </c>
      <c r="G160" s="19" t="s">
        <v>1958</v>
      </c>
      <c r="H160" s="19" t="s">
        <v>122</v>
      </c>
      <c r="I160" s="19" t="s">
        <v>1959</v>
      </c>
      <c r="J160" s="19" t="s">
        <v>82</v>
      </c>
      <c r="K160" s="19" t="s">
        <v>1960</v>
      </c>
      <c r="L160" s="19" t="s">
        <v>73</v>
      </c>
      <c r="M160" s="19" t="s">
        <v>74</v>
      </c>
      <c r="N160" s="19" t="s">
        <v>2428</v>
      </c>
      <c r="O160" s="19" t="s">
        <v>2429</v>
      </c>
      <c r="P160" s="19" t="s">
        <v>1963</v>
      </c>
      <c r="Q160" s="20" t="str">
        <f>VLOOKUP(E160,'[1]sheet1 (2)'!$D$2:$E$232,2,1)</f>
        <v>301</v>
      </c>
      <c r="R160" s="18" t="s">
        <v>2143</v>
      </c>
      <c r="S160" s="18" t="s">
        <v>2152</v>
      </c>
      <c r="T160" s="18"/>
      <c r="U160" s="18">
        <v>1</v>
      </c>
    </row>
    <row r="161" s="4" customFormat="1" ht="25" customHeight="1" spans="1:21">
      <c r="A161" s="19" t="s">
        <v>704</v>
      </c>
      <c r="B161" s="19" t="s">
        <v>1953</v>
      </c>
      <c r="C161" s="19" t="s">
        <v>1954</v>
      </c>
      <c r="D161" s="19" t="s">
        <v>1955</v>
      </c>
      <c r="E161" s="19" t="s">
        <v>2430</v>
      </c>
      <c r="F161" s="19" t="s">
        <v>1957</v>
      </c>
      <c r="G161" s="19" t="s">
        <v>1958</v>
      </c>
      <c r="H161" s="19" t="s">
        <v>69</v>
      </c>
      <c r="I161" s="19" t="s">
        <v>1959</v>
      </c>
      <c r="J161" s="19" t="s">
        <v>71</v>
      </c>
      <c r="K161" s="19" t="s">
        <v>1960</v>
      </c>
      <c r="L161" s="19" t="s">
        <v>73</v>
      </c>
      <c r="M161" s="19" t="s">
        <v>74</v>
      </c>
      <c r="N161" s="19" t="s">
        <v>2431</v>
      </c>
      <c r="O161" s="19" t="s">
        <v>2432</v>
      </c>
      <c r="P161" s="19" t="s">
        <v>1963</v>
      </c>
      <c r="Q161" s="20" t="str">
        <f>VLOOKUP(E161,'[1]sheet1 (2)'!$D$2:$E$232,2,1)</f>
        <v>301</v>
      </c>
      <c r="R161" s="18" t="s">
        <v>2143</v>
      </c>
      <c r="S161" s="18" t="s">
        <v>2152</v>
      </c>
      <c r="T161" s="18"/>
      <c r="U161" s="18">
        <v>1</v>
      </c>
    </row>
    <row r="162" s="4" customFormat="1" ht="25" customHeight="1" spans="1:21">
      <c r="A162" s="19" t="s">
        <v>708</v>
      </c>
      <c r="B162" s="19" t="s">
        <v>1953</v>
      </c>
      <c r="C162" s="19" t="s">
        <v>1954</v>
      </c>
      <c r="D162" s="19" t="s">
        <v>1955</v>
      </c>
      <c r="E162" s="19" t="s">
        <v>2433</v>
      </c>
      <c r="F162" s="19" t="s">
        <v>1957</v>
      </c>
      <c r="G162" s="19" t="s">
        <v>1958</v>
      </c>
      <c r="H162" s="19" t="s">
        <v>133</v>
      </c>
      <c r="I162" s="19" t="s">
        <v>1959</v>
      </c>
      <c r="J162" s="19" t="s">
        <v>184</v>
      </c>
      <c r="K162" s="19" t="s">
        <v>1960</v>
      </c>
      <c r="L162" s="19" t="s">
        <v>73</v>
      </c>
      <c r="M162" s="19" t="s">
        <v>74</v>
      </c>
      <c r="N162" s="19" t="s">
        <v>2434</v>
      </c>
      <c r="O162" s="19" t="s">
        <v>2435</v>
      </c>
      <c r="P162" s="19" t="s">
        <v>1963</v>
      </c>
      <c r="Q162" s="20" t="str">
        <f>VLOOKUP(E162,'[1]sheet1 (2)'!$D$2:$E$232,2,1)</f>
        <v>201</v>
      </c>
      <c r="R162" s="18" t="s">
        <v>2143</v>
      </c>
      <c r="S162" s="18" t="s">
        <v>2144</v>
      </c>
      <c r="T162" s="18"/>
      <c r="U162" s="18">
        <v>1</v>
      </c>
    </row>
    <row r="163" s="4" customFormat="1" ht="25" customHeight="1" spans="1:21">
      <c r="A163" s="19" t="s">
        <v>712</v>
      </c>
      <c r="B163" s="19" t="s">
        <v>1953</v>
      </c>
      <c r="C163" s="19" t="s">
        <v>1954</v>
      </c>
      <c r="D163" s="19" t="s">
        <v>1955</v>
      </c>
      <c r="E163" s="19" t="s">
        <v>2436</v>
      </c>
      <c r="F163" s="19" t="s">
        <v>1957</v>
      </c>
      <c r="G163" s="19" t="s">
        <v>1958</v>
      </c>
      <c r="H163" s="19" t="s">
        <v>111</v>
      </c>
      <c r="I163" s="19" t="s">
        <v>1959</v>
      </c>
      <c r="J163" s="19" t="s">
        <v>112</v>
      </c>
      <c r="K163" s="19" t="s">
        <v>1960</v>
      </c>
      <c r="L163" s="19" t="s">
        <v>73</v>
      </c>
      <c r="M163" s="19" t="s">
        <v>74</v>
      </c>
      <c r="N163" s="19" t="s">
        <v>2437</v>
      </c>
      <c r="O163" s="19" t="s">
        <v>2438</v>
      </c>
      <c r="P163" s="19" t="s">
        <v>1963</v>
      </c>
      <c r="Q163" s="20" t="str">
        <f>VLOOKUP(E163,'[1]sheet1 (2)'!$D$2:$E$232,2,1)</f>
        <v>201</v>
      </c>
      <c r="R163" s="18" t="s">
        <v>2143</v>
      </c>
      <c r="S163" s="18" t="s">
        <v>2144</v>
      </c>
      <c r="T163" s="18"/>
      <c r="U163" s="18">
        <v>1</v>
      </c>
    </row>
    <row r="164" s="4" customFormat="1" ht="25" customHeight="1" spans="1:21">
      <c r="A164" s="19" t="s">
        <v>716</v>
      </c>
      <c r="B164" s="19" t="s">
        <v>1953</v>
      </c>
      <c r="C164" s="19" t="s">
        <v>1954</v>
      </c>
      <c r="D164" s="19" t="s">
        <v>1955</v>
      </c>
      <c r="E164" s="19" t="s">
        <v>2439</v>
      </c>
      <c r="F164" s="19" t="s">
        <v>1957</v>
      </c>
      <c r="G164" s="19" t="s">
        <v>1958</v>
      </c>
      <c r="H164" s="19" t="s">
        <v>111</v>
      </c>
      <c r="I164" s="19" t="s">
        <v>1959</v>
      </c>
      <c r="J164" s="19" t="s">
        <v>112</v>
      </c>
      <c r="K164" s="19" t="s">
        <v>1960</v>
      </c>
      <c r="L164" s="19" t="s">
        <v>73</v>
      </c>
      <c r="M164" s="19" t="s">
        <v>74</v>
      </c>
      <c r="N164" s="19" t="s">
        <v>2440</v>
      </c>
      <c r="O164" s="19" t="s">
        <v>2441</v>
      </c>
      <c r="P164" s="19" t="s">
        <v>1963</v>
      </c>
      <c r="Q164" s="20" t="str">
        <f>VLOOKUP(E164,'[1]sheet1 (2)'!$D$2:$E$232,2,1)</f>
        <v>201</v>
      </c>
      <c r="R164" s="18" t="s">
        <v>2143</v>
      </c>
      <c r="S164" s="18" t="s">
        <v>2144</v>
      </c>
      <c r="T164" s="18"/>
      <c r="U164" s="18">
        <v>1</v>
      </c>
    </row>
    <row r="165" s="4" customFormat="1" ht="25" customHeight="1" spans="1:21">
      <c r="A165" s="19" t="s">
        <v>720</v>
      </c>
      <c r="B165" s="19" t="s">
        <v>1953</v>
      </c>
      <c r="C165" s="19" t="s">
        <v>1954</v>
      </c>
      <c r="D165" s="19" t="s">
        <v>1955</v>
      </c>
      <c r="E165" s="19" t="s">
        <v>2442</v>
      </c>
      <c r="F165" s="19" t="s">
        <v>1957</v>
      </c>
      <c r="G165" s="19" t="s">
        <v>1958</v>
      </c>
      <c r="H165" s="19" t="s">
        <v>133</v>
      </c>
      <c r="I165" s="19" t="s">
        <v>1959</v>
      </c>
      <c r="J165" s="19" t="s">
        <v>184</v>
      </c>
      <c r="K165" s="19" t="s">
        <v>1960</v>
      </c>
      <c r="L165" s="19" t="s">
        <v>73</v>
      </c>
      <c r="M165" s="19" t="s">
        <v>74</v>
      </c>
      <c r="N165" s="19" t="s">
        <v>2443</v>
      </c>
      <c r="O165" s="19" t="s">
        <v>2444</v>
      </c>
      <c r="P165" s="19" t="s">
        <v>1963</v>
      </c>
      <c r="Q165" s="20" t="str">
        <f>VLOOKUP(E165,'[1]sheet1 (2)'!$D$2:$E$232,2,1)</f>
        <v>202</v>
      </c>
      <c r="R165" s="18" t="s">
        <v>2143</v>
      </c>
      <c r="S165" s="18" t="s">
        <v>2144</v>
      </c>
      <c r="T165" s="18"/>
      <c r="U165" s="18">
        <v>1</v>
      </c>
    </row>
    <row r="166" s="4" customFormat="1" ht="25" customHeight="1" spans="1:21">
      <c r="A166" s="19" t="s">
        <v>724</v>
      </c>
      <c r="B166" s="19" t="s">
        <v>1953</v>
      </c>
      <c r="C166" s="19" t="s">
        <v>1954</v>
      </c>
      <c r="D166" s="19" t="s">
        <v>1955</v>
      </c>
      <c r="E166" s="19" t="s">
        <v>2445</v>
      </c>
      <c r="F166" s="19" t="s">
        <v>1957</v>
      </c>
      <c r="G166" s="19" t="s">
        <v>1958</v>
      </c>
      <c r="H166" s="19" t="s">
        <v>133</v>
      </c>
      <c r="I166" s="19" t="s">
        <v>1959</v>
      </c>
      <c r="J166" s="19" t="s">
        <v>134</v>
      </c>
      <c r="K166" s="19" t="s">
        <v>1960</v>
      </c>
      <c r="L166" s="19" t="s">
        <v>73</v>
      </c>
      <c r="M166" s="19" t="s">
        <v>74</v>
      </c>
      <c r="N166" s="19" t="s">
        <v>2446</v>
      </c>
      <c r="O166" s="19" t="s">
        <v>2447</v>
      </c>
      <c r="P166" s="19" t="s">
        <v>1963</v>
      </c>
      <c r="Q166" s="20" t="str">
        <f>VLOOKUP(E166,'[1]sheet1 (2)'!$D$2:$E$232,2,1)</f>
        <v>213</v>
      </c>
      <c r="R166" s="18" t="s">
        <v>2143</v>
      </c>
      <c r="S166" s="18" t="s">
        <v>2144</v>
      </c>
      <c r="T166" s="18"/>
      <c r="U166" s="18">
        <v>1</v>
      </c>
    </row>
    <row r="167" s="4" customFormat="1" ht="25" customHeight="1" spans="1:21">
      <c r="A167" s="19" t="s">
        <v>728</v>
      </c>
      <c r="B167" s="19" t="s">
        <v>1953</v>
      </c>
      <c r="C167" s="19" t="s">
        <v>1954</v>
      </c>
      <c r="D167" s="19" t="s">
        <v>1955</v>
      </c>
      <c r="E167" s="19" t="s">
        <v>2448</v>
      </c>
      <c r="F167" s="19" t="s">
        <v>1957</v>
      </c>
      <c r="G167" s="19" t="s">
        <v>1958</v>
      </c>
      <c r="H167" s="19" t="s">
        <v>133</v>
      </c>
      <c r="I167" s="19" t="s">
        <v>1959</v>
      </c>
      <c r="J167" s="19" t="s">
        <v>184</v>
      </c>
      <c r="K167" s="19" t="s">
        <v>1960</v>
      </c>
      <c r="L167" s="19" t="s">
        <v>73</v>
      </c>
      <c r="M167" s="19" t="s">
        <v>74</v>
      </c>
      <c r="N167" s="19" t="s">
        <v>2449</v>
      </c>
      <c r="O167" s="19" t="s">
        <v>2450</v>
      </c>
      <c r="P167" s="19" t="s">
        <v>1963</v>
      </c>
      <c r="Q167" s="20" t="str">
        <f>VLOOKUP(E167,'[1]sheet1 (2)'!$D$2:$E$232,2,1)</f>
        <v>213</v>
      </c>
      <c r="R167" s="18" t="s">
        <v>2143</v>
      </c>
      <c r="S167" s="18" t="s">
        <v>2144</v>
      </c>
      <c r="T167" s="18"/>
      <c r="U167" s="18">
        <v>1</v>
      </c>
    </row>
    <row r="168" s="4" customFormat="1" ht="25" customHeight="1" spans="1:21">
      <c r="A168" s="19" t="s">
        <v>732</v>
      </c>
      <c r="B168" s="19" t="s">
        <v>1953</v>
      </c>
      <c r="C168" s="19" t="s">
        <v>1954</v>
      </c>
      <c r="D168" s="19" t="s">
        <v>1955</v>
      </c>
      <c r="E168" s="19" t="s">
        <v>2451</v>
      </c>
      <c r="F168" s="19" t="s">
        <v>1957</v>
      </c>
      <c r="G168" s="19" t="s">
        <v>1958</v>
      </c>
      <c r="H168" s="19" t="s">
        <v>133</v>
      </c>
      <c r="I168" s="19" t="s">
        <v>1959</v>
      </c>
      <c r="J168" s="19" t="s">
        <v>184</v>
      </c>
      <c r="K168" s="19" t="s">
        <v>1960</v>
      </c>
      <c r="L168" s="19" t="s">
        <v>73</v>
      </c>
      <c r="M168" s="19" t="s">
        <v>74</v>
      </c>
      <c r="N168" s="19" t="s">
        <v>2452</v>
      </c>
      <c r="O168" s="19" t="s">
        <v>2453</v>
      </c>
      <c r="P168" s="19" t="s">
        <v>1963</v>
      </c>
      <c r="Q168" s="20" t="str">
        <f>VLOOKUP(E168,'[1]sheet1 (2)'!$D$2:$E$232,2,1)</f>
        <v>201</v>
      </c>
      <c r="R168" s="18" t="s">
        <v>2143</v>
      </c>
      <c r="S168" s="18" t="s">
        <v>2144</v>
      </c>
      <c r="T168" s="18"/>
      <c r="U168" s="18">
        <v>1</v>
      </c>
    </row>
    <row r="169" s="4" customFormat="1" ht="25" customHeight="1" spans="1:21">
      <c r="A169" s="19" t="s">
        <v>736</v>
      </c>
      <c r="B169" s="19" t="s">
        <v>1953</v>
      </c>
      <c r="C169" s="19" t="s">
        <v>1954</v>
      </c>
      <c r="D169" s="19" t="s">
        <v>1955</v>
      </c>
      <c r="E169" s="19" t="s">
        <v>2454</v>
      </c>
      <c r="F169" s="19" t="s">
        <v>1957</v>
      </c>
      <c r="G169" s="19" t="s">
        <v>1958</v>
      </c>
      <c r="H169" s="19" t="s">
        <v>133</v>
      </c>
      <c r="I169" s="19" t="s">
        <v>1959</v>
      </c>
      <c r="J169" s="19" t="s">
        <v>184</v>
      </c>
      <c r="K169" s="19" t="s">
        <v>1960</v>
      </c>
      <c r="L169" s="19" t="s">
        <v>73</v>
      </c>
      <c r="M169" s="19" t="s">
        <v>74</v>
      </c>
      <c r="N169" s="19" t="s">
        <v>2455</v>
      </c>
      <c r="O169" s="19" t="s">
        <v>2456</v>
      </c>
      <c r="P169" s="19" t="s">
        <v>1963</v>
      </c>
      <c r="Q169" s="20" t="str">
        <f>VLOOKUP(E169,'[1]sheet1 (2)'!$D$2:$E$232,2,1)</f>
        <v>218</v>
      </c>
      <c r="R169" s="18" t="s">
        <v>2143</v>
      </c>
      <c r="S169" s="18" t="s">
        <v>2144</v>
      </c>
      <c r="T169" s="18"/>
      <c r="U169" s="18">
        <v>1</v>
      </c>
    </row>
    <row r="170" s="4" customFormat="1" ht="25" customHeight="1" spans="1:21">
      <c r="A170" s="19" t="s">
        <v>740</v>
      </c>
      <c r="B170" s="19" t="s">
        <v>1953</v>
      </c>
      <c r="C170" s="19" t="s">
        <v>1954</v>
      </c>
      <c r="D170" s="19" t="s">
        <v>1955</v>
      </c>
      <c r="E170" s="19" t="s">
        <v>2457</v>
      </c>
      <c r="F170" s="19" t="s">
        <v>1957</v>
      </c>
      <c r="G170" s="19" t="s">
        <v>1958</v>
      </c>
      <c r="H170" s="19" t="s">
        <v>111</v>
      </c>
      <c r="I170" s="19" t="s">
        <v>1959</v>
      </c>
      <c r="J170" s="19" t="s">
        <v>112</v>
      </c>
      <c r="K170" s="19" t="s">
        <v>1960</v>
      </c>
      <c r="L170" s="19" t="s">
        <v>73</v>
      </c>
      <c r="M170" s="19" t="s">
        <v>74</v>
      </c>
      <c r="N170" s="19" t="s">
        <v>2458</v>
      </c>
      <c r="O170" s="19" t="s">
        <v>2459</v>
      </c>
      <c r="P170" s="19" t="s">
        <v>1963</v>
      </c>
      <c r="Q170" s="20" t="str">
        <f>VLOOKUP(E170,'[1]sheet1 (2)'!$D$2:$E$232,2,1)</f>
        <v>218</v>
      </c>
      <c r="R170" s="18" t="s">
        <v>2143</v>
      </c>
      <c r="S170" s="18" t="s">
        <v>2144</v>
      </c>
      <c r="T170" s="18"/>
      <c r="U170" s="18">
        <v>1</v>
      </c>
    </row>
    <row r="171" s="4" customFormat="1" ht="25" customHeight="1" spans="1:21">
      <c r="A171" s="19" t="s">
        <v>744</v>
      </c>
      <c r="B171" s="19" t="s">
        <v>1953</v>
      </c>
      <c r="C171" s="19" t="s">
        <v>1954</v>
      </c>
      <c r="D171" s="19" t="s">
        <v>1955</v>
      </c>
      <c r="E171" s="19" t="s">
        <v>2460</v>
      </c>
      <c r="F171" s="19" t="s">
        <v>1957</v>
      </c>
      <c r="G171" s="19" t="s">
        <v>1958</v>
      </c>
      <c r="H171" s="19" t="s">
        <v>133</v>
      </c>
      <c r="I171" s="19" t="s">
        <v>1959</v>
      </c>
      <c r="J171" s="19" t="s">
        <v>184</v>
      </c>
      <c r="K171" s="19" t="s">
        <v>1960</v>
      </c>
      <c r="L171" s="19" t="s">
        <v>73</v>
      </c>
      <c r="M171" s="19" t="s">
        <v>74</v>
      </c>
      <c r="N171" s="19" t="s">
        <v>2461</v>
      </c>
      <c r="O171" s="19" t="s">
        <v>2462</v>
      </c>
      <c r="P171" s="19" t="s">
        <v>1963</v>
      </c>
      <c r="Q171" s="20" t="str">
        <f>VLOOKUP(E171,'[1]sheet1 (2)'!$D$2:$E$232,2,1)</f>
        <v>211</v>
      </c>
      <c r="R171" s="18" t="s">
        <v>2143</v>
      </c>
      <c r="S171" s="18" t="s">
        <v>2144</v>
      </c>
      <c r="T171" s="18"/>
      <c r="U171" s="18">
        <v>1</v>
      </c>
    </row>
    <row r="172" s="4" customFormat="1" ht="25" customHeight="1" spans="1:21">
      <c r="A172" s="19" t="s">
        <v>748</v>
      </c>
      <c r="B172" s="19" t="s">
        <v>1953</v>
      </c>
      <c r="C172" s="19" t="s">
        <v>1954</v>
      </c>
      <c r="D172" s="19" t="s">
        <v>1955</v>
      </c>
      <c r="E172" s="19" t="s">
        <v>2463</v>
      </c>
      <c r="F172" s="19" t="s">
        <v>1957</v>
      </c>
      <c r="G172" s="19" t="s">
        <v>1958</v>
      </c>
      <c r="H172" s="19" t="s">
        <v>133</v>
      </c>
      <c r="I172" s="19" t="s">
        <v>1959</v>
      </c>
      <c r="J172" s="19" t="s">
        <v>184</v>
      </c>
      <c r="K172" s="19" t="s">
        <v>1960</v>
      </c>
      <c r="L172" s="19" t="s">
        <v>73</v>
      </c>
      <c r="M172" s="19" t="s">
        <v>74</v>
      </c>
      <c r="N172" s="19" t="s">
        <v>2464</v>
      </c>
      <c r="O172" s="19" t="s">
        <v>2465</v>
      </c>
      <c r="P172" s="19" t="s">
        <v>1963</v>
      </c>
      <c r="Q172" s="20" t="str">
        <f>VLOOKUP(E172,'[1]sheet1 (2)'!$D$2:$E$232,2,1)</f>
        <v>201</v>
      </c>
      <c r="R172" s="18" t="s">
        <v>2143</v>
      </c>
      <c r="S172" s="18" t="s">
        <v>2144</v>
      </c>
      <c r="T172" s="18"/>
      <c r="U172" s="18">
        <v>1</v>
      </c>
    </row>
    <row r="173" s="4" customFormat="1" ht="25" customHeight="1" spans="1:21">
      <c r="A173" s="19" t="s">
        <v>752</v>
      </c>
      <c r="B173" s="19" t="s">
        <v>1953</v>
      </c>
      <c r="C173" s="19" t="s">
        <v>1954</v>
      </c>
      <c r="D173" s="19" t="s">
        <v>1955</v>
      </c>
      <c r="E173" s="19" t="s">
        <v>2466</v>
      </c>
      <c r="F173" s="19" t="s">
        <v>1957</v>
      </c>
      <c r="G173" s="19" t="s">
        <v>1958</v>
      </c>
      <c r="H173" s="19" t="s">
        <v>133</v>
      </c>
      <c r="I173" s="19" t="s">
        <v>1959</v>
      </c>
      <c r="J173" s="19" t="s">
        <v>184</v>
      </c>
      <c r="K173" s="19" t="s">
        <v>1960</v>
      </c>
      <c r="L173" s="19" t="s">
        <v>73</v>
      </c>
      <c r="M173" s="19" t="s">
        <v>74</v>
      </c>
      <c r="N173" s="19" t="s">
        <v>2467</v>
      </c>
      <c r="O173" s="19" t="s">
        <v>2468</v>
      </c>
      <c r="P173" s="19" t="s">
        <v>1963</v>
      </c>
      <c r="Q173" s="20" t="str">
        <f>VLOOKUP(E173,'[1]sheet1 (2)'!$D$2:$E$232,2,1)</f>
        <v>201,303</v>
      </c>
      <c r="R173" s="18" t="s">
        <v>2143</v>
      </c>
      <c r="S173" s="18" t="s">
        <v>2148</v>
      </c>
      <c r="T173" s="18"/>
      <c r="U173" s="18">
        <v>1</v>
      </c>
    </row>
    <row r="174" s="4" customFormat="1" ht="25" customHeight="1" spans="1:21">
      <c r="A174" s="19" t="s">
        <v>756</v>
      </c>
      <c r="B174" s="19" t="s">
        <v>1953</v>
      </c>
      <c r="C174" s="19" t="s">
        <v>1954</v>
      </c>
      <c r="D174" s="19" t="s">
        <v>1955</v>
      </c>
      <c r="E174" s="19" t="s">
        <v>2469</v>
      </c>
      <c r="F174" s="19" t="s">
        <v>1957</v>
      </c>
      <c r="G174" s="19" t="s">
        <v>1958</v>
      </c>
      <c r="H174" s="19" t="s">
        <v>81</v>
      </c>
      <c r="I174" s="19" t="s">
        <v>1959</v>
      </c>
      <c r="J174" s="19" t="s">
        <v>82</v>
      </c>
      <c r="K174" s="19" t="s">
        <v>1960</v>
      </c>
      <c r="L174" s="19" t="s">
        <v>73</v>
      </c>
      <c r="M174" s="19" t="s">
        <v>74</v>
      </c>
      <c r="N174" s="19" t="s">
        <v>2470</v>
      </c>
      <c r="O174" s="19" t="s">
        <v>2471</v>
      </c>
      <c r="P174" s="19" t="s">
        <v>1963</v>
      </c>
      <c r="Q174" s="20" t="str">
        <f>VLOOKUP(E174,'[1]sheet1 (2)'!$D$2:$E$232,2,1)</f>
        <v>201,303</v>
      </c>
      <c r="R174" s="18" t="s">
        <v>2143</v>
      </c>
      <c r="S174" s="18" t="s">
        <v>2148</v>
      </c>
      <c r="T174" s="18"/>
      <c r="U174" s="18">
        <v>1</v>
      </c>
    </row>
    <row r="175" s="4" customFormat="1" ht="25" customHeight="1" spans="1:21">
      <c r="A175" s="19" t="s">
        <v>760</v>
      </c>
      <c r="B175" s="19" t="s">
        <v>1953</v>
      </c>
      <c r="C175" s="19" t="s">
        <v>1954</v>
      </c>
      <c r="D175" s="19" t="s">
        <v>1955</v>
      </c>
      <c r="E175" s="19" t="s">
        <v>2472</v>
      </c>
      <c r="F175" s="19" t="s">
        <v>1957</v>
      </c>
      <c r="G175" s="19" t="s">
        <v>1958</v>
      </c>
      <c r="H175" s="19" t="s">
        <v>81</v>
      </c>
      <c r="I175" s="19" t="s">
        <v>1959</v>
      </c>
      <c r="J175" s="19" t="s">
        <v>82</v>
      </c>
      <c r="K175" s="19" t="s">
        <v>1960</v>
      </c>
      <c r="L175" s="19" t="s">
        <v>73</v>
      </c>
      <c r="M175" s="19" t="s">
        <v>74</v>
      </c>
      <c r="N175" s="19" t="s">
        <v>2473</v>
      </c>
      <c r="O175" s="19" t="s">
        <v>2474</v>
      </c>
      <c r="P175" s="19" t="s">
        <v>1963</v>
      </c>
      <c r="Q175" s="20" t="str">
        <f>VLOOKUP(E175,'[1]sheet1 (2)'!$D$2:$E$232,2,1)</f>
        <v>201,303</v>
      </c>
      <c r="R175" s="18" t="s">
        <v>2143</v>
      </c>
      <c r="S175" s="18" t="s">
        <v>2148</v>
      </c>
      <c r="T175" s="18"/>
      <c r="U175" s="18">
        <v>1</v>
      </c>
    </row>
    <row r="176" s="4" customFormat="1" ht="25" customHeight="1" spans="1:21">
      <c r="A176" s="19" t="s">
        <v>764</v>
      </c>
      <c r="B176" s="19" t="s">
        <v>1953</v>
      </c>
      <c r="C176" s="19" t="s">
        <v>1954</v>
      </c>
      <c r="D176" s="19" t="s">
        <v>1955</v>
      </c>
      <c r="E176" s="19" t="s">
        <v>2475</v>
      </c>
      <c r="F176" s="19" t="s">
        <v>1957</v>
      </c>
      <c r="G176" s="19" t="s">
        <v>1958</v>
      </c>
      <c r="H176" s="19" t="s">
        <v>81</v>
      </c>
      <c r="I176" s="19" t="s">
        <v>1959</v>
      </c>
      <c r="J176" s="19" t="s">
        <v>82</v>
      </c>
      <c r="K176" s="19" t="s">
        <v>1960</v>
      </c>
      <c r="L176" s="19" t="s">
        <v>73</v>
      </c>
      <c r="M176" s="19" t="s">
        <v>74</v>
      </c>
      <c r="N176" s="19" t="s">
        <v>2476</v>
      </c>
      <c r="O176" s="19" t="s">
        <v>2477</v>
      </c>
      <c r="P176" s="19" t="s">
        <v>1963</v>
      </c>
      <c r="Q176" s="20" t="str">
        <f>VLOOKUP(E176,'[1]sheet1 (2)'!$D$2:$E$232,2,1)</f>
        <v>201,303</v>
      </c>
      <c r="R176" s="18" t="s">
        <v>2143</v>
      </c>
      <c r="S176" s="18" t="s">
        <v>2148</v>
      </c>
      <c r="T176" s="18"/>
      <c r="U176" s="18">
        <v>1</v>
      </c>
    </row>
    <row r="177" s="4" customFormat="1" ht="25" customHeight="1" spans="1:21">
      <c r="A177" s="19" t="s">
        <v>30</v>
      </c>
      <c r="B177" s="19" t="s">
        <v>1953</v>
      </c>
      <c r="C177" s="19" t="s">
        <v>1954</v>
      </c>
      <c r="D177" s="19" t="s">
        <v>1955</v>
      </c>
      <c r="E177" s="19" t="s">
        <v>2478</v>
      </c>
      <c r="F177" s="19" t="s">
        <v>1957</v>
      </c>
      <c r="G177" s="19" t="s">
        <v>1958</v>
      </c>
      <c r="H177" s="19" t="s">
        <v>133</v>
      </c>
      <c r="I177" s="19" t="s">
        <v>1959</v>
      </c>
      <c r="J177" s="19" t="s">
        <v>184</v>
      </c>
      <c r="K177" s="19" t="s">
        <v>1960</v>
      </c>
      <c r="L177" s="19" t="s">
        <v>73</v>
      </c>
      <c r="M177" s="19" t="s">
        <v>74</v>
      </c>
      <c r="N177" s="19" t="s">
        <v>2479</v>
      </c>
      <c r="O177" s="19" t="s">
        <v>2480</v>
      </c>
      <c r="P177" s="19" t="s">
        <v>1963</v>
      </c>
      <c r="Q177" s="20" t="str">
        <f>VLOOKUP(E177,'[1]sheet1 (2)'!$D$2:$E$232,2,1)</f>
        <v>201</v>
      </c>
      <c r="R177" s="18" t="s">
        <v>2143</v>
      </c>
      <c r="S177" s="18" t="s">
        <v>2144</v>
      </c>
      <c r="T177" s="18"/>
      <c r="U177" s="18">
        <v>1</v>
      </c>
    </row>
    <row r="178" s="4" customFormat="1" ht="25" customHeight="1" spans="1:21">
      <c r="A178" s="19" t="s">
        <v>771</v>
      </c>
      <c r="B178" s="19" t="s">
        <v>1953</v>
      </c>
      <c r="C178" s="19" t="s">
        <v>1954</v>
      </c>
      <c r="D178" s="19" t="s">
        <v>1955</v>
      </c>
      <c r="E178" s="19" t="s">
        <v>2481</v>
      </c>
      <c r="F178" s="19" t="s">
        <v>1957</v>
      </c>
      <c r="G178" s="19" t="s">
        <v>1958</v>
      </c>
      <c r="H178" s="19" t="s">
        <v>111</v>
      </c>
      <c r="I178" s="19" t="s">
        <v>1959</v>
      </c>
      <c r="J178" s="19" t="s">
        <v>112</v>
      </c>
      <c r="K178" s="19" t="s">
        <v>1960</v>
      </c>
      <c r="L178" s="19" t="s">
        <v>73</v>
      </c>
      <c r="M178" s="19" t="s">
        <v>74</v>
      </c>
      <c r="N178" s="19" t="s">
        <v>2482</v>
      </c>
      <c r="O178" s="19" t="s">
        <v>2483</v>
      </c>
      <c r="P178" s="19" t="s">
        <v>1963</v>
      </c>
      <c r="Q178" s="20" t="str">
        <f>VLOOKUP(E178,'[1]sheet1 (2)'!$D$2:$E$232,2,1)</f>
        <v>201</v>
      </c>
      <c r="R178" s="18" t="s">
        <v>2143</v>
      </c>
      <c r="S178" s="18" t="s">
        <v>2144</v>
      </c>
      <c r="T178" s="18"/>
      <c r="U178" s="18">
        <v>1</v>
      </c>
    </row>
    <row r="179" s="4" customFormat="1" ht="25" customHeight="1" spans="1:21">
      <c r="A179" s="19" t="s">
        <v>775</v>
      </c>
      <c r="B179" s="19" t="s">
        <v>1953</v>
      </c>
      <c r="C179" s="19" t="s">
        <v>1954</v>
      </c>
      <c r="D179" s="19" t="s">
        <v>1955</v>
      </c>
      <c r="E179" s="19" t="s">
        <v>2484</v>
      </c>
      <c r="F179" s="19" t="s">
        <v>1957</v>
      </c>
      <c r="G179" s="19" t="s">
        <v>1958</v>
      </c>
      <c r="H179" s="19" t="s">
        <v>122</v>
      </c>
      <c r="I179" s="19" t="s">
        <v>1959</v>
      </c>
      <c r="J179" s="19" t="s">
        <v>123</v>
      </c>
      <c r="K179" s="19" t="s">
        <v>1960</v>
      </c>
      <c r="L179" s="19" t="s">
        <v>73</v>
      </c>
      <c r="M179" s="19" t="s">
        <v>74</v>
      </c>
      <c r="N179" s="19" t="s">
        <v>2485</v>
      </c>
      <c r="O179" s="19" t="s">
        <v>2486</v>
      </c>
      <c r="P179" s="19" t="s">
        <v>1963</v>
      </c>
      <c r="Q179" s="20" t="str">
        <f>VLOOKUP(E179,'[1]sheet1 (2)'!$D$2:$E$232,2,1)</f>
        <v>201</v>
      </c>
      <c r="R179" s="18" t="s">
        <v>2143</v>
      </c>
      <c r="S179" s="18" t="s">
        <v>2144</v>
      </c>
      <c r="T179" s="18"/>
      <c r="U179" s="18">
        <v>1</v>
      </c>
    </row>
    <row r="180" s="4" customFormat="1" ht="25" customHeight="1" spans="1:21">
      <c r="A180" s="19" t="s">
        <v>779</v>
      </c>
      <c r="B180" s="19" t="s">
        <v>1953</v>
      </c>
      <c r="C180" s="19" t="s">
        <v>1954</v>
      </c>
      <c r="D180" s="19" t="s">
        <v>1955</v>
      </c>
      <c r="E180" s="19" t="s">
        <v>2487</v>
      </c>
      <c r="F180" s="19" t="s">
        <v>1957</v>
      </c>
      <c r="G180" s="19" t="s">
        <v>1958</v>
      </c>
      <c r="H180" s="19" t="s">
        <v>133</v>
      </c>
      <c r="I180" s="19" t="s">
        <v>1959</v>
      </c>
      <c r="J180" s="19" t="s">
        <v>134</v>
      </c>
      <c r="K180" s="19" t="s">
        <v>1960</v>
      </c>
      <c r="L180" s="19" t="s">
        <v>73</v>
      </c>
      <c r="M180" s="19" t="s">
        <v>74</v>
      </c>
      <c r="N180" s="19" t="s">
        <v>2488</v>
      </c>
      <c r="O180" s="19" t="s">
        <v>2489</v>
      </c>
      <c r="P180" s="19" t="s">
        <v>1963</v>
      </c>
      <c r="Q180" s="20" t="str">
        <f>VLOOKUP(E180,'[1]sheet1 (2)'!$D$2:$E$232,2,1)</f>
        <v>216</v>
      </c>
      <c r="R180" s="18" t="s">
        <v>2143</v>
      </c>
      <c r="S180" s="18" t="s">
        <v>2144</v>
      </c>
      <c r="T180" s="18"/>
      <c r="U180" s="18">
        <v>1</v>
      </c>
    </row>
    <row r="181" s="4" customFormat="1" ht="25" customHeight="1" spans="1:21">
      <c r="A181" s="19" t="s">
        <v>783</v>
      </c>
      <c r="B181" s="19" t="s">
        <v>1953</v>
      </c>
      <c r="C181" s="19" t="s">
        <v>1954</v>
      </c>
      <c r="D181" s="19" t="s">
        <v>1955</v>
      </c>
      <c r="E181" s="19" t="s">
        <v>2490</v>
      </c>
      <c r="F181" s="19" t="s">
        <v>1957</v>
      </c>
      <c r="G181" s="19" t="s">
        <v>1958</v>
      </c>
      <c r="H181" s="19" t="s">
        <v>133</v>
      </c>
      <c r="I181" s="19" t="s">
        <v>1959</v>
      </c>
      <c r="J181" s="19" t="s">
        <v>184</v>
      </c>
      <c r="K181" s="19" t="s">
        <v>1960</v>
      </c>
      <c r="L181" s="19" t="s">
        <v>73</v>
      </c>
      <c r="M181" s="19" t="s">
        <v>74</v>
      </c>
      <c r="N181" s="19" t="s">
        <v>2491</v>
      </c>
      <c r="O181" s="19" t="s">
        <v>2492</v>
      </c>
      <c r="P181" s="19" t="s">
        <v>1963</v>
      </c>
      <c r="Q181" s="20" t="str">
        <f>VLOOKUP(E181,'[1]sheet1 (2)'!$D$2:$E$232,2,1)</f>
        <v>201,202,304</v>
      </c>
      <c r="R181" s="18" t="s">
        <v>2143</v>
      </c>
      <c r="S181" s="18" t="s">
        <v>2148</v>
      </c>
      <c r="T181" s="18"/>
      <c r="U181" s="18">
        <v>1</v>
      </c>
    </row>
    <row r="182" s="4" customFormat="1" ht="25" customHeight="1" spans="1:21">
      <c r="A182" s="19" t="s">
        <v>787</v>
      </c>
      <c r="B182" s="19" t="s">
        <v>1953</v>
      </c>
      <c r="C182" s="19" t="s">
        <v>1954</v>
      </c>
      <c r="D182" s="19" t="s">
        <v>1955</v>
      </c>
      <c r="E182" s="19" t="s">
        <v>2493</v>
      </c>
      <c r="F182" s="19" t="s">
        <v>1957</v>
      </c>
      <c r="G182" s="19" t="s">
        <v>1958</v>
      </c>
      <c r="H182" s="19" t="s">
        <v>111</v>
      </c>
      <c r="I182" s="19" t="s">
        <v>1959</v>
      </c>
      <c r="J182" s="19" t="s">
        <v>112</v>
      </c>
      <c r="K182" s="19" t="s">
        <v>1960</v>
      </c>
      <c r="L182" s="19" t="s">
        <v>73</v>
      </c>
      <c r="M182" s="19" t="s">
        <v>74</v>
      </c>
      <c r="N182" s="19" t="s">
        <v>2494</v>
      </c>
      <c r="O182" s="19" t="s">
        <v>2495</v>
      </c>
      <c r="P182" s="19" t="s">
        <v>1963</v>
      </c>
      <c r="Q182" s="20" t="str">
        <f>VLOOKUP(E182,'[1]sheet1 (2)'!$D$2:$E$232,2,1)</f>
        <v>201,202,304</v>
      </c>
      <c r="R182" s="18" t="s">
        <v>2143</v>
      </c>
      <c r="S182" s="18" t="s">
        <v>2148</v>
      </c>
      <c r="T182" s="18"/>
      <c r="U182" s="18">
        <v>1</v>
      </c>
    </row>
    <row r="183" s="4" customFormat="1" ht="25" customHeight="1" spans="1:21">
      <c r="A183" s="19" t="s">
        <v>791</v>
      </c>
      <c r="B183" s="19" t="s">
        <v>1953</v>
      </c>
      <c r="C183" s="19" t="s">
        <v>1954</v>
      </c>
      <c r="D183" s="19" t="s">
        <v>1955</v>
      </c>
      <c r="E183" s="19" t="s">
        <v>2496</v>
      </c>
      <c r="F183" s="19" t="s">
        <v>1957</v>
      </c>
      <c r="G183" s="19" t="s">
        <v>1958</v>
      </c>
      <c r="H183" s="19" t="s">
        <v>133</v>
      </c>
      <c r="I183" s="19" t="s">
        <v>1959</v>
      </c>
      <c r="J183" s="19" t="s">
        <v>184</v>
      </c>
      <c r="K183" s="19" t="s">
        <v>1960</v>
      </c>
      <c r="L183" s="19" t="s">
        <v>73</v>
      </c>
      <c r="M183" s="19" t="s">
        <v>74</v>
      </c>
      <c r="N183" s="19" t="s">
        <v>2497</v>
      </c>
      <c r="O183" s="19" t="s">
        <v>2498</v>
      </c>
      <c r="P183" s="19" t="s">
        <v>1963</v>
      </c>
      <c r="Q183" s="20" t="str">
        <f>VLOOKUP(E183,'[1]sheet1 (2)'!$D$2:$E$232,2,1)</f>
        <v>202</v>
      </c>
      <c r="R183" s="18" t="s">
        <v>2143</v>
      </c>
      <c r="S183" s="18" t="s">
        <v>2144</v>
      </c>
      <c r="T183" s="18"/>
      <c r="U183" s="18">
        <v>1</v>
      </c>
    </row>
    <row r="184" s="4" customFormat="1" ht="25" customHeight="1" spans="1:21">
      <c r="A184" s="19" t="s">
        <v>795</v>
      </c>
      <c r="B184" s="19" t="s">
        <v>1953</v>
      </c>
      <c r="C184" s="19" t="s">
        <v>1954</v>
      </c>
      <c r="D184" s="19" t="s">
        <v>1955</v>
      </c>
      <c r="E184" s="19" t="s">
        <v>2499</v>
      </c>
      <c r="F184" s="19" t="s">
        <v>1957</v>
      </c>
      <c r="G184" s="19" t="s">
        <v>1958</v>
      </c>
      <c r="H184" s="19" t="s">
        <v>111</v>
      </c>
      <c r="I184" s="19" t="s">
        <v>1959</v>
      </c>
      <c r="J184" s="19" t="s">
        <v>112</v>
      </c>
      <c r="K184" s="19" t="s">
        <v>1960</v>
      </c>
      <c r="L184" s="19" t="s">
        <v>73</v>
      </c>
      <c r="M184" s="19" t="s">
        <v>74</v>
      </c>
      <c r="N184" s="19" t="s">
        <v>2500</v>
      </c>
      <c r="O184" s="19" t="s">
        <v>2501</v>
      </c>
      <c r="P184" s="19" t="s">
        <v>1963</v>
      </c>
      <c r="Q184" s="20" t="str">
        <f>VLOOKUP(E184,'[1]sheet1 (2)'!$D$2:$E$232,2,1)</f>
        <v>202</v>
      </c>
      <c r="R184" s="18" t="s">
        <v>2143</v>
      </c>
      <c r="S184" s="18" t="s">
        <v>2144</v>
      </c>
      <c r="T184" s="18"/>
      <c r="U184" s="18">
        <v>1</v>
      </c>
    </row>
    <row r="185" s="4" customFormat="1" ht="25" customHeight="1" spans="1:21">
      <c r="A185" s="19" t="s">
        <v>799</v>
      </c>
      <c r="B185" s="19" t="s">
        <v>1953</v>
      </c>
      <c r="C185" s="19" t="s">
        <v>1954</v>
      </c>
      <c r="D185" s="19" t="s">
        <v>1955</v>
      </c>
      <c r="E185" s="19" t="s">
        <v>2502</v>
      </c>
      <c r="F185" s="19" t="s">
        <v>1957</v>
      </c>
      <c r="G185" s="19" t="s">
        <v>1958</v>
      </c>
      <c r="H185" s="19" t="s">
        <v>133</v>
      </c>
      <c r="I185" s="19" t="s">
        <v>1959</v>
      </c>
      <c r="J185" s="19" t="s">
        <v>184</v>
      </c>
      <c r="K185" s="19" t="s">
        <v>1960</v>
      </c>
      <c r="L185" s="19" t="s">
        <v>73</v>
      </c>
      <c r="M185" s="19" t="s">
        <v>74</v>
      </c>
      <c r="N185" s="19" t="s">
        <v>2503</v>
      </c>
      <c r="O185" s="19" t="s">
        <v>2504</v>
      </c>
      <c r="P185" s="19" t="s">
        <v>1963</v>
      </c>
      <c r="Q185" s="20" t="str">
        <f>VLOOKUP(E185,'[1]sheet1 (2)'!$D$2:$E$232,2,1)</f>
        <v>301</v>
      </c>
      <c r="R185" s="18" t="s">
        <v>2143</v>
      </c>
      <c r="S185" s="18" t="s">
        <v>2152</v>
      </c>
      <c r="T185" s="18"/>
      <c r="U185" s="18">
        <v>1</v>
      </c>
    </row>
    <row r="186" s="4" customFormat="1" ht="25" customHeight="1" spans="1:21">
      <c r="A186" s="19" t="s">
        <v>803</v>
      </c>
      <c r="B186" s="19" t="s">
        <v>1953</v>
      </c>
      <c r="C186" s="19" t="s">
        <v>1954</v>
      </c>
      <c r="D186" s="19" t="s">
        <v>1955</v>
      </c>
      <c r="E186" s="19" t="s">
        <v>2505</v>
      </c>
      <c r="F186" s="19" t="s">
        <v>1957</v>
      </c>
      <c r="G186" s="19" t="s">
        <v>1958</v>
      </c>
      <c r="H186" s="19" t="s">
        <v>133</v>
      </c>
      <c r="I186" s="19" t="s">
        <v>1959</v>
      </c>
      <c r="J186" s="19" t="s">
        <v>184</v>
      </c>
      <c r="K186" s="19" t="s">
        <v>1960</v>
      </c>
      <c r="L186" s="19" t="s">
        <v>73</v>
      </c>
      <c r="M186" s="19" t="s">
        <v>74</v>
      </c>
      <c r="N186" s="19" t="s">
        <v>2506</v>
      </c>
      <c r="O186" s="19" t="s">
        <v>2507</v>
      </c>
      <c r="P186" s="19" t="s">
        <v>1963</v>
      </c>
      <c r="Q186" s="20" t="str">
        <f>VLOOKUP(E186,'[1]sheet1 (2)'!$D$2:$E$232,2,1)</f>
        <v>201</v>
      </c>
      <c r="R186" s="18" t="s">
        <v>2143</v>
      </c>
      <c r="S186" s="18" t="s">
        <v>2144</v>
      </c>
      <c r="T186" s="18"/>
      <c r="U186" s="18">
        <v>1</v>
      </c>
    </row>
    <row r="187" s="4" customFormat="1" ht="25" customHeight="1" spans="1:21">
      <c r="A187" s="19" t="s">
        <v>807</v>
      </c>
      <c r="B187" s="19" t="s">
        <v>1953</v>
      </c>
      <c r="C187" s="19" t="s">
        <v>1954</v>
      </c>
      <c r="D187" s="19" t="s">
        <v>1955</v>
      </c>
      <c r="E187" s="19" t="s">
        <v>2508</v>
      </c>
      <c r="F187" s="19" t="s">
        <v>1957</v>
      </c>
      <c r="G187" s="19" t="s">
        <v>1958</v>
      </c>
      <c r="H187" s="19" t="s">
        <v>111</v>
      </c>
      <c r="I187" s="19" t="s">
        <v>1959</v>
      </c>
      <c r="J187" s="19" t="s">
        <v>112</v>
      </c>
      <c r="K187" s="19" t="s">
        <v>1960</v>
      </c>
      <c r="L187" s="19" t="s">
        <v>73</v>
      </c>
      <c r="M187" s="19" t="s">
        <v>74</v>
      </c>
      <c r="N187" s="19" t="s">
        <v>2509</v>
      </c>
      <c r="O187" s="19" t="s">
        <v>2510</v>
      </c>
      <c r="P187" s="19" t="s">
        <v>1963</v>
      </c>
      <c r="Q187" s="20" t="str">
        <f>VLOOKUP(E187,'[1]sheet1 (2)'!$D$2:$E$232,2,1)</f>
        <v>201</v>
      </c>
      <c r="R187" s="18" t="s">
        <v>2143</v>
      </c>
      <c r="S187" s="18" t="s">
        <v>2144</v>
      </c>
      <c r="T187" s="18"/>
      <c r="U187" s="18">
        <v>1</v>
      </c>
    </row>
    <row r="188" s="4" customFormat="1" ht="25" customHeight="1" spans="1:21">
      <c r="A188" s="19" t="s">
        <v>811</v>
      </c>
      <c r="B188" s="19" t="s">
        <v>1953</v>
      </c>
      <c r="C188" s="19" t="s">
        <v>1954</v>
      </c>
      <c r="D188" s="19" t="s">
        <v>1955</v>
      </c>
      <c r="E188" s="19" t="s">
        <v>2511</v>
      </c>
      <c r="F188" s="19" t="s">
        <v>1957</v>
      </c>
      <c r="G188" s="19" t="s">
        <v>1958</v>
      </c>
      <c r="H188" s="19" t="s">
        <v>133</v>
      </c>
      <c r="I188" s="19" t="s">
        <v>1959</v>
      </c>
      <c r="J188" s="19" t="s">
        <v>184</v>
      </c>
      <c r="K188" s="19" t="s">
        <v>1960</v>
      </c>
      <c r="L188" s="19" t="s">
        <v>73</v>
      </c>
      <c r="M188" s="19" t="s">
        <v>74</v>
      </c>
      <c r="N188" s="19" t="s">
        <v>2512</v>
      </c>
      <c r="O188" s="19" t="s">
        <v>2513</v>
      </c>
      <c r="P188" s="19" t="s">
        <v>1963</v>
      </c>
      <c r="Q188" s="20" t="str">
        <f>VLOOKUP(E188,'[1]sheet1 (2)'!$D$2:$E$232,2,1)</f>
        <v>202</v>
      </c>
      <c r="R188" s="18" t="s">
        <v>2143</v>
      </c>
      <c r="S188" s="18" t="s">
        <v>2144</v>
      </c>
      <c r="T188" s="18"/>
      <c r="U188" s="18">
        <v>1</v>
      </c>
    </row>
    <row r="189" s="4" customFormat="1" ht="25" customHeight="1" spans="1:21">
      <c r="A189" s="19" t="s">
        <v>815</v>
      </c>
      <c r="B189" s="19" t="s">
        <v>1953</v>
      </c>
      <c r="C189" s="19" t="s">
        <v>1954</v>
      </c>
      <c r="D189" s="19" t="s">
        <v>1955</v>
      </c>
      <c r="E189" s="19" t="s">
        <v>2514</v>
      </c>
      <c r="F189" s="19" t="s">
        <v>1957</v>
      </c>
      <c r="G189" s="19" t="s">
        <v>1958</v>
      </c>
      <c r="H189" s="19" t="s">
        <v>122</v>
      </c>
      <c r="I189" s="19" t="s">
        <v>1959</v>
      </c>
      <c r="J189" s="19" t="s">
        <v>82</v>
      </c>
      <c r="K189" s="19" t="s">
        <v>1960</v>
      </c>
      <c r="L189" s="19" t="s">
        <v>73</v>
      </c>
      <c r="M189" s="19" t="s">
        <v>74</v>
      </c>
      <c r="N189" s="19" t="s">
        <v>2515</v>
      </c>
      <c r="O189" s="19" t="s">
        <v>2516</v>
      </c>
      <c r="P189" s="19" t="s">
        <v>1963</v>
      </c>
      <c r="Q189" s="20" t="str">
        <f>VLOOKUP(E189,'[1]sheet1 (2)'!$D$2:$E$232,2,1)</f>
        <v>202</v>
      </c>
      <c r="R189" s="18" t="s">
        <v>2143</v>
      </c>
      <c r="S189" s="18" t="s">
        <v>2144</v>
      </c>
      <c r="T189" s="18"/>
      <c r="U189" s="18">
        <v>1</v>
      </c>
    </row>
    <row r="190" s="4" customFormat="1" ht="25" customHeight="1" spans="1:21">
      <c r="A190" s="19" t="s">
        <v>819</v>
      </c>
      <c r="B190" s="19" t="s">
        <v>1953</v>
      </c>
      <c r="C190" s="19" t="s">
        <v>1954</v>
      </c>
      <c r="D190" s="19" t="s">
        <v>1955</v>
      </c>
      <c r="E190" s="19" t="s">
        <v>2517</v>
      </c>
      <c r="F190" s="19" t="s">
        <v>1957</v>
      </c>
      <c r="G190" s="19" t="s">
        <v>1958</v>
      </c>
      <c r="H190" s="19" t="s">
        <v>133</v>
      </c>
      <c r="I190" s="19" t="s">
        <v>1959</v>
      </c>
      <c r="J190" s="19" t="s">
        <v>184</v>
      </c>
      <c r="K190" s="19" t="s">
        <v>1960</v>
      </c>
      <c r="L190" s="19" t="s">
        <v>73</v>
      </c>
      <c r="M190" s="19" t="s">
        <v>74</v>
      </c>
      <c r="N190" s="19" t="s">
        <v>2518</v>
      </c>
      <c r="O190" s="19" t="s">
        <v>2519</v>
      </c>
      <c r="P190" s="19" t="s">
        <v>1963</v>
      </c>
      <c r="Q190" s="20" t="str">
        <f>VLOOKUP(E190,'[1]sheet1 (2)'!$D$2:$E$232,2,1)</f>
        <v>213</v>
      </c>
      <c r="R190" s="18" t="s">
        <v>2143</v>
      </c>
      <c r="S190" s="18" t="s">
        <v>2144</v>
      </c>
      <c r="T190" s="18"/>
      <c r="U190" s="18">
        <v>1</v>
      </c>
    </row>
    <row r="191" s="4" customFormat="1" ht="25" customHeight="1" spans="1:21">
      <c r="A191" s="19" t="s">
        <v>823</v>
      </c>
      <c r="B191" s="19" t="s">
        <v>1953</v>
      </c>
      <c r="C191" s="19" t="s">
        <v>1954</v>
      </c>
      <c r="D191" s="19" t="s">
        <v>1955</v>
      </c>
      <c r="E191" s="19" t="s">
        <v>2520</v>
      </c>
      <c r="F191" s="19" t="s">
        <v>1957</v>
      </c>
      <c r="G191" s="19" t="s">
        <v>1958</v>
      </c>
      <c r="H191" s="19" t="s">
        <v>111</v>
      </c>
      <c r="I191" s="19" t="s">
        <v>1959</v>
      </c>
      <c r="J191" s="19" t="s">
        <v>112</v>
      </c>
      <c r="K191" s="19" t="s">
        <v>1960</v>
      </c>
      <c r="L191" s="19" t="s">
        <v>73</v>
      </c>
      <c r="M191" s="19" t="s">
        <v>74</v>
      </c>
      <c r="N191" s="19" t="s">
        <v>2521</v>
      </c>
      <c r="O191" s="19" t="s">
        <v>2522</v>
      </c>
      <c r="P191" s="19" t="s">
        <v>1963</v>
      </c>
      <c r="Q191" s="20" t="str">
        <f>VLOOKUP(E191,'[1]sheet1 (2)'!$D$2:$E$232,2,1)</f>
        <v>213</v>
      </c>
      <c r="R191" s="18" t="s">
        <v>2143</v>
      </c>
      <c r="S191" s="18" t="s">
        <v>2144</v>
      </c>
      <c r="T191" s="18"/>
      <c r="U191" s="18">
        <v>1</v>
      </c>
    </row>
    <row r="192" s="4" customFormat="1" ht="25" customHeight="1" spans="1:21">
      <c r="A192" s="19" t="s">
        <v>827</v>
      </c>
      <c r="B192" s="19" t="s">
        <v>1953</v>
      </c>
      <c r="C192" s="19" t="s">
        <v>1954</v>
      </c>
      <c r="D192" s="19" t="s">
        <v>1955</v>
      </c>
      <c r="E192" s="19" t="s">
        <v>2523</v>
      </c>
      <c r="F192" s="19" t="s">
        <v>1957</v>
      </c>
      <c r="G192" s="19" t="s">
        <v>1958</v>
      </c>
      <c r="H192" s="19" t="s">
        <v>122</v>
      </c>
      <c r="I192" s="19" t="s">
        <v>1959</v>
      </c>
      <c r="J192" s="19" t="s">
        <v>82</v>
      </c>
      <c r="K192" s="19" t="s">
        <v>1960</v>
      </c>
      <c r="L192" s="19" t="s">
        <v>73</v>
      </c>
      <c r="M192" s="19" t="s">
        <v>74</v>
      </c>
      <c r="N192" s="19" t="s">
        <v>2524</v>
      </c>
      <c r="O192" s="19" t="s">
        <v>2525</v>
      </c>
      <c r="P192" s="19" t="s">
        <v>1963</v>
      </c>
      <c r="Q192" s="20" t="str">
        <f>VLOOKUP(E192,'[1]sheet1 (2)'!$D$2:$E$232,2,1)</f>
        <v>213</v>
      </c>
      <c r="R192" s="18" t="s">
        <v>2143</v>
      </c>
      <c r="S192" s="18" t="s">
        <v>2144</v>
      </c>
      <c r="T192" s="18"/>
      <c r="U192" s="18">
        <v>1</v>
      </c>
    </row>
    <row r="193" s="4" customFormat="1" ht="25" customHeight="1" spans="1:21">
      <c r="A193" s="19" t="s">
        <v>831</v>
      </c>
      <c r="B193" s="19" t="s">
        <v>1953</v>
      </c>
      <c r="C193" s="19" t="s">
        <v>1954</v>
      </c>
      <c r="D193" s="19" t="s">
        <v>1955</v>
      </c>
      <c r="E193" s="19" t="s">
        <v>2526</v>
      </c>
      <c r="F193" s="19" t="s">
        <v>1957</v>
      </c>
      <c r="G193" s="19" t="s">
        <v>1958</v>
      </c>
      <c r="H193" s="19" t="s">
        <v>179</v>
      </c>
      <c r="I193" s="19" t="s">
        <v>1959</v>
      </c>
      <c r="J193" s="19" t="s">
        <v>82</v>
      </c>
      <c r="K193" s="19" t="s">
        <v>1960</v>
      </c>
      <c r="L193" s="19" t="s">
        <v>73</v>
      </c>
      <c r="M193" s="19" t="s">
        <v>74</v>
      </c>
      <c r="N193" s="19" t="s">
        <v>2527</v>
      </c>
      <c r="O193" s="19" t="s">
        <v>2528</v>
      </c>
      <c r="P193" s="19" t="s">
        <v>1963</v>
      </c>
      <c r="Q193" s="20" t="str">
        <f>VLOOKUP(E193,'[1]sheet1 (2)'!$D$2:$E$232,2,1)</f>
        <v>213</v>
      </c>
      <c r="R193" s="18" t="s">
        <v>2143</v>
      </c>
      <c r="S193" s="18" t="s">
        <v>2144</v>
      </c>
      <c r="T193" s="18"/>
      <c r="U193" s="18">
        <v>1</v>
      </c>
    </row>
    <row r="194" s="4" customFormat="1" ht="25" customHeight="1" spans="1:21">
      <c r="A194" s="19" t="s">
        <v>835</v>
      </c>
      <c r="B194" s="19" t="s">
        <v>1953</v>
      </c>
      <c r="C194" s="19" t="s">
        <v>1954</v>
      </c>
      <c r="D194" s="19" t="s">
        <v>1955</v>
      </c>
      <c r="E194" s="19" t="s">
        <v>2529</v>
      </c>
      <c r="F194" s="19" t="s">
        <v>1957</v>
      </c>
      <c r="G194" s="19" t="s">
        <v>1958</v>
      </c>
      <c r="H194" s="19" t="s">
        <v>122</v>
      </c>
      <c r="I194" s="19" t="s">
        <v>1959</v>
      </c>
      <c r="J194" s="19" t="s">
        <v>123</v>
      </c>
      <c r="K194" s="19" t="s">
        <v>1960</v>
      </c>
      <c r="L194" s="19" t="s">
        <v>73</v>
      </c>
      <c r="M194" s="19" t="s">
        <v>74</v>
      </c>
      <c r="N194" s="19" t="s">
        <v>2530</v>
      </c>
      <c r="O194" s="19" t="s">
        <v>2531</v>
      </c>
      <c r="P194" s="19" t="s">
        <v>1963</v>
      </c>
      <c r="Q194" s="20" t="str">
        <f>VLOOKUP(E194,'[1]sheet1 (2)'!$D$2:$E$232,2,1)</f>
        <v>213</v>
      </c>
      <c r="R194" s="18" t="s">
        <v>2143</v>
      </c>
      <c r="S194" s="18" t="s">
        <v>2144</v>
      </c>
      <c r="T194" s="18"/>
      <c r="U194" s="18">
        <v>1</v>
      </c>
    </row>
    <row r="195" s="4" customFormat="1" ht="25" customHeight="1" spans="1:21">
      <c r="A195" s="19" t="s">
        <v>839</v>
      </c>
      <c r="B195" s="19" t="s">
        <v>1953</v>
      </c>
      <c r="C195" s="19" t="s">
        <v>1954</v>
      </c>
      <c r="D195" s="19" t="s">
        <v>1955</v>
      </c>
      <c r="E195" s="19" t="s">
        <v>2532</v>
      </c>
      <c r="F195" s="19" t="s">
        <v>1957</v>
      </c>
      <c r="G195" s="19" t="s">
        <v>1958</v>
      </c>
      <c r="H195" s="19" t="s">
        <v>81</v>
      </c>
      <c r="I195" s="19" t="s">
        <v>1959</v>
      </c>
      <c r="J195" s="19" t="s">
        <v>123</v>
      </c>
      <c r="K195" s="19" t="s">
        <v>1960</v>
      </c>
      <c r="L195" s="19" t="s">
        <v>73</v>
      </c>
      <c r="M195" s="19" t="s">
        <v>74</v>
      </c>
      <c r="N195" s="19" t="s">
        <v>2533</v>
      </c>
      <c r="O195" s="19" t="s">
        <v>2534</v>
      </c>
      <c r="P195" s="19" t="s">
        <v>1963</v>
      </c>
      <c r="Q195" s="20" t="str">
        <f>VLOOKUP(E195,'[1]sheet1 (2)'!$D$2:$E$232,2,1)</f>
        <v>213</v>
      </c>
      <c r="R195" s="18" t="s">
        <v>2143</v>
      </c>
      <c r="S195" s="18" t="s">
        <v>2144</v>
      </c>
      <c r="T195" s="18"/>
      <c r="U195" s="18">
        <v>1</v>
      </c>
    </row>
    <row r="196" s="4" customFormat="1" ht="25" customHeight="1" spans="1:21">
      <c r="A196" s="19" t="s">
        <v>843</v>
      </c>
      <c r="B196" s="19" t="s">
        <v>1953</v>
      </c>
      <c r="C196" s="19" t="s">
        <v>1954</v>
      </c>
      <c r="D196" s="19" t="s">
        <v>1955</v>
      </c>
      <c r="E196" s="19" t="s">
        <v>2535</v>
      </c>
      <c r="F196" s="19" t="s">
        <v>1957</v>
      </c>
      <c r="G196" s="19" t="s">
        <v>1958</v>
      </c>
      <c r="H196" s="19" t="s">
        <v>111</v>
      </c>
      <c r="I196" s="19" t="s">
        <v>1959</v>
      </c>
      <c r="J196" s="19" t="s">
        <v>112</v>
      </c>
      <c r="K196" s="19" t="s">
        <v>1960</v>
      </c>
      <c r="L196" s="19" t="s">
        <v>73</v>
      </c>
      <c r="M196" s="19" t="s">
        <v>74</v>
      </c>
      <c r="N196" s="19" t="s">
        <v>2536</v>
      </c>
      <c r="O196" s="19" t="s">
        <v>2537</v>
      </c>
      <c r="P196" s="19" t="s">
        <v>1963</v>
      </c>
      <c r="Q196" s="20" t="str">
        <f>VLOOKUP(E196,'[1]sheet1 (2)'!$D$2:$E$232,2,1)</f>
        <v>213</v>
      </c>
      <c r="R196" s="18" t="s">
        <v>2143</v>
      </c>
      <c r="S196" s="18" t="s">
        <v>2144</v>
      </c>
      <c r="T196" s="18"/>
      <c r="U196" s="18">
        <v>1</v>
      </c>
    </row>
    <row r="197" s="4" customFormat="1" ht="25" customHeight="1" spans="1:21">
      <c r="A197" s="19" t="s">
        <v>847</v>
      </c>
      <c r="B197" s="19" t="s">
        <v>1953</v>
      </c>
      <c r="C197" s="19" t="s">
        <v>1954</v>
      </c>
      <c r="D197" s="19" t="s">
        <v>1955</v>
      </c>
      <c r="E197" s="19" t="s">
        <v>2538</v>
      </c>
      <c r="F197" s="19" t="s">
        <v>1957</v>
      </c>
      <c r="G197" s="19" t="s">
        <v>1958</v>
      </c>
      <c r="H197" s="19" t="s">
        <v>81</v>
      </c>
      <c r="I197" s="19" t="s">
        <v>1959</v>
      </c>
      <c r="J197" s="19" t="s">
        <v>123</v>
      </c>
      <c r="K197" s="19" t="s">
        <v>1960</v>
      </c>
      <c r="L197" s="19" t="s">
        <v>73</v>
      </c>
      <c r="M197" s="19" t="s">
        <v>74</v>
      </c>
      <c r="N197" s="19" t="s">
        <v>2539</v>
      </c>
      <c r="O197" s="19" t="s">
        <v>2540</v>
      </c>
      <c r="P197" s="19" t="s">
        <v>1963</v>
      </c>
      <c r="Q197" s="20" t="str">
        <f>VLOOKUP(E197,'[1]sheet1 (2)'!$D$2:$E$232,2,1)</f>
        <v>213</v>
      </c>
      <c r="R197" s="18" t="s">
        <v>2143</v>
      </c>
      <c r="S197" s="18" t="s">
        <v>2144</v>
      </c>
      <c r="T197" s="18"/>
      <c r="U197" s="18">
        <v>1</v>
      </c>
    </row>
    <row r="198" s="4" customFormat="1" ht="25" customHeight="1" spans="1:21">
      <c r="A198" s="19" t="s">
        <v>851</v>
      </c>
      <c r="B198" s="19" t="s">
        <v>1953</v>
      </c>
      <c r="C198" s="19" t="s">
        <v>1954</v>
      </c>
      <c r="D198" s="19" t="s">
        <v>1955</v>
      </c>
      <c r="E198" s="19" t="s">
        <v>2541</v>
      </c>
      <c r="F198" s="19" t="s">
        <v>1957</v>
      </c>
      <c r="G198" s="19" t="s">
        <v>1958</v>
      </c>
      <c r="H198" s="19" t="s">
        <v>81</v>
      </c>
      <c r="I198" s="19" t="s">
        <v>1959</v>
      </c>
      <c r="J198" s="19" t="s">
        <v>82</v>
      </c>
      <c r="K198" s="19" t="s">
        <v>1960</v>
      </c>
      <c r="L198" s="19" t="s">
        <v>73</v>
      </c>
      <c r="M198" s="19" t="s">
        <v>74</v>
      </c>
      <c r="N198" s="19" t="s">
        <v>2542</v>
      </c>
      <c r="O198" s="19" t="s">
        <v>2543</v>
      </c>
      <c r="P198" s="19" t="s">
        <v>1963</v>
      </c>
      <c r="Q198" s="20" t="str">
        <f>VLOOKUP(E198,'[1]sheet1 (2)'!$D$2:$E$232,2,1)</f>
        <v>213</v>
      </c>
      <c r="R198" s="18" t="s">
        <v>2143</v>
      </c>
      <c r="S198" s="18" t="s">
        <v>2144</v>
      </c>
      <c r="T198" s="18"/>
      <c r="U198" s="18">
        <v>1</v>
      </c>
    </row>
    <row r="199" s="4" customFormat="1" ht="25" customHeight="1" spans="1:21">
      <c r="A199" s="19" t="s">
        <v>855</v>
      </c>
      <c r="B199" s="19" t="s">
        <v>1953</v>
      </c>
      <c r="C199" s="19" t="s">
        <v>1954</v>
      </c>
      <c r="D199" s="19" t="s">
        <v>1955</v>
      </c>
      <c r="E199" s="19" t="s">
        <v>2544</v>
      </c>
      <c r="F199" s="19" t="s">
        <v>1957</v>
      </c>
      <c r="G199" s="19" t="s">
        <v>1958</v>
      </c>
      <c r="H199" s="19" t="s">
        <v>81</v>
      </c>
      <c r="I199" s="19" t="s">
        <v>1959</v>
      </c>
      <c r="J199" s="19" t="s">
        <v>82</v>
      </c>
      <c r="K199" s="19" t="s">
        <v>1960</v>
      </c>
      <c r="L199" s="19" t="s">
        <v>73</v>
      </c>
      <c r="M199" s="19" t="s">
        <v>74</v>
      </c>
      <c r="N199" s="19" t="s">
        <v>2545</v>
      </c>
      <c r="O199" s="19" t="s">
        <v>2546</v>
      </c>
      <c r="P199" s="19" t="s">
        <v>1963</v>
      </c>
      <c r="Q199" s="20" t="str">
        <f>VLOOKUP(E199,'[1]sheet1 (2)'!$D$2:$E$232,2,1)</f>
        <v>213</v>
      </c>
      <c r="R199" s="18" t="s">
        <v>2143</v>
      </c>
      <c r="S199" s="18" t="s">
        <v>2144</v>
      </c>
      <c r="T199" s="18"/>
      <c r="U199" s="18">
        <v>1</v>
      </c>
    </row>
    <row r="200" s="4" customFormat="1" ht="25" customHeight="1" spans="1:21">
      <c r="A200" s="19" t="s">
        <v>859</v>
      </c>
      <c r="B200" s="19" t="s">
        <v>1953</v>
      </c>
      <c r="C200" s="19" t="s">
        <v>1954</v>
      </c>
      <c r="D200" s="19" t="s">
        <v>1955</v>
      </c>
      <c r="E200" s="19" t="s">
        <v>2547</v>
      </c>
      <c r="F200" s="19" t="s">
        <v>1957</v>
      </c>
      <c r="G200" s="19" t="s">
        <v>1958</v>
      </c>
      <c r="H200" s="19" t="s">
        <v>133</v>
      </c>
      <c r="I200" s="19" t="s">
        <v>1959</v>
      </c>
      <c r="J200" s="19" t="s">
        <v>134</v>
      </c>
      <c r="K200" s="19" t="s">
        <v>1960</v>
      </c>
      <c r="L200" s="19" t="s">
        <v>73</v>
      </c>
      <c r="M200" s="19" t="s">
        <v>74</v>
      </c>
      <c r="N200" s="19" t="s">
        <v>2548</v>
      </c>
      <c r="O200" s="19" t="s">
        <v>2549</v>
      </c>
      <c r="P200" s="19" t="s">
        <v>1963</v>
      </c>
      <c r="Q200" s="20" t="str">
        <f>VLOOKUP(E200,'[1]sheet1 (2)'!$D$2:$E$232,2,1)</f>
        <v>215</v>
      </c>
      <c r="R200" s="18" t="s">
        <v>2143</v>
      </c>
      <c r="S200" s="18" t="s">
        <v>2144</v>
      </c>
      <c r="T200" s="18"/>
      <c r="U200" s="18">
        <v>1</v>
      </c>
    </row>
    <row r="201" s="4" customFormat="1" ht="25" customHeight="1" spans="1:21">
      <c r="A201" s="19" t="s">
        <v>863</v>
      </c>
      <c r="B201" s="19" t="s">
        <v>1953</v>
      </c>
      <c r="C201" s="19" t="s">
        <v>1954</v>
      </c>
      <c r="D201" s="19" t="s">
        <v>1955</v>
      </c>
      <c r="E201" s="19" t="s">
        <v>2550</v>
      </c>
      <c r="F201" s="19" t="s">
        <v>1957</v>
      </c>
      <c r="G201" s="19" t="s">
        <v>1958</v>
      </c>
      <c r="H201" s="19" t="s">
        <v>122</v>
      </c>
      <c r="I201" s="19" t="s">
        <v>1959</v>
      </c>
      <c r="J201" s="19" t="s">
        <v>123</v>
      </c>
      <c r="K201" s="19" t="s">
        <v>1960</v>
      </c>
      <c r="L201" s="19" t="s">
        <v>73</v>
      </c>
      <c r="M201" s="19" t="s">
        <v>74</v>
      </c>
      <c r="N201" s="19" t="s">
        <v>2551</v>
      </c>
      <c r="O201" s="19" t="s">
        <v>2552</v>
      </c>
      <c r="P201" s="19" t="s">
        <v>1963</v>
      </c>
      <c r="Q201" s="20" t="str">
        <f>VLOOKUP(E201,'[1]sheet1 (2)'!$D$2:$E$232,2,1)</f>
        <v>215</v>
      </c>
      <c r="R201" s="18" t="s">
        <v>2143</v>
      </c>
      <c r="S201" s="18" t="s">
        <v>2144</v>
      </c>
      <c r="T201" s="18"/>
      <c r="U201" s="18">
        <v>1</v>
      </c>
    </row>
    <row r="202" s="4" customFormat="1" ht="25" customHeight="1" spans="1:21">
      <c r="A202" s="19" t="s">
        <v>867</v>
      </c>
      <c r="B202" s="19" t="s">
        <v>1953</v>
      </c>
      <c r="C202" s="19" t="s">
        <v>1954</v>
      </c>
      <c r="D202" s="19" t="s">
        <v>1955</v>
      </c>
      <c r="E202" s="19" t="s">
        <v>2553</v>
      </c>
      <c r="F202" s="19" t="s">
        <v>1957</v>
      </c>
      <c r="G202" s="19" t="s">
        <v>1958</v>
      </c>
      <c r="H202" s="19" t="s">
        <v>122</v>
      </c>
      <c r="I202" s="19" t="s">
        <v>1959</v>
      </c>
      <c r="J202" s="19" t="s">
        <v>123</v>
      </c>
      <c r="K202" s="19" t="s">
        <v>1960</v>
      </c>
      <c r="L202" s="19" t="s">
        <v>73</v>
      </c>
      <c r="M202" s="19" t="s">
        <v>74</v>
      </c>
      <c r="N202" s="19" t="s">
        <v>2554</v>
      </c>
      <c r="O202" s="19" t="s">
        <v>2555</v>
      </c>
      <c r="P202" s="19" t="s">
        <v>1963</v>
      </c>
      <c r="Q202" s="20" t="str">
        <f>VLOOKUP(E202,'[1]sheet1 (2)'!$D$2:$E$232,2,1)</f>
        <v>215</v>
      </c>
      <c r="R202" s="18" t="s">
        <v>2143</v>
      </c>
      <c r="S202" s="18" t="s">
        <v>2144</v>
      </c>
      <c r="T202" s="18"/>
      <c r="U202" s="18">
        <v>1</v>
      </c>
    </row>
    <row r="203" s="4" customFormat="1" ht="25" customHeight="1" spans="1:21">
      <c r="A203" s="19" t="s">
        <v>871</v>
      </c>
      <c r="B203" s="19" t="s">
        <v>1953</v>
      </c>
      <c r="C203" s="19" t="s">
        <v>1954</v>
      </c>
      <c r="D203" s="19" t="s">
        <v>1955</v>
      </c>
      <c r="E203" s="19" t="s">
        <v>2556</v>
      </c>
      <c r="F203" s="19" t="s">
        <v>1957</v>
      </c>
      <c r="G203" s="19" t="s">
        <v>1958</v>
      </c>
      <c r="H203" s="19" t="s">
        <v>133</v>
      </c>
      <c r="I203" s="19" t="s">
        <v>1959</v>
      </c>
      <c r="J203" s="19" t="s">
        <v>184</v>
      </c>
      <c r="K203" s="19" t="s">
        <v>1960</v>
      </c>
      <c r="L203" s="19" t="s">
        <v>73</v>
      </c>
      <c r="M203" s="19" t="s">
        <v>74</v>
      </c>
      <c r="N203" s="19" t="s">
        <v>2557</v>
      </c>
      <c r="O203" s="19" t="s">
        <v>2558</v>
      </c>
      <c r="P203" s="19" t="s">
        <v>1963</v>
      </c>
      <c r="Q203" s="20" t="str">
        <f>VLOOKUP(E203,'[1]sheet1 (2)'!$D$2:$E$232,2,1)</f>
        <v>202,D07</v>
      </c>
      <c r="R203" s="18" t="s">
        <v>2143</v>
      </c>
      <c r="S203" s="18" t="s">
        <v>2148</v>
      </c>
      <c r="T203" s="18"/>
      <c r="U203" s="18">
        <v>1</v>
      </c>
    </row>
    <row r="204" s="4" customFormat="1" ht="25" customHeight="1" spans="1:21">
      <c r="A204" s="19" t="s">
        <v>875</v>
      </c>
      <c r="B204" s="19" t="s">
        <v>1953</v>
      </c>
      <c r="C204" s="19" t="s">
        <v>1954</v>
      </c>
      <c r="D204" s="19" t="s">
        <v>1955</v>
      </c>
      <c r="E204" s="19" t="s">
        <v>2559</v>
      </c>
      <c r="F204" s="19" t="s">
        <v>1957</v>
      </c>
      <c r="G204" s="19" t="s">
        <v>1958</v>
      </c>
      <c r="H204" s="19" t="s">
        <v>81</v>
      </c>
      <c r="I204" s="19" t="s">
        <v>1959</v>
      </c>
      <c r="J204" s="19" t="s">
        <v>123</v>
      </c>
      <c r="K204" s="19" t="s">
        <v>1960</v>
      </c>
      <c r="L204" s="19" t="s">
        <v>73</v>
      </c>
      <c r="M204" s="19" t="s">
        <v>74</v>
      </c>
      <c r="N204" s="19" t="s">
        <v>2560</v>
      </c>
      <c r="O204" s="19" t="s">
        <v>2561</v>
      </c>
      <c r="P204" s="19" t="s">
        <v>1963</v>
      </c>
      <c r="Q204" s="20" t="str">
        <f>VLOOKUP(E204,'[1]sheet1 (2)'!$D$2:$E$232,2,1)</f>
        <v>202,D07</v>
      </c>
      <c r="R204" s="18" t="s">
        <v>2143</v>
      </c>
      <c r="S204" s="18" t="s">
        <v>2148</v>
      </c>
      <c r="T204" s="18"/>
      <c r="U204" s="18">
        <v>1</v>
      </c>
    </row>
    <row r="205" s="4" customFormat="1" ht="25" customHeight="1" spans="1:21">
      <c r="A205" s="19" t="s">
        <v>879</v>
      </c>
      <c r="B205" s="19" t="s">
        <v>1953</v>
      </c>
      <c r="C205" s="19" t="s">
        <v>1954</v>
      </c>
      <c r="D205" s="19" t="s">
        <v>1955</v>
      </c>
      <c r="E205" s="19" t="s">
        <v>2562</v>
      </c>
      <c r="F205" s="19" t="s">
        <v>1957</v>
      </c>
      <c r="G205" s="19" t="s">
        <v>1958</v>
      </c>
      <c r="H205" s="19" t="s">
        <v>81</v>
      </c>
      <c r="I205" s="19" t="s">
        <v>1959</v>
      </c>
      <c r="J205" s="19" t="s">
        <v>82</v>
      </c>
      <c r="K205" s="19" t="s">
        <v>1960</v>
      </c>
      <c r="L205" s="19" t="s">
        <v>73</v>
      </c>
      <c r="M205" s="19" t="s">
        <v>74</v>
      </c>
      <c r="N205" s="19" t="s">
        <v>2563</v>
      </c>
      <c r="O205" s="19" t="s">
        <v>2564</v>
      </c>
      <c r="P205" s="19" t="s">
        <v>1963</v>
      </c>
      <c r="Q205" s="20" t="str">
        <f>VLOOKUP(E205,'[1]sheet1 (2)'!$D$2:$E$232,2,1)</f>
        <v>202,D07</v>
      </c>
      <c r="R205" s="18" t="s">
        <v>2143</v>
      </c>
      <c r="S205" s="18" t="s">
        <v>2148</v>
      </c>
      <c r="T205" s="18"/>
      <c r="U205" s="18">
        <v>1</v>
      </c>
    </row>
    <row r="206" s="4" customFormat="1" ht="25" customHeight="1" spans="1:21">
      <c r="A206" s="19" t="s">
        <v>883</v>
      </c>
      <c r="B206" s="19" t="s">
        <v>1953</v>
      </c>
      <c r="C206" s="19" t="s">
        <v>1954</v>
      </c>
      <c r="D206" s="19" t="s">
        <v>1955</v>
      </c>
      <c r="E206" s="19" t="s">
        <v>2565</v>
      </c>
      <c r="F206" s="19" t="s">
        <v>1957</v>
      </c>
      <c r="G206" s="19" t="s">
        <v>1958</v>
      </c>
      <c r="H206" s="19" t="s">
        <v>133</v>
      </c>
      <c r="I206" s="19" t="s">
        <v>1959</v>
      </c>
      <c r="J206" s="19" t="s">
        <v>184</v>
      </c>
      <c r="K206" s="19" t="s">
        <v>1960</v>
      </c>
      <c r="L206" s="19" t="s">
        <v>73</v>
      </c>
      <c r="M206" s="19" t="s">
        <v>74</v>
      </c>
      <c r="N206" s="19" t="s">
        <v>2566</v>
      </c>
      <c r="O206" s="19" t="s">
        <v>2567</v>
      </c>
      <c r="P206" s="19" t="s">
        <v>1963</v>
      </c>
      <c r="Q206" s="20" t="str">
        <f>VLOOKUP(E206,'[1]sheet1 (2)'!$D$2:$E$232,2,1)</f>
        <v>301</v>
      </c>
      <c r="R206" s="18" t="s">
        <v>2143</v>
      </c>
      <c r="S206" s="18" t="s">
        <v>2152</v>
      </c>
      <c r="T206" s="18"/>
      <c r="U206" s="18">
        <v>1</v>
      </c>
    </row>
    <row r="207" s="4" customFormat="1" ht="25" customHeight="1" spans="1:21">
      <c r="A207" s="19" t="s">
        <v>887</v>
      </c>
      <c r="B207" s="19" t="s">
        <v>1953</v>
      </c>
      <c r="C207" s="19" t="s">
        <v>1954</v>
      </c>
      <c r="D207" s="19" t="s">
        <v>1955</v>
      </c>
      <c r="E207" s="19" t="s">
        <v>2568</v>
      </c>
      <c r="F207" s="19" t="s">
        <v>1957</v>
      </c>
      <c r="G207" s="19" t="s">
        <v>1958</v>
      </c>
      <c r="H207" s="19" t="s">
        <v>111</v>
      </c>
      <c r="I207" s="19" t="s">
        <v>1959</v>
      </c>
      <c r="J207" s="19" t="s">
        <v>112</v>
      </c>
      <c r="K207" s="19" t="s">
        <v>1960</v>
      </c>
      <c r="L207" s="19" t="s">
        <v>73</v>
      </c>
      <c r="M207" s="19" t="s">
        <v>74</v>
      </c>
      <c r="N207" s="19" t="s">
        <v>2569</v>
      </c>
      <c r="O207" s="19" t="s">
        <v>2570</v>
      </c>
      <c r="P207" s="19" t="s">
        <v>1963</v>
      </c>
      <c r="Q207" s="20" t="str">
        <f>VLOOKUP(E207,'[1]sheet1 (2)'!$D$2:$E$232,2,1)</f>
        <v>301</v>
      </c>
      <c r="R207" s="18" t="s">
        <v>2143</v>
      </c>
      <c r="S207" s="18" t="s">
        <v>2152</v>
      </c>
      <c r="T207" s="18"/>
      <c r="U207" s="18">
        <v>1</v>
      </c>
    </row>
    <row r="208" s="4" customFormat="1" ht="25" customHeight="1" spans="1:21">
      <c r="A208" s="19" t="s">
        <v>891</v>
      </c>
      <c r="B208" s="19" t="s">
        <v>1953</v>
      </c>
      <c r="C208" s="19" t="s">
        <v>1954</v>
      </c>
      <c r="D208" s="19" t="s">
        <v>1955</v>
      </c>
      <c r="E208" s="19" t="s">
        <v>2571</v>
      </c>
      <c r="F208" s="19" t="s">
        <v>1957</v>
      </c>
      <c r="G208" s="19" t="s">
        <v>1958</v>
      </c>
      <c r="H208" s="19" t="s">
        <v>111</v>
      </c>
      <c r="I208" s="19" t="s">
        <v>1959</v>
      </c>
      <c r="J208" s="19" t="s">
        <v>112</v>
      </c>
      <c r="K208" s="19" t="s">
        <v>1960</v>
      </c>
      <c r="L208" s="19" t="s">
        <v>73</v>
      </c>
      <c r="M208" s="19" t="s">
        <v>74</v>
      </c>
      <c r="N208" s="19" t="s">
        <v>2572</v>
      </c>
      <c r="O208" s="19" t="s">
        <v>2573</v>
      </c>
      <c r="P208" s="19" t="s">
        <v>1963</v>
      </c>
      <c r="Q208" s="20" t="str">
        <f>VLOOKUP(E208,'[1]sheet1 (2)'!$D$2:$E$232,2,1)</f>
        <v>301</v>
      </c>
      <c r="R208" s="18" t="s">
        <v>2143</v>
      </c>
      <c r="S208" s="18" t="s">
        <v>2152</v>
      </c>
      <c r="T208" s="18"/>
      <c r="U208" s="18">
        <v>1</v>
      </c>
    </row>
    <row r="209" s="4" customFormat="1" ht="25" customHeight="1" spans="1:21">
      <c r="A209" s="19" t="s">
        <v>895</v>
      </c>
      <c r="B209" s="19" t="s">
        <v>1953</v>
      </c>
      <c r="C209" s="19" t="s">
        <v>1954</v>
      </c>
      <c r="D209" s="19" t="s">
        <v>1955</v>
      </c>
      <c r="E209" s="19" t="s">
        <v>2574</v>
      </c>
      <c r="F209" s="19" t="s">
        <v>1957</v>
      </c>
      <c r="G209" s="19" t="s">
        <v>1958</v>
      </c>
      <c r="H209" s="19" t="s">
        <v>133</v>
      </c>
      <c r="I209" s="19" t="s">
        <v>1959</v>
      </c>
      <c r="J209" s="19" t="s">
        <v>184</v>
      </c>
      <c r="K209" s="19" t="s">
        <v>1960</v>
      </c>
      <c r="L209" s="19" t="s">
        <v>73</v>
      </c>
      <c r="M209" s="19" t="s">
        <v>74</v>
      </c>
      <c r="N209" s="19" t="s">
        <v>2575</v>
      </c>
      <c r="O209" s="19" t="s">
        <v>2576</v>
      </c>
      <c r="P209" s="19" t="s">
        <v>1963</v>
      </c>
      <c r="Q209" s="20" t="str">
        <f>VLOOKUP(E209,'[1]sheet1 (2)'!$D$2:$E$232,2,1)</f>
        <v>201</v>
      </c>
      <c r="R209" s="18" t="s">
        <v>2143</v>
      </c>
      <c r="S209" s="18" t="s">
        <v>2144</v>
      </c>
      <c r="T209" s="18"/>
      <c r="U209" s="18">
        <v>1</v>
      </c>
    </row>
    <row r="210" s="4" customFormat="1" ht="25" customHeight="1" spans="1:21">
      <c r="A210" s="19" t="s">
        <v>899</v>
      </c>
      <c r="B210" s="19" t="s">
        <v>1953</v>
      </c>
      <c r="C210" s="19" t="s">
        <v>1954</v>
      </c>
      <c r="D210" s="19" t="s">
        <v>1955</v>
      </c>
      <c r="E210" s="19" t="s">
        <v>2577</v>
      </c>
      <c r="F210" s="19" t="s">
        <v>1957</v>
      </c>
      <c r="G210" s="19" t="s">
        <v>1958</v>
      </c>
      <c r="H210" s="19" t="s">
        <v>111</v>
      </c>
      <c r="I210" s="19" t="s">
        <v>1959</v>
      </c>
      <c r="J210" s="19" t="s">
        <v>112</v>
      </c>
      <c r="K210" s="19" t="s">
        <v>1960</v>
      </c>
      <c r="L210" s="19" t="s">
        <v>73</v>
      </c>
      <c r="M210" s="19" t="s">
        <v>74</v>
      </c>
      <c r="N210" s="19" t="s">
        <v>2578</v>
      </c>
      <c r="O210" s="19" t="s">
        <v>2579</v>
      </c>
      <c r="P210" s="19" t="s">
        <v>1963</v>
      </c>
      <c r="Q210" s="20" t="str">
        <f>VLOOKUP(E210,'[1]sheet1 (2)'!$D$2:$E$232,2,1)</f>
        <v>201</v>
      </c>
      <c r="R210" s="18" t="s">
        <v>2143</v>
      </c>
      <c r="S210" s="18" t="s">
        <v>2144</v>
      </c>
      <c r="T210" s="18"/>
      <c r="U210" s="18">
        <v>1</v>
      </c>
    </row>
    <row r="211" s="4" customFormat="1" ht="25" customHeight="1" spans="1:21">
      <c r="A211" s="19" t="s">
        <v>903</v>
      </c>
      <c r="B211" s="19" t="s">
        <v>1953</v>
      </c>
      <c r="C211" s="19" t="s">
        <v>1954</v>
      </c>
      <c r="D211" s="19" t="s">
        <v>1955</v>
      </c>
      <c r="E211" s="19" t="s">
        <v>2580</v>
      </c>
      <c r="F211" s="19" t="s">
        <v>1957</v>
      </c>
      <c r="G211" s="19" t="s">
        <v>1958</v>
      </c>
      <c r="H211" s="19" t="s">
        <v>111</v>
      </c>
      <c r="I211" s="19" t="s">
        <v>1959</v>
      </c>
      <c r="J211" s="19" t="s">
        <v>112</v>
      </c>
      <c r="K211" s="19" t="s">
        <v>1960</v>
      </c>
      <c r="L211" s="19" t="s">
        <v>73</v>
      </c>
      <c r="M211" s="19" t="s">
        <v>74</v>
      </c>
      <c r="N211" s="19" t="s">
        <v>2581</v>
      </c>
      <c r="O211" s="19" t="s">
        <v>2582</v>
      </c>
      <c r="P211" s="19" t="s">
        <v>1963</v>
      </c>
      <c r="Q211" s="20" t="str">
        <f>VLOOKUP(E211,'[1]sheet1 (2)'!$D$2:$E$232,2,1)</f>
        <v>201</v>
      </c>
      <c r="R211" s="18" t="s">
        <v>2143</v>
      </c>
      <c r="S211" s="18" t="s">
        <v>2144</v>
      </c>
      <c r="T211" s="18"/>
      <c r="U211" s="18">
        <v>1</v>
      </c>
    </row>
    <row r="212" s="4" customFormat="1" ht="25" customHeight="1" spans="1:21">
      <c r="A212" s="19" t="s">
        <v>907</v>
      </c>
      <c r="B212" s="19" t="s">
        <v>1953</v>
      </c>
      <c r="C212" s="19" t="s">
        <v>1954</v>
      </c>
      <c r="D212" s="19" t="s">
        <v>1955</v>
      </c>
      <c r="E212" s="19" t="s">
        <v>2583</v>
      </c>
      <c r="F212" s="19" t="s">
        <v>1957</v>
      </c>
      <c r="G212" s="19" t="s">
        <v>1958</v>
      </c>
      <c r="H212" s="19" t="s">
        <v>81</v>
      </c>
      <c r="I212" s="19" t="s">
        <v>1959</v>
      </c>
      <c r="J212" s="19" t="s">
        <v>123</v>
      </c>
      <c r="K212" s="19" t="s">
        <v>1960</v>
      </c>
      <c r="L212" s="19" t="s">
        <v>73</v>
      </c>
      <c r="M212" s="19" t="s">
        <v>74</v>
      </c>
      <c r="N212" s="19" t="s">
        <v>2584</v>
      </c>
      <c r="O212" s="19" t="s">
        <v>2585</v>
      </c>
      <c r="P212" s="19" t="s">
        <v>1963</v>
      </c>
      <c r="Q212" s="20" t="str">
        <f>VLOOKUP(E212,'[1]sheet1 (2)'!$D$2:$E$232,2,1)</f>
        <v>201</v>
      </c>
      <c r="R212" s="18" t="s">
        <v>2143</v>
      </c>
      <c r="S212" s="18" t="s">
        <v>2144</v>
      </c>
      <c r="T212" s="18"/>
      <c r="U212" s="18">
        <v>1</v>
      </c>
    </row>
    <row r="213" s="4" customFormat="1" ht="25" customHeight="1" spans="1:21">
      <c r="A213" s="19" t="s">
        <v>911</v>
      </c>
      <c r="B213" s="19" t="s">
        <v>1953</v>
      </c>
      <c r="C213" s="19" t="s">
        <v>1954</v>
      </c>
      <c r="D213" s="19" t="s">
        <v>1955</v>
      </c>
      <c r="E213" s="19" t="s">
        <v>2586</v>
      </c>
      <c r="F213" s="19" t="s">
        <v>1957</v>
      </c>
      <c r="G213" s="19" t="s">
        <v>1958</v>
      </c>
      <c r="H213" s="19" t="s">
        <v>133</v>
      </c>
      <c r="I213" s="19" t="s">
        <v>1959</v>
      </c>
      <c r="J213" s="19" t="s">
        <v>184</v>
      </c>
      <c r="K213" s="19" t="s">
        <v>1960</v>
      </c>
      <c r="L213" s="19" t="s">
        <v>73</v>
      </c>
      <c r="M213" s="19" t="s">
        <v>74</v>
      </c>
      <c r="N213" s="19" t="s">
        <v>2587</v>
      </c>
      <c r="O213" s="19" t="s">
        <v>2588</v>
      </c>
      <c r="P213" s="19" t="s">
        <v>1963</v>
      </c>
      <c r="Q213" s="20" t="str">
        <f>VLOOKUP(E213,'[1]sheet1 (2)'!$D$2:$E$232,2,1)</f>
        <v>2,301,304</v>
      </c>
      <c r="R213" s="18" t="s">
        <v>2143</v>
      </c>
      <c r="S213" s="18" t="s">
        <v>2148</v>
      </c>
      <c r="T213" s="18"/>
      <c r="U213" s="18">
        <v>1</v>
      </c>
    </row>
    <row r="214" s="4" customFormat="1" ht="25" customHeight="1" spans="1:21">
      <c r="A214" s="19" t="s">
        <v>915</v>
      </c>
      <c r="B214" s="19" t="s">
        <v>1953</v>
      </c>
      <c r="C214" s="19" t="s">
        <v>1954</v>
      </c>
      <c r="D214" s="19" t="s">
        <v>1955</v>
      </c>
      <c r="E214" s="19" t="s">
        <v>2589</v>
      </c>
      <c r="F214" s="19" t="s">
        <v>1957</v>
      </c>
      <c r="G214" s="19" t="s">
        <v>1958</v>
      </c>
      <c r="H214" s="19" t="s">
        <v>81</v>
      </c>
      <c r="I214" s="19" t="s">
        <v>1959</v>
      </c>
      <c r="J214" s="19" t="s">
        <v>82</v>
      </c>
      <c r="K214" s="19" t="s">
        <v>1960</v>
      </c>
      <c r="L214" s="19" t="s">
        <v>73</v>
      </c>
      <c r="M214" s="19" t="s">
        <v>74</v>
      </c>
      <c r="N214" s="19" t="s">
        <v>2590</v>
      </c>
      <c r="O214" s="19" t="s">
        <v>2591</v>
      </c>
      <c r="P214" s="19" t="s">
        <v>1963</v>
      </c>
      <c r="Q214" s="20" t="str">
        <f>VLOOKUP(E214,'[1]sheet1 (2)'!$D$2:$E$232,2,1)</f>
        <v>2,301,304</v>
      </c>
      <c r="R214" s="18" t="s">
        <v>2143</v>
      </c>
      <c r="S214" s="18" t="s">
        <v>2148</v>
      </c>
      <c r="T214" s="18"/>
      <c r="U214" s="18">
        <v>1</v>
      </c>
    </row>
    <row r="215" s="4" customFormat="1" ht="25" customHeight="1" spans="1:21">
      <c r="A215" s="19" t="s">
        <v>919</v>
      </c>
      <c r="B215" s="19" t="s">
        <v>1953</v>
      </c>
      <c r="C215" s="19" t="s">
        <v>1954</v>
      </c>
      <c r="D215" s="19" t="s">
        <v>1955</v>
      </c>
      <c r="E215" s="19" t="s">
        <v>2592</v>
      </c>
      <c r="F215" s="19" t="s">
        <v>1957</v>
      </c>
      <c r="G215" s="19" t="s">
        <v>1958</v>
      </c>
      <c r="H215" s="19" t="s">
        <v>133</v>
      </c>
      <c r="I215" s="19" t="s">
        <v>1959</v>
      </c>
      <c r="J215" s="19" t="s">
        <v>184</v>
      </c>
      <c r="K215" s="19" t="s">
        <v>1960</v>
      </c>
      <c r="L215" s="19" t="s">
        <v>73</v>
      </c>
      <c r="M215" s="19" t="s">
        <v>74</v>
      </c>
      <c r="N215" s="19" t="s">
        <v>2593</v>
      </c>
      <c r="O215" s="19" t="s">
        <v>2594</v>
      </c>
      <c r="P215" s="19" t="s">
        <v>1963</v>
      </c>
      <c r="Q215" s="20" t="str">
        <f>VLOOKUP(E215,'[1]sheet1 (2)'!$D$2:$E$232,2,1)</f>
        <v>201</v>
      </c>
      <c r="R215" s="18" t="s">
        <v>2143</v>
      </c>
      <c r="S215" s="18" t="s">
        <v>2144</v>
      </c>
      <c r="T215" s="18"/>
      <c r="U215" s="18">
        <v>1</v>
      </c>
    </row>
    <row r="216" s="4" customFormat="1" ht="25" customHeight="1" spans="1:21">
      <c r="A216" s="19" t="s">
        <v>923</v>
      </c>
      <c r="B216" s="19" t="s">
        <v>1953</v>
      </c>
      <c r="C216" s="19" t="s">
        <v>1954</v>
      </c>
      <c r="D216" s="19" t="s">
        <v>1955</v>
      </c>
      <c r="E216" s="19" t="s">
        <v>2595</v>
      </c>
      <c r="F216" s="19" t="s">
        <v>1957</v>
      </c>
      <c r="G216" s="19" t="s">
        <v>1958</v>
      </c>
      <c r="H216" s="19" t="s">
        <v>133</v>
      </c>
      <c r="I216" s="19" t="s">
        <v>1959</v>
      </c>
      <c r="J216" s="19" t="s">
        <v>184</v>
      </c>
      <c r="K216" s="19" t="s">
        <v>1960</v>
      </c>
      <c r="L216" s="19" t="s">
        <v>73</v>
      </c>
      <c r="M216" s="19" t="s">
        <v>74</v>
      </c>
      <c r="N216" s="19" t="s">
        <v>2596</v>
      </c>
      <c r="O216" s="19" t="s">
        <v>2597</v>
      </c>
      <c r="P216" s="19" t="s">
        <v>1963</v>
      </c>
      <c r="Q216" s="20" t="str">
        <f>VLOOKUP(E216,'[1]sheet1 (2)'!$D$2:$E$232,2,1)</f>
        <v>202</v>
      </c>
      <c r="R216" s="18" t="s">
        <v>2143</v>
      </c>
      <c r="S216" s="18" t="s">
        <v>2144</v>
      </c>
      <c r="T216" s="18"/>
      <c r="U216" s="18">
        <v>1</v>
      </c>
    </row>
    <row r="217" s="4" customFormat="1" ht="25" customHeight="1" spans="1:21">
      <c r="A217" s="19" t="s">
        <v>927</v>
      </c>
      <c r="B217" s="19" t="s">
        <v>1953</v>
      </c>
      <c r="C217" s="19" t="s">
        <v>1954</v>
      </c>
      <c r="D217" s="19" t="s">
        <v>1955</v>
      </c>
      <c r="E217" s="19" t="s">
        <v>2598</v>
      </c>
      <c r="F217" s="19" t="s">
        <v>1957</v>
      </c>
      <c r="G217" s="19" t="s">
        <v>1958</v>
      </c>
      <c r="H217" s="19" t="s">
        <v>81</v>
      </c>
      <c r="I217" s="19" t="s">
        <v>1959</v>
      </c>
      <c r="J217" s="19" t="s">
        <v>82</v>
      </c>
      <c r="K217" s="19" t="s">
        <v>1960</v>
      </c>
      <c r="L217" s="19" t="s">
        <v>73</v>
      </c>
      <c r="M217" s="19" t="s">
        <v>74</v>
      </c>
      <c r="N217" s="19" t="s">
        <v>2599</v>
      </c>
      <c r="O217" s="19" t="s">
        <v>2600</v>
      </c>
      <c r="P217" s="19" t="s">
        <v>1963</v>
      </c>
      <c r="Q217" s="20" t="str">
        <f>VLOOKUP(E217,'[1]sheet1 (2)'!$D$2:$E$232,2,1)</f>
        <v>202</v>
      </c>
      <c r="R217" s="18" t="s">
        <v>2143</v>
      </c>
      <c r="S217" s="18" t="s">
        <v>2144</v>
      </c>
      <c r="T217" s="18"/>
      <c r="U217" s="18">
        <v>1</v>
      </c>
    </row>
    <row r="218" s="4" customFormat="1" ht="25" customHeight="1" spans="1:21">
      <c r="A218" s="19" t="s">
        <v>931</v>
      </c>
      <c r="B218" s="19" t="s">
        <v>1953</v>
      </c>
      <c r="C218" s="19" t="s">
        <v>1954</v>
      </c>
      <c r="D218" s="19" t="s">
        <v>1955</v>
      </c>
      <c r="E218" s="19" t="s">
        <v>2601</v>
      </c>
      <c r="F218" s="19" t="s">
        <v>1957</v>
      </c>
      <c r="G218" s="19" t="s">
        <v>1958</v>
      </c>
      <c r="H218" s="19" t="s">
        <v>133</v>
      </c>
      <c r="I218" s="19" t="s">
        <v>1959</v>
      </c>
      <c r="J218" s="19" t="s">
        <v>184</v>
      </c>
      <c r="K218" s="19" t="s">
        <v>1960</v>
      </c>
      <c r="L218" s="19" t="s">
        <v>73</v>
      </c>
      <c r="M218" s="19" t="s">
        <v>74</v>
      </c>
      <c r="N218" s="19" t="s">
        <v>2602</v>
      </c>
      <c r="O218" s="19" t="s">
        <v>2603</v>
      </c>
      <c r="P218" s="19" t="s">
        <v>1963</v>
      </c>
      <c r="Q218" s="20" t="str">
        <f>VLOOKUP(E218,'[1]sheet1 (2)'!$D$2:$E$232,2,1)</f>
        <v>213</v>
      </c>
      <c r="R218" s="18" t="s">
        <v>2143</v>
      </c>
      <c r="S218" s="18" t="s">
        <v>2144</v>
      </c>
      <c r="T218" s="18"/>
      <c r="U218" s="18">
        <v>1</v>
      </c>
    </row>
    <row r="219" s="4" customFormat="1" ht="25" customHeight="1" spans="1:21">
      <c r="A219" s="19" t="s">
        <v>935</v>
      </c>
      <c r="B219" s="19" t="s">
        <v>1953</v>
      </c>
      <c r="C219" s="19" t="s">
        <v>1954</v>
      </c>
      <c r="D219" s="19" t="s">
        <v>1955</v>
      </c>
      <c r="E219" s="19" t="s">
        <v>2604</v>
      </c>
      <c r="F219" s="19" t="s">
        <v>1957</v>
      </c>
      <c r="G219" s="19" t="s">
        <v>1958</v>
      </c>
      <c r="H219" s="19" t="s">
        <v>122</v>
      </c>
      <c r="I219" s="19" t="s">
        <v>1959</v>
      </c>
      <c r="J219" s="19" t="s">
        <v>123</v>
      </c>
      <c r="K219" s="19" t="s">
        <v>1960</v>
      </c>
      <c r="L219" s="19" t="s">
        <v>73</v>
      </c>
      <c r="M219" s="19" t="s">
        <v>74</v>
      </c>
      <c r="N219" s="19" t="s">
        <v>2605</v>
      </c>
      <c r="O219" s="19" t="s">
        <v>2606</v>
      </c>
      <c r="P219" s="19" t="s">
        <v>1963</v>
      </c>
      <c r="Q219" s="20" t="str">
        <f>VLOOKUP(E219,'[1]sheet1 (2)'!$D$2:$E$232,2,1)</f>
        <v>211</v>
      </c>
      <c r="R219" s="18" t="s">
        <v>2143</v>
      </c>
      <c r="S219" s="18" t="s">
        <v>2144</v>
      </c>
      <c r="T219" s="18"/>
      <c r="U219" s="18">
        <v>1</v>
      </c>
    </row>
    <row r="220" s="4" customFormat="1" ht="25" customHeight="1" spans="1:21">
      <c r="A220" s="19" t="s">
        <v>939</v>
      </c>
      <c r="B220" s="19" t="s">
        <v>1953</v>
      </c>
      <c r="C220" s="19" t="s">
        <v>1954</v>
      </c>
      <c r="D220" s="19" t="s">
        <v>1955</v>
      </c>
      <c r="E220" s="19" t="s">
        <v>2607</v>
      </c>
      <c r="F220" s="19" t="s">
        <v>1957</v>
      </c>
      <c r="G220" s="19" t="s">
        <v>1958</v>
      </c>
      <c r="H220" s="19" t="s">
        <v>81</v>
      </c>
      <c r="I220" s="19" t="s">
        <v>1959</v>
      </c>
      <c r="J220" s="19" t="s">
        <v>123</v>
      </c>
      <c r="K220" s="19" t="s">
        <v>1960</v>
      </c>
      <c r="L220" s="19" t="s">
        <v>73</v>
      </c>
      <c r="M220" s="19" t="s">
        <v>74</v>
      </c>
      <c r="N220" s="19" t="s">
        <v>2608</v>
      </c>
      <c r="O220" s="19" t="s">
        <v>2609</v>
      </c>
      <c r="P220" s="19" t="s">
        <v>1963</v>
      </c>
      <c r="Q220" s="20" t="str">
        <f>VLOOKUP(E220,'[1]sheet1 (2)'!$D$2:$E$232,2,1)</f>
        <v>211</v>
      </c>
      <c r="R220" s="18" t="s">
        <v>2143</v>
      </c>
      <c r="S220" s="18" t="s">
        <v>2144</v>
      </c>
      <c r="T220" s="18"/>
      <c r="U220" s="18">
        <v>1</v>
      </c>
    </row>
    <row r="221" s="4" customFormat="1" ht="25" customHeight="1" spans="1:21">
      <c r="A221" s="19" t="s">
        <v>943</v>
      </c>
      <c r="B221" s="19" t="s">
        <v>1953</v>
      </c>
      <c r="C221" s="19" t="s">
        <v>1954</v>
      </c>
      <c r="D221" s="19" t="s">
        <v>1955</v>
      </c>
      <c r="E221" s="19" t="s">
        <v>2610</v>
      </c>
      <c r="F221" s="19" t="s">
        <v>1957</v>
      </c>
      <c r="G221" s="19" t="s">
        <v>1958</v>
      </c>
      <c r="H221" s="19" t="s">
        <v>81</v>
      </c>
      <c r="I221" s="19" t="s">
        <v>1959</v>
      </c>
      <c r="J221" s="19" t="s">
        <v>82</v>
      </c>
      <c r="K221" s="19" t="s">
        <v>1960</v>
      </c>
      <c r="L221" s="19" t="s">
        <v>73</v>
      </c>
      <c r="M221" s="19" t="s">
        <v>74</v>
      </c>
      <c r="N221" s="19" t="s">
        <v>2611</v>
      </c>
      <c r="O221" s="19" t="s">
        <v>2612</v>
      </c>
      <c r="P221" s="19" t="s">
        <v>1963</v>
      </c>
      <c r="Q221" s="20" t="str">
        <f>VLOOKUP(E221,'[1]sheet1 (2)'!$D$2:$E$232,2,1)</f>
        <v>211</v>
      </c>
      <c r="R221" s="18" t="s">
        <v>2143</v>
      </c>
      <c r="S221" s="18" t="s">
        <v>2144</v>
      </c>
      <c r="T221" s="18"/>
      <c r="U221" s="18">
        <v>1</v>
      </c>
    </row>
    <row r="222" s="4" customFormat="1" ht="25" customHeight="1" spans="1:21">
      <c r="A222" s="19" t="s">
        <v>947</v>
      </c>
      <c r="B222" s="19" t="s">
        <v>1953</v>
      </c>
      <c r="C222" s="19" t="s">
        <v>1954</v>
      </c>
      <c r="D222" s="19" t="s">
        <v>1955</v>
      </c>
      <c r="E222" s="19" t="s">
        <v>2613</v>
      </c>
      <c r="F222" s="19" t="s">
        <v>1957</v>
      </c>
      <c r="G222" s="19" t="s">
        <v>1958</v>
      </c>
      <c r="H222" s="19" t="s">
        <v>69</v>
      </c>
      <c r="I222" s="19" t="s">
        <v>1959</v>
      </c>
      <c r="J222" s="19" t="s">
        <v>71</v>
      </c>
      <c r="K222" s="19" t="s">
        <v>1960</v>
      </c>
      <c r="L222" s="19" t="s">
        <v>73</v>
      </c>
      <c r="M222" s="19" t="s">
        <v>74</v>
      </c>
      <c r="N222" s="19" t="s">
        <v>2614</v>
      </c>
      <c r="O222" s="19" t="s">
        <v>2615</v>
      </c>
      <c r="P222" s="19" t="s">
        <v>1963</v>
      </c>
      <c r="Q222" s="20" t="str">
        <f>VLOOKUP(E222,'[1]sheet1 (2)'!$D$2:$E$232,2,1)</f>
        <v>211</v>
      </c>
      <c r="R222" s="18" t="s">
        <v>2143</v>
      </c>
      <c r="S222" s="18" t="s">
        <v>2144</v>
      </c>
      <c r="T222" s="18"/>
      <c r="U222" s="18">
        <v>1</v>
      </c>
    </row>
    <row r="223" s="4" customFormat="1" ht="25" customHeight="1" spans="1:21">
      <c r="A223" s="19" t="s">
        <v>951</v>
      </c>
      <c r="B223" s="19" t="s">
        <v>1953</v>
      </c>
      <c r="C223" s="19" t="s">
        <v>1954</v>
      </c>
      <c r="D223" s="19" t="s">
        <v>1955</v>
      </c>
      <c r="E223" s="19" t="s">
        <v>2616</v>
      </c>
      <c r="F223" s="19" t="s">
        <v>1957</v>
      </c>
      <c r="G223" s="19" t="s">
        <v>1958</v>
      </c>
      <c r="H223" s="19" t="s">
        <v>133</v>
      </c>
      <c r="I223" s="19" t="s">
        <v>1959</v>
      </c>
      <c r="J223" s="19" t="s">
        <v>134</v>
      </c>
      <c r="K223" s="19" t="s">
        <v>1960</v>
      </c>
      <c r="L223" s="19" t="s">
        <v>73</v>
      </c>
      <c r="M223" s="19" t="s">
        <v>74</v>
      </c>
      <c r="N223" s="19" t="s">
        <v>2617</v>
      </c>
      <c r="O223" s="19" t="s">
        <v>2618</v>
      </c>
      <c r="P223" s="19" t="s">
        <v>1963</v>
      </c>
      <c r="Q223" s="20" t="str">
        <f>VLOOKUP(E223,'[1]sheet1 (2)'!$D$2:$E$232,2,1)</f>
        <v>215</v>
      </c>
      <c r="R223" s="18" t="s">
        <v>2143</v>
      </c>
      <c r="S223" s="18" t="s">
        <v>2144</v>
      </c>
      <c r="T223" s="18"/>
      <c r="U223" s="18">
        <v>1</v>
      </c>
    </row>
    <row r="224" s="4" customFormat="1" ht="25" customHeight="1" spans="1:21">
      <c r="A224" s="19" t="s">
        <v>955</v>
      </c>
      <c r="B224" s="19" t="s">
        <v>1953</v>
      </c>
      <c r="C224" s="19" t="s">
        <v>1954</v>
      </c>
      <c r="D224" s="19" t="s">
        <v>1955</v>
      </c>
      <c r="E224" s="19" t="s">
        <v>2619</v>
      </c>
      <c r="F224" s="19" t="s">
        <v>1957</v>
      </c>
      <c r="G224" s="19" t="s">
        <v>1958</v>
      </c>
      <c r="H224" s="19" t="s">
        <v>81</v>
      </c>
      <c r="I224" s="19" t="s">
        <v>1959</v>
      </c>
      <c r="J224" s="19" t="s">
        <v>82</v>
      </c>
      <c r="K224" s="19" t="s">
        <v>1960</v>
      </c>
      <c r="L224" s="19" t="s">
        <v>73</v>
      </c>
      <c r="M224" s="19" t="s">
        <v>74</v>
      </c>
      <c r="N224" s="19" t="s">
        <v>2620</v>
      </c>
      <c r="O224" s="19" t="s">
        <v>2621</v>
      </c>
      <c r="P224" s="19" t="s">
        <v>1963</v>
      </c>
      <c r="Q224" s="20" t="str">
        <f>VLOOKUP(E224,'[1]sheet1 (2)'!$D$2:$E$232,2,1)</f>
        <v>215</v>
      </c>
      <c r="R224" s="18" t="s">
        <v>2143</v>
      </c>
      <c r="S224" s="18" t="s">
        <v>2144</v>
      </c>
      <c r="T224" s="18"/>
      <c r="U224" s="18">
        <v>1</v>
      </c>
    </row>
    <row r="225" s="4" customFormat="1" ht="25" customHeight="1" spans="1:21">
      <c r="A225" s="19" t="s">
        <v>959</v>
      </c>
      <c r="B225" s="19" t="s">
        <v>1953</v>
      </c>
      <c r="C225" s="19" t="s">
        <v>1954</v>
      </c>
      <c r="D225" s="19" t="s">
        <v>1955</v>
      </c>
      <c r="E225" s="19" t="s">
        <v>2622</v>
      </c>
      <c r="F225" s="19" t="s">
        <v>1957</v>
      </c>
      <c r="G225" s="19" t="s">
        <v>1958</v>
      </c>
      <c r="H225" s="19" t="s">
        <v>133</v>
      </c>
      <c r="I225" s="19" t="s">
        <v>1959</v>
      </c>
      <c r="J225" s="19" t="s">
        <v>184</v>
      </c>
      <c r="K225" s="19" t="s">
        <v>1960</v>
      </c>
      <c r="L225" s="19" t="s">
        <v>73</v>
      </c>
      <c r="M225" s="19" t="s">
        <v>74</v>
      </c>
      <c r="N225" s="19" t="s">
        <v>2623</v>
      </c>
      <c r="O225" s="19" t="s">
        <v>2624</v>
      </c>
      <c r="P225" s="19" t="s">
        <v>1963</v>
      </c>
      <c r="Q225" s="20" t="str">
        <f>VLOOKUP(E225,'[1]sheet1 (2)'!$D$2:$E$232,2,1)</f>
        <v>201</v>
      </c>
      <c r="R225" s="18" t="s">
        <v>2143</v>
      </c>
      <c r="S225" s="18" t="s">
        <v>2144</v>
      </c>
      <c r="T225" s="18"/>
      <c r="U225" s="18">
        <v>1</v>
      </c>
    </row>
    <row r="226" s="4" customFormat="1" ht="25" customHeight="1" spans="1:21">
      <c r="A226" s="19" t="s">
        <v>963</v>
      </c>
      <c r="B226" s="19" t="s">
        <v>1953</v>
      </c>
      <c r="C226" s="19" t="s">
        <v>1954</v>
      </c>
      <c r="D226" s="19" t="s">
        <v>1955</v>
      </c>
      <c r="E226" s="19" t="s">
        <v>2625</v>
      </c>
      <c r="F226" s="19" t="s">
        <v>1957</v>
      </c>
      <c r="G226" s="19" t="s">
        <v>1958</v>
      </c>
      <c r="H226" s="19" t="s">
        <v>69</v>
      </c>
      <c r="I226" s="19" t="s">
        <v>1959</v>
      </c>
      <c r="J226" s="19" t="s">
        <v>71</v>
      </c>
      <c r="K226" s="19" t="s">
        <v>1960</v>
      </c>
      <c r="L226" s="19" t="s">
        <v>73</v>
      </c>
      <c r="M226" s="19" t="s">
        <v>74</v>
      </c>
      <c r="N226" s="19" t="s">
        <v>2626</v>
      </c>
      <c r="O226" s="19" t="s">
        <v>2627</v>
      </c>
      <c r="P226" s="19" t="s">
        <v>1963</v>
      </c>
      <c r="Q226" s="20" t="str">
        <f>VLOOKUP(E226,'[1]sheet1 (2)'!$D$2:$E$232,2,1)</f>
        <v>201</v>
      </c>
      <c r="R226" s="18" t="s">
        <v>2143</v>
      </c>
      <c r="S226" s="18" t="s">
        <v>2144</v>
      </c>
      <c r="T226" s="18"/>
      <c r="U226" s="18">
        <v>1</v>
      </c>
    </row>
    <row r="227" s="4" customFormat="1" ht="25" customHeight="1" spans="1:21">
      <c r="A227" s="19" t="s">
        <v>967</v>
      </c>
      <c r="B227" s="19" t="s">
        <v>1953</v>
      </c>
      <c r="C227" s="19" t="s">
        <v>1954</v>
      </c>
      <c r="D227" s="19" t="s">
        <v>1955</v>
      </c>
      <c r="E227" s="19" t="s">
        <v>2628</v>
      </c>
      <c r="F227" s="19" t="s">
        <v>1957</v>
      </c>
      <c r="G227" s="19" t="s">
        <v>1958</v>
      </c>
      <c r="H227" s="19" t="s">
        <v>69</v>
      </c>
      <c r="I227" s="19" t="s">
        <v>1959</v>
      </c>
      <c r="J227" s="19" t="s">
        <v>71</v>
      </c>
      <c r="K227" s="19" t="s">
        <v>1960</v>
      </c>
      <c r="L227" s="19" t="s">
        <v>73</v>
      </c>
      <c r="M227" s="19" t="s">
        <v>74</v>
      </c>
      <c r="N227" s="19" t="s">
        <v>2629</v>
      </c>
      <c r="O227" s="19" t="s">
        <v>2630</v>
      </c>
      <c r="P227" s="19" t="s">
        <v>1963</v>
      </c>
      <c r="Q227" s="20" t="str">
        <f>VLOOKUP(E227,'[1]sheet1 (2)'!$D$2:$E$232,2,1)</f>
        <v>201</v>
      </c>
      <c r="R227" s="18" t="s">
        <v>2143</v>
      </c>
      <c r="S227" s="18" t="s">
        <v>2144</v>
      </c>
      <c r="T227" s="18"/>
      <c r="U227" s="18">
        <v>1</v>
      </c>
    </row>
    <row r="228" s="4" customFormat="1" ht="25" customHeight="1" spans="1:21">
      <c r="A228" s="19" t="s">
        <v>971</v>
      </c>
      <c r="B228" s="19" t="s">
        <v>1953</v>
      </c>
      <c r="C228" s="19" t="s">
        <v>1954</v>
      </c>
      <c r="D228" s="19" t="s">
        <v>1955</v>
      </c>
      <c r="E228" s="19" t="s">
        <v>2631</v>
      </c>
      <c r="F228" s="19" t="s">
        <v>1957</v>
      </c>
      <c r="G228" s="19" t="s">
        <v>1958</v>
      </c>
      <c r="H228" s="19" t="s">
        <v>122</v>
      </c>
      <c r="I228" s="19" t="s">
        <v>1959</v>
      </c>
      <c r="J228" s="19" t="s">
        <v>82</v>
      </c>
      <c r="K228" s="19" t="s">
        <v>1960</v>
      </c>
      <c r="L228" s="19" t="s">
        <v>73</v>
      </c>
      <c r="M228" s="19" t="s">
        <v>74</v>
      </c>
      <c r="N228" s="19" t="s">
        <v>2632</v>
      </c>
      <c r="O228" s="19" t="s">
        <v>2633</v>
      </c>
      <c r="P228" s="19" t="s">
        <v>1963</v>
      </c>
      <c r="Q228" s="20" t="str">
        <f>VLOOKUP(E228,'[1]sheet1 (2)'!$D$2:$E$232,2,1)</f>
        <v>201</v>
      </c>
      <c r="R228" s="18" t="s">
        <v>2143</v>
      </c>
      <c r="S228" s="18" t="s">
        <v>2144</v>
      </c>
      <c r="T228" s="18"/>
      <c r="U228" s="18">
        <v>1</v>
      </c>
    </row>
    <row r="229" s="4" customFormat="1" ht="25" customHeight="1" spans="1:21">
      <c r="A229" s="19" t="s">
        <v>975</v>
      </c>
      <c r="B229" s="19" t="s">
        <v>1953</v>
      </c>
      <c r="C229" s="19" t="s">
        <v>1954</v>
      </c>
      <c r="D229" s="19" t="s">
        <v>1955</v>
      </c>
      <c r="E229" s="19" t="s">
        <v>2634</v>
      </c>
      <c r="F229" s="19" t="s">
        <v>1957</v>
      </c>
      <c r="G229" s="19" t="s">
        <v>1958</v>
      </c>
      <c r="H229" s="19" t="s">
        <v>81</v>
      </c>
      <c r="I229" s="19" t="s">
        <v>1959</v>
      </c>
      <c r="J229" s="19" t="s">
        <v>82</v>
      </c>
      <c r="K229" s="19" t="s">
        <v>1960</v>
      </c>
      <c r="L229" s="19" t="s">
        <v>73</v>
      </c>
      <c r="M229" s="19" t="s">
        <v>74</v>
      </c>
      <c r="N229" s="19" t="s">
        <v>2635</v>
      </c>
      <c r="O229" s="19" t="s">
        <v>2636</v>
      </c>
      <c r="P229" s="19" t="s">
        <v>1963</v>
      </c>
      <c r="Q229" s="20" t="str">
        <f>VLOOKUP(E229,'[1]sheet1 (2)'!$D$2:$E$232,2,1)</f>
        <v>201</v>
      </c>
      <c r="R229" s="18" t="s">
        <v>2143</v>
      </c>
      <c r="S229" s="18" t="s">
        <v>2144</v>
      </c>
      <c r="T229" s="18"/>
      <c r="U229" s="18">
        <v>1</v>
      </c>
    </row>
    <row r="230" s="4" customFormat="1" ht="25" customHeight="1" spans="1:21">
      <c r="A230" s="19" t="s">
        <v>979</v>
      </c>
      <c r="B230" s="19" t="s">
        <v>1953</v>
      </c>
      <c r="C230" s="19" t="s">
        <v>1954</v>
      </c>
      <c r="D230" s="19" t="s">
        <v>1955</v>
      </c>
      <c r="E230" s="19" t="s">
        <v>2637</v>
      </c>
      <c r="F230" s="19" t="s">
        <v>1957</v>
      </c>
      <c r="G230" s="19" t="s">
        <v>1958</v>
      </c>
      <c r="H230" s="19" t="s">
        <v>81</v>
      </c>
      <c r="I230" s="19" t="s">
        <v>1959</v>
      </c>
      <c r="J230" s="19" t="s">
        <v>82</v>
      </c>
      <c r="K230" s="19" t="s">
        <v>1960</v>
      </c>
      <c r="L230" s="19" t="s">
        <v>73</v>
      </c>
      <c r="M230" s="19" t="s">
        <v>74</v>
      </c>
      <c r="N230" s="19" t="s">
        <v>2638</v>
      </c>
      <c r="O230" s="19" t="s">
        <v>2639</v>
      </c>
      <c r="P230" s="19" t="s">
        <v>1963</v>
      </c>
      <c r="Q230" s="20" t="str">
        <f>VLOOKUP(E230,'[1]sheet1 (2)'!$D$2:$E$232,2,1)</f>
        <v>201</v>
      </c>
      <c r="R230" s="18" t="s">
        <v>2143</v>
      </c>
      <c r="S230" s="18" t="s">
        <v>2144</v>
      </c>
      <c r="T230" s="18"/>
      <c r="U230" s="18">
        <v>1</v>
      </c>
    </row>
    <row r="231" s="4" customFormat="1" ht="25" customHeight="1" spans="1:21">
      <c r="A231" s="19" t="s">
        <v>983</v>
      </c>
      <c r="B231" s="19" t="s">
        <v>1953</v>
      </c>
      <c r="C231" s="19" t="s">
        <v>1954</v>
      </c>
      <c r="D231" s="19" t="s">
        <v>1955</v>
      </c>
      <c r="E231" s="19" t="s">
        <v>2640</v>
      </c>
      <c r="F231" s="19" t="s">
        <v>1957</v>
      </c>
      <c r="G231" s="19" t="s">
        <v>1958</v>
      </c>
      <c r="H231" s="19" t="s">
        <v>69</v>
      </c>
      <c r="I231" s="19" t="s">
        <v>1959</v>
      </c>
      <c r="J231" s="19" t="s">
        <v>71</v>
      </c>
      <c r="K231" s="19" t="s">
        <v>1960</v>
      </c>
      <c r="L231" s="19" t="s">
        <v>73</v>
      </c>
      <c r="M231" s="19" t="s">
        <v>74</v>
      </c>
      <c r="N231" s="19" t="s">
        <v>2641</v>
      </c>
      <c r="O231" s="19" t="s">
        <v>2642</v>
      </c>
      <c r="P231" s="19" t="s">
        <v>1963</v>
      </c>
      <c r="Q231" s="20" t="str">
        <f>VLOOKUP(E231,'[1]sheet1 (2)'!$D$2:$E$232,2,1)</f>
        <v>201</v>
      </c>
      <c r="R231" s="18" t="s">
        <v>2143</v>
      </c>
      <c r="S231" s="18" t="s">
        <v>2144</v>
      </c>
      <c r="T231" s="18"/>
      <c r="U231" s="18">
        <v>1</v>
      </c>
    </row>
    <row r="232" s="4" customFormat="1" ht="25" customHeight="1" spans="1:21">
      <c r="A232" s="19" t="s">
        <v>987</v>
      </c>
      <c r="B232" s="19" t="s">
        <v>1953</v>
      </c>
      <c r="C232" s="19" t="s">
        <v>1954</v>
      </c>
      <c r="D232" s="19" t="s">
        <v>1955</v>
      </c>
      <c r="E232" s="19" t="s">
        <v>2643</v>
      </c>
      <c r="F232" s="19" t="s">
        <v>1957</v>
      </c>
      <c r="G232" s="19" t="s">
        <v>1958</v>
      </c>
      <c r="H232" s="19" t="s">
        <v>111</v>
      </c>
      <c r="I232" s="19" t="s">
        <v>1959</v>
      </c>
      <c r="J232" s="19" t="s">
        <v>112</v>
      </c>
      <c r="K232" s="19" t="s">
        <v>1960</v>
      </c>
      <c r="L232" s="19" t="s">
        <v>73</v>
      </c>
      <c r="M232" s="19" t="s">
        <v>74</v>
      </c>
      <c r="N232" s="19" t="s">
        <v>2644</v>
      </c>
      <c r="O232" s="19" t="s">
        <v>2645</v>
      </c>
      <c r="P232" s="19" t="s">
        <v>1963</v>
      </c>
      <c r="Q232" s="20" t="str">
        <f>VLOOKUP(E232,'[1]sheet1 (2)'!$D$2:$E$232,2,1)</f>
        <v>211</v>
      </c>
      <c r="R232" s="18" t="s">
        <v>2143</v>
      </c>
      <c r="S232" s="18" t="s">
        <v>2144</v>
      </c>
      <c r="T232" s="18"/>
      <c r="U232" s="18">
        <v>1</v>
      </c>
    </row>
    <row r="233" s="4" customFormat="1" ht="25" customHeight="1" spans="1:21">
      <c r="A233" s="19" t="s">
        <v>991</v>
      </c>
      <c r="B233" s="19" t="s">
        <v>1953</v>
      </c>
      <c r="C233" s="19" t="s">
        <v>1954</v>
      </c>
      <c r="D233" s="19" t="s">
        <v>1955</v>
      </c>
      <c r="E233" s="19" t="s">
        <v>2646</v>
      </c>
      <c r="F233" s="19" t="s">
        <v>1957</v>
      </c>
      <c r="G233" s="19" t="s">
        <v>1958</v>
      </c>
      <c r="H233" s="19" t="s">
        <v>122</v>
      </c>
      <c r="I233" s="19" t="s">
        <v>1959</v>
      </c>
      <c r="J233" s="19" t="s">
        <v>123</v>
      </c>
      <c r="K233" s="19" t="s">
        <v>1960</v>
      </c>
      <c r="L233" s="19" t="s">
        <v>73</v>
      </c>
      <c r="M233" s="19" t="s">
        <v>74</v>
      </c>
      <c r="N233" s="19" t="s">
        <v>2647</v>
      </c>
      <c r="O233" s="19" t="s">
        <v>2648</v>
      </c>
      <c r="P233" s="19" t="s">
        <v>1963</v>
      </c>
      <c r="Q233" s="20" t="str">
        <f>VLOOKUP(E233,'[1]sheet1 (2)'!$D$2:$E$232,2,1)</f>
        <v>211</v>
      </c>
      <c r="R233" s="18" t="s">
        <v>2143</v>
      </c>
      <c r="S233" s="18" t="s">
        <v>2144</v>
      </c>
      <c r="T233" s="18"/>
      <c r="U233" s="18">
        <v>1</v>
      </c>
    </row>
    <row r="234" s="4" customFormat="1" ht="25" customHeight="1" spans="1:21">
      <c r="A234" s="19" t="s">
        <v>995</v>
      </c>
      <c r="B234" s="19" t="s">
        <v>1953</v>
      </c>
      <c r="C234" s="19" t="s">
        <v>1954</v>
      </c>
      <c r="D234" s="19" t="s">
        <v>1955</v>
      </c>
      <c r="E234" s="19" t="s">
        <v>2649</v>
      </c>
      <c r="F234" s="19" t="s">
        <v>1957</v>
      </c>
      <c r="G234" s="19" t="s">
        <v>1958</v>
      </c>
      <c r="H234" s="19" t="s">
        <v>81</v>
      </c>
      <c r="I234" s="19" t="s">
        <v>1959</v>
      </c>
      <c r="J234" s="19" t="s">
        <v>123</v>
      </c>
      <c r="K234" s="19" t="s">
        <v>1960</v>
      </c>
      <c r="L234" s="19" t="s">
        <v>73</v>
      </c>
      <c r="M234" s="19" t="s">
        <v>74</v>
      </c>
      <c r="N234" s="19" t="s">
        <v>2650</v>
      </c>
      <c r="O234" s="19" t="s">
        <v>2651</v>
      </c>
      <c r="P234" s="19" t="s">
        <v>1963</v>
      </c>
      <c r="Q234" s="20" t="str">
        <f>VLOOKUP(E234,'[1]sheet1 (2)'!$D$2:$E$232,2,1)</f>
        <v>211</v>
      </c>
      <c r="R234" s="18" t="s">
        <v>2143</v>
      </c>
      <c r="S234" s="18" t="s">
        <v>2144</v>
      </c>
      <c r="T234" s="18"/>
      <c r="U234" s="18">
        <v>1</v>
      </c>
    </row>
    <row r="235" s="4" customFormat="1" ht="25" customHeight="1" spans="1:21">
      <c r="A235" s="19" t="s">
        <v>999</v>
      </c>
      <c r="B235" s="19" t="s">
        <v>1953</v>
      </c>
      <c r="C235" s="19" t="s">
        <v>1954</v>
      </c>
      <c r="D235" s="19" t="s">
        <v>1955</v>
      </c>
      <c r="E235" s="19" t="s">
        <v>2652</v>
      </c>
      <c r="F235" s="19" t="s">
        <v>1957</v>
      </c>
      <c r="G235" s="19" t="s">
        <v>1958</v>
      </c>
      <c r="H235" s="19" t="s">
        <v>81</v>
      </c>
      <c r="I235" s="19" t="s">
        <v>1959</v>
      </c>
      <c r="J235" s="19" t="s">
        <v>123</v>
      </c>
      <c r="K235" s="19" t="s">
        <v>1960</v>
      </c>
      <c r="L235" s="19" t="s">
        <v>73</v>
      </c>
      <c r="M235" s="19" t="s">
        <v>74</v>
      </c>
      <c r="N235" s="19" t="s">
        <v>2653</v>
      </c>
      <c r="O235" s="19" t="s">
        <v>2654</v>
      </c>
      <c r="P235" s="19" t="s">
        <v>1963</v>
      </c>
      <c r="Q235" s="20" t="str">
        <f>VLOOKUP(E235,'[1]sheet1 (2)'!$D$2:$E$232,2,1)</f>
        <v>211</v>
      </c>
      <c r="R235" s="18" t="s">
        <v>2143</v>
      </c>
      <c r="S235" s="18" t="s">
        <v>2144</v>
      </c>
      <c r="T235" s="18"/>
      <c r="U235" s="18">
        <v>1</v>
      </c>
    </row>
    <row r="236" s="4" customFormat="1" ht="25" customHeight="1" spans="1:21">
      <c r="A236" s="19" t="s">
        <v>1003</v>
      </c>
      <c r="B236" s="19" t="s">
        <v>1953</v>
      </c>
      <c r="C236" s="19" t="s">
        <v>1954</v>
      </c>
      <c r="D236" s="19" t="s">
        <v>1955</v>
      </c>
      <c r="E236" s="19" t="s">
        <v>2655</v>
      </c>
      <c r="F236" s="19" t="s">
        <v>1957</v>
      </c>
      <c r="G236" s="19" t="s">
        <v>1958</v>
      </c>
      <c r="H236" s="19" t="s">
        <v>81</v>
      </c>
      <c r="I236" s="19" t="s">
        <v>1959</v>
      </c>
      <c r="J236" s="19" t="s">
        <v>82</v>
      </c>
      <c r="K236" s="19" t="s">
        <v>1960</v>
      </c>
      <c r="L236" s="19" t="s">
        <v>73</v>
      </c>
      <c r="M236" s="19" t="s">
        <v>74</v>
      </c>
      <c r="N236" s="19" t="s">
        <v>2656</v>
      </c>
      <c r="O236" s="19" t="s">
        <v>2657</v>
      </c>
      <c r="P236" s="19" t="s">
        <v>1963</v>
      </c>
      <c r="Q236" s="20" t="str">
        <f>VLOOKUP(E236,'[1]sheet1 (2)'!$D$2:$E$232,2,1)</f>
        <v>211</v>
      </c>
      <c r="R236" s="18" t="s">
        <v>2143</v>
      </c>
      <c r="S236" s="18" t="s">
        <v>2144</v>
      </c>
      <c r="T236" s="18"/>
      <c r="U236" s="18">
        <v>1</v>
      </c>
    </row>
    <row r="237" s="4" customFormat="1" ht="25" customHeight="1" spans="1:21">
      <c r="A237" s="19" t="s">
        <v>1007</v>
      </c>
      <c r="B237" s="19" t="s">
        <v>1953</v>
      </c>
      <c r="C237" s="19" t="s">
        <v>1954</v>
      </c>
      <c r="D237" s="19" t="s">
        <v>1955</v>
      </c>
      <c r="E237" s="19" t="s">
        <v>2658</v>
      </c>
      <c r="F237" s="19" t="s">
        <v>1957</v>
      </c>
      <c r="G237" s="19" t="s">
        <v>1958</v>
      </c>
      <c r="H237" s="19" t="s">
        <v>69</v>
      </c>
      <c r="I237" s="19" t="s">
        <v>1959</v>
      </c>
      <c r="J237" s="19" t="s">
        <v>71</v>
      </c>
      <c r="K237" s="19" t="s">
        <v>1960</v>
      </c>
      <c r="L237" s="19" t="s">
        <v>73</v>
      </c>
      <c r="M237" s="19" t="s">
        <v>74</v>
      </c>
      <c r="N237" s="19" t="s">
        <v>2659</v>
      </c>
      <c r="O237" s="19" t="s">
        <v>2660</v>
      </c>
      <c r="P237" s="19" t="s">
        <v>1963</v>
      </c>
      <c r="Q237" s="20" t="str">
        <f>VLOOKUP(E237,'[1]sheet1 (2)'!$D$2:$E$232,2,1)</f>
        <v>211</v>
      </c>
      <c r="R237" s="18" t="s">
        <v>2143</v>
      </c>
      <c r="S237" s="18" t="s">
        <v>2144</v>
      </c>
      <c r="T237" s="18"/>
      <c r="U237" s="18">
        <v>1</v>
      </c>
    </row>
    <row r="238" s="4" customFormat="1" ht="25" customHeight="1" spans="1:21">
      <c r="A238" s="19" t="s">
        <v>1011</v>
      </c>
      <c r="B238" s="19" t="s">
        <v>1953</v>
      </c>
      <c r="C238" s="19" t="s">
        <v>1954</v>
      </c>
      <c r="D238" s="19" t="s">
        <v>1955</v>
      </c>
      <c r="E238" s="19" t="s">
        <v>2661</v>
      </c>
      <c r="F238" s="19" t="s">
        <v>1957</v>
      </c>
      <c r="G238" s="19" t="s">
        <v>1958</v>
      </c>
      <c r="H238" s="19" t="s">
        <v>111</v>
      </c>
      <c r="I238" s="19" t="s">
        <v>1959</v>
      </c>
      <c r="J238" s="19" t="s">
        <v>112</v>
      </c>
      <c r="K238" s="19" t="s">
        <v>1960</v>
      </c>
      <c r="L238" s="19" t="s">
        <v>73</v>
      </c>
      <c r="M238" s="19" t="s">
        <v>74</v>
      </c>
      <c r="N238" s="19" t="s">
        <v>2662</v>
      </c>
      <c r="O238" s="19" t="s">
        <v>2663</v>
      </c>
      <c r="P238" s="19" t="s">
        <v>1963</v>
      </c>
      <c r="Q238" s="20" t="str">
        <f>VLOOKUP(E238,'[1]sheet1 (2)'!$D$2:$E$232,2,1)</f>
        <v>211</v>
      </c>
      <c r="R238" s="18" t="s">
        <v>2143</v>
      </c>
      <c r="S238" s="18" t="s">
        <v>2144</v>
      </c>
      <c r="T238" s="18"/>
      <c r="U238" s="18">
        <v>1</v>
      </c>
    </row>
    <row r="239" s="4" customFormat="1" ht="25" customHeight="1" spans="1:21">
      <c r="A239" s="19" t="s">
        <v>1015</v>
      </c>
      <c r="B239" s="19" t="s">
        <v>1953</v>
      </c>
      <c r="C239" s="19" t="s">
        <v>1954</v>
      </c>
      <c r="D239" s="19" t="s">
        <v>1955</v>
      </c>
      <c r="E239" s="19" t="s">
        <v>2664</v>
      </c>
      <c r="F239" s="19" t="s">
        <v>1957</v>
      </c>
      <c r="G239" s="19" t="s">
        <v>1958</v>
      </c>
      <c r="H239" s="19" t="s">
        <v>133</v>
      </c>
      <c r="I239" s="19" t="s">
        <v>1959</v>
      </c>
      <c r="J239" s="19" t="s">
        <v>184</v>
      </c>
      <c r="K239" s="19" t="s">
        <v>1960</v>
      </c>
      <c r="L239" s="19" t="s">
        <v>73</v>
      </c>
      <c r="M239" s="19" t="s">
        <v>74</v>
      </c>
      <c r="N239" s="19" t="s">
        <v>2665</v>
      </c>
      <c r="O239" s="19" t="s">
        <v>2666</v>
      </c>
      <c r="P239" s="19" t="s">
        <v>1963</v>
      </c>
      <c r="Q239" s="20" t="str">
        <f>VLOOKUP(E239,'[1]sheet1 (2)'!$D$2:$E$232,2,1)</f>
        <v>301</v>
      </c>
      <c r="R239" s="18" t="s">
        <v>2143</v>
      </c>
      <c r="S239" s="18" t="s">
        <v>2152</v>
      </c>
      <c r="T239" s="18"/>
      <c r="U239" s="18">
        <v>1</v>
      </c>
    </row>
    <row r="240" s="4" customFormat="1" ht="25" customHeight="1" spans="1:21">
      <c r="A240" s="19" t="s">
        <v>1019</v>
      </c>
      <c r="B240" s="19" t="s">
        <v>1953</v>
      </c>
      <c r="C240" s="19" t="s">
        <v>1954</v>
      </c>
      <c r="D240" s="19" t="s">
        <v>1955</v>
      </c>
      <c r="E240" s="19" t="s">
        <v>2667</v>
      </c>
      <c r="F240" s="19" t="s">
        <v>1957</v>
      </c>
      <c r="G240" s="19" t="s">
        <v>1958</v>
      </c>
      <c r="H240" s="19" t="s">
        <v>133</v>
      </c>
      <c r="I240" s="19" t="s">
        <v>1959</v>
      </c>
      <c r="J240" s="19" t="s">
        <v>134</v>
      </c>
      <c r="K240" s="19" t="s">
        <v>1960</v>
      </c>
      <c r="L240" s="19" t="s">
        <v>73</v>
      </c>
      <c r="M240" s="19" t="s">
        <v>74</v>
      </c>
      <c r="N240" s="19" t="s">
        <v>2668</v>
      </c>
      <c r="O240" s="19" t="s">
        <v>2669</v>
      </c>
      <c r="P240" s="19" t="s">
        <v>1963</v>
      </c>
      <c r="Q240" s="20" t="str">
        <f>VLOOKUP(E240,'[1]sheet1 (2)'!$D$2:$E$232,2,1)</f>
        <v>211</v>
      </c>
      <c r="R240" s="18" t="s">
        <v>2143</v>
      </c>
      <c r="S240" s="18" t="s">
        <v>2144</v>
      </c>
      <c r="T240" s="18"/>
      <c r="U240" s="18">
        <v>1</v>
      </c>
    </row>
    <row r="241" s="4" customFormat="1" ht="25" customHeight="1" spans="1:21">
      <c r="A241" s="19" t="s">
        <v>1023</v>
      </c>
      <c r="B241" s="19" t="s">
        <v>1953</v>
      </c>
      <c r="C241" s="19" t="s">
        <v>1954</v>
      </c>
      <c r="D241" s="19" t="s">
        <v>1955</v>
      </c>
      <c r="E241" s="19" t="s">
        <v>2670</v>
      </c>
      <c r="F241" s="19" t="s">
        <v>1957</v>
      </c>
      <c r="G241" s="19" t="s">
        <v>1958</v>
      </c>
      <c r="H241" s="19" t="s">
        <v>69</v>
      </c>
      <c r="I241" s="19" t="s">
        <v>1959</v>
      </c>
      <c r="J241" s="19" t="s">
        <v>71</v>
      </c>
      <c r="K241" s="19" t="s">
        <v>1960</v>
      </c>
      <c r="L241" s="19" t="s">
        <v>73</v>
      </c>
      <c r="M241" s="19" t="s">
        <v>74</v>
      </c>
      <c r="N241" s="19" t="s">
        <v>2671</v>
      </c>
      <c r="O241" s="19" t="s">
        <v>2672</v>
      </c>
      <c r="P241" s="19" t="s">
        <v>1963</v>
      </c>
      <c r="Q241" s="20" t="str">
        <f>VLOOKUP(E241,'[1]sheet1 (2)'!$D$2:$E$232,2,1)</f>
        <v>211</v>
      </c>
      <c r="R241" s="18" t="s">
        <v>2143</v>
      </c>
      <c r="S241" s="18" t="s">
        <v>2144</v>
      </c>
      <c r="T241" s="18"/>
      <c r="U241" s="18">
        <v>1</v>
      </c>
    </row>
    <row r="242" s="4" customFormat="1" ht="25" customHeight="1" spans="1:21">
      <c r="A242" s="19" t="s">
        <v>1027</v>
      </c>
      <c r="B242" s="19" t="s">
        <v>1953</v>
      </c>
      <c r="C242" s="19" t="s">
        <v>1954</v>
      </c>
      <c r="D242" s="19" t="s">
        <v>1955</v>
      </c>
      <c r="E242" s="19" t="s">
        <v>2673</v>
      </c>
      <c r="F242" s="19" t="s">
        <v>1957</v>
      </c>
      <c r="G242" s="19" t="s">
        <v>1958</v>
      </c>
      <c r="H242" s="19" t="s">
        <v>133</v>
      </c>
      <c r="I242" s="19" t="s">
        <v>1959</v>
      </c>
      <c r="J242" s="19" t="s">
        <v>134</v>
      </c>
      <c r="K242" s="19" t="s">
        <v>1960</v>
      </c>
      <c r="L242" s="19" t="s">
        <v>73</v>
      </c>
      <c r="M242" s="19" t="s">
        <v>74</v>
      </c>
      <c r="N242" s="19" t="s">
        <v>2674</v>
      </c>
      <c r="O242" s="19" t="s">
        <v>2675</v>
      </c>
      <c r="P242" s="19" t="s">
        <v>1963</v>
      </c>
      <c r="Q242" s="20" t="str">
        <f>VLOOKUP(E242,'[1]sheet1 (2)'!$D$2:$E$232,2,1)</f>
        <v>211</v>
      </c>
      <c r="R242" s="18" t="s">
        <v>2143</v>
      </c>
      <c r="S242" s="18" t="s">
        <v>2144</v>
      </c>
      <c r="T242" s="18"/>
      <c r="U242" s="18">
        <v>1</v>
      </c>
    </row>
    <row r="243" s="4" customFormat="1" ht="25" customHeight="1" spans="1:21">
      <c r="A243" s="19" t="s">
        <v>1031</v>
      </c>
      <c r="B243" s="19" t="s">
        <v>1953</v>
      </c>
      <c r="C243" s="19" t="s">
        <v>1954</v>
      </c>
      <c r="D243" s="19" t="s">
        <v>1955</v>
      </c>
      <c r="E243" s="19" t="s">
        <v>2676</v>
      </c>
      <c r="F243" s="19" t="s">
        <v>1957</v>
      </c>
      <c r="G243" s="19" t="s">
        <v>1958</v>
      </c>
      <c r="H243" s="19" t="s">
        <v>133</v>
      </c>
      <c r="I243" s="19" t="s">
        <v>1959</v>
      </c>
      <c r="J243" s="19" t="s">
        <v>184</v>
      </c>
      <c r="K243" s="19" t="s">
        <v>1960</v>
      </c>
      <c r="L243" s="19" t="s">
        <v>73</v>
      </c>
      <c r="M243" s="19" t="s">
        <v>74</v>
      </c>
      <c r="N243" s="19" t="s">
        <v>2677</v>
      </c>
      <c r="O243" s="19" t="s">
        <v>2678</v>
      </c>
      <c r="P243" s="19" t="s">
        <v>1963</v>
      </c>
      <c r="Q243" s="20" t="str">
        <f>VLOOKUP(E243,'[1]sheet1 (2)'!$D$2:$E$232,2,1)</f>
        <v>213</v>
      </c>
      <c r="R243" s="18" t="s">
        <v>2143</v>
      </c>
      <c r="S243" s="18" t="s">
        <v>2144</v>
      </c>
      <c r="T243" s="18"/>
      <c r="U243" s="18">
        <v>1</v>
      </c>
    </row>
    <row r="244" s="4" customFormat="1" ht="25" customHeight="1" spans="1:21">
      <c r="A244" s="19" t="s">
        <v>1035</v>
      </c>
      <c r="B244" s="19" t="s">
        <v>1953</v>
      </c>
      <c r="C244" s="19" t="s">
        <v>1954</v>
      </c>
      <c r="D244" s="19" t="s">
        <v>1955</v>
      </c>
      <c r="E244" s="19" t="s">
        <v>2679</v>
      </c>
      <c r="F244" s="19" t="s">
        <v>1957</v>
      </c>
      <c r="G244" s="19" t="s">
        <v>1958</v>
      </c>
      <c r="H244" s="19" t="s">
        <v>133</v>
      </c>
      <c r="I244" s="19" t="s">
        <v>1959</v>
      </c>
      <c r="J244" s="19" t="s">
        <v>134</v>
      </c>
      <c r="K244" s="19" t="s">
        <v>1960</v>
      </c>
      <c r="L244" s="19" t="s">
        <v>73</v>
      </c>
      <c r="M244" s="19" t="s">
        <v>74</v>
      </c>
      <c r="N244" s="19" t="s">
        <v>2680</v>
      </c>
      <c r="O244" s="19" t="s">
        <v>2681</v>
      </c>
      <c r="P244" s="19" t="s">
        <v>1963</v>
      </c>
      <c r="Q244" s="20" t="str">
        <f>VLOOKUP(E244,'[1]sheet1 (2)'!$D$2:$E$232,2,1)</f>
        <v>215</v>
      </c>
      <c r="R244" s="18" t="s">
        <v>2143</v>
      </c>
      <c r="S244" s="18" t="s">
        <v>2144</v>
      </c>
      <c r="T244" s="18"/>
      <c r="U244" s="18">
        <v>1</v>
      </c>
    </row>
    <row r="245" s="4" customFormat="1" ht="25" customHeight="1" spans="1:21">
      <c r="A245" s="19" t="s">
        <v>1039</v>
      </c>
      <c r="B245" s="19" t="s">
        <v>1953</v>
      </c>
      <c r="C245" s="19" t="s">
        <v>1954</v>
      </c>
      <c r="D245" s="19" t="s">
        <v>1955</v>
      </c>
      <c r="E245" s="19" t="s">
        <v>2682</v>
      </c>
      <c r="F245" s="19" t="s">
        <v>1957</v>
      </c>
      <c r="G245" s="19" t="s">
        <v>1958</v>
      </c>
      <c r="H245" s="19" t="s">
        <v>133</v>
      </c>
      <c r="I245" s="19" t="s">
        <v>1959</v>
      </c>
      <c r="J245" s="19" t="s">
        <v>184</v>
      </c>
      <c r="K245" s="19" t="s">
        <v>1960</v>
      </c>
      <c r="L245" s="19" t="s">
        <v>73</v>
      </c>
      <c r="M245" s="19" t="s">
        <v>74</v>
      </c>
      <c r="N245" s="19" t="s">
        <v>2683</v>
      </c>
      <c r="O245" s="19" t="s">
        <v>2684</v>
      </c>
      <c r="P245" s="19" t="s">
        <v>1963</v>
      </c>
      <c r="Q245" s="20" t="str">
        <f>VLOOKUP(E245,'[1]sheet1 (2)'!$D$2:$E$232,2,1)</f>
        <v>202</v>
      </c>
      <c r="R245" s="18" t="s">
        <v>2143</v>
      </c>
      <c r="S245" s="18" t="s">
        <v>2144</v>
      </c>
      <c r="T245" s="18"/>
      <c r="U245" s="18">
        <v>1</v>
      </c>
    </row>
    <row r="246" s="4" customFormat="1" ht="25" customHeight="1" spans="1:21">
      <c r="A246" s="19" t="s">
        <v>1043</v>
      </c>
      <c r="B246" s="19" t="s">
        <v>1953</v>
      </c>
      <c r="C246" s="19" t="s">
        <v>1954</v>
      </c>
      <c r="D246" s="19" t="s">
        <v>1955</v>
      </c>
      <c r="E246" s="19" t="s">
        <v>2685</v>
      </c>
      <c r="F246" s="19" t="s">
        <v>1957</v>
      </c>
      <c r="G246" s="19" t="s">
        <v>1958</v>
      </c>
      <c r="H246" s="19" t="s">
        <v>69</v>
      </c>
      <c r="I246" s="19" t="s">
        <v>1959</v>
      </c>
      <c r="J246" s="19" t="s">
        <v>71</v>
      </c>
      <c r="K246" s="19" t="s">
        <v>1960</v>
      </c>
      <c r="L246" s="19" t="s">
        <v>73</v>
      </c>
      <c r="M246" s="19" t="s">
        <v>74</v>
      </c>
      <c r="N246" s="19" t="s">
        <v>2686</v>
      </c>
      <c r="O246" s="19" t="s">
        <v>2687</v>
      </c>
      <c r="P246" s="19" t="s">
        <v>1963</v>
      </c>
      <c r="Q246" s="20" t="str">
        <f>VLOOKUP(E246,'[1]sheet1 (2)'!$D$2:$E$232,2,1)</f>
        <v>202</v>
      </c>
      <c r="R246" s="18" t="s">
        <v>2143</v>
      </c>
      <c r="S246" s="18" t="s">
        <v>2144</v>
      </c>
      <c r="T246" s="18"/>
      <c r="U246" s="18">
        <v>1</v>
      </c>
    </row>
    <row r="247" s="4" customFormat="1" ht="25" customHeight="1" spans="1:21">
      <c r="A247" s="19" t="s">
        <v>1047</v>
      </c>
      <c r="B247" s="19" t="s">
        <v>1953</v>
      </c>
      <c r="C247" s="19" t="s">
        <v>1954</v>
      </c>
      <c r="D247" s="19" t="s">
        <v>1955</v>
      </c>
      <c r="E247" s="19" t="s">
        <v>2688</v>
      </c>
      <c r="F247" s="19" t="s">
        <v>1957</v>
      </c>
      <c r="G247" s="19" t="s">
        <v>1958</v>
      </c>
      <c r="H247" s="19" t="s">
        <v>122</v>
      </c>
      <c r="I247" s="19" t="s">
        <v>1959</v>
      </c>
      <c r="J247" s="19" t="s">
        <v>123</v>
      </c>
      <c r="K247" s="19" t="s">
        <v>1960</v>
      </c>
      <c r="L247" s="19" t="s">
        <v>73</v>
      </c>
      <c r="M247" s="19" t="s">
        <v>74</v>
      </c>
      <c r="N247" s="19" t="s">
        <v>2689</v>
      </c>
      <c r="O247" s="19" t="s">
        <v>2690</v>
      </c>
      <c r="P247" s="19" t="s">
        <v>1963</v>
      </c>
      <c r="Q247" s="20" t="str">
        <f>VLOOKUP(E247,'[1]sheet1 (2)'!$D$2:$E$232,2,1)</f>
        <v>202</v>
      </c>
      <c r="R247" s="18" t="s">
        <v>2143</v>
      </c>
      <c r="S247" s="18" t="s">
        <v>2144</v>
      </c>
      <c r="T247" s="18"/>
      <c r="U247" s="18">
        <v>1</v>
      </c>
    </row>
    <row r="248" s="4" customFormat="1" ht="25" customHeight="1" spans="1:21">
      <c r="A248" s="19" t="s">
        <v>1051</v>
      </c>
      <c r="B248" s="19" t="s">
        <v>1953</v>
      </c>
      <c r="C248" s="19" t="s">
        <v>1954</v>
      </c>
      <c r="D248" s="19" t="s">
        <v>1955</v>
      </c>
      <c r="E248" s="19" t="s">
        <v>2691</v>
      </c>
      <c r="F248" s="19" t="s">
        <v>1957</v>
      </c>
      <c r="G248" s="19" t="s">
        <v>1958</v>
      </c>
      <c r="H248" s="19" t="s">
        <v>133</v>
      </c>
      <c r="I248" s="19" t="s">
        <v>1959</v>
      </c>
      <c r="J248" s="19" t="s">
        <v>134</v>
      </c>
      <c r="K248" s="19" t="s">
        <v>1960</v>
      </c>
      <c r="L248" s="19" t="s">
        <v>73</v>
      </c>
      <c r="M248" s="19" t="s">
        <v>74</v>
      </c>
      <c r="N248" s="19" t="s">
        <v>2692</v>
      </c>
      <c r="O248" s="19" t="s">
        <v>2693</v>
      </c>
      <c r="P248" s="19" t="s">
        <v>1963</v>
      </c>
      <c r="Q248" s="20" t="str">
        <f>VLOOKUP(E248,'[1]sheet1 (2)'!$D$2:$E$232,2,1)</f>
        <v>211</v>
      </c>
      <c r="R248" s="18" t="s">
        <v>2143</v>
      </c>
      <c r="S248" s="18" t="s">
        <v>2144</v>
      </c>
      <c r="T248" s="18"/>
      <c r="U248" s="18">
        <v>1</v>
      </c>
    </row>
    <row r="249" s="4" customFormat="1" ht="25" customHeight="1" spans="1:21">
      <c r="A249" s="19" t="s">
        <v>1055</v>
      </c>
      <c r="B249" s="19" t="s">
        <v>1953</v>
      </c>
      <c r="C249" s="19" t="s">
        <v>1954</v>
      </c>
      <c r="D249" s="19" t="s">
        <v>1955</v>
      </c>
      <c r="E249" s="19" t="s">
        <v>2694</v>
      </c>
      <c r="F249" s="19" t="s">
        <v>1957</v>
      </c>
      <c r="G249" s="19" t="s">
        <v>1958</v>
      </c>
      <c r="H249" s="19" t="s">
        <v>133</v>
      </c>
      <c r="I249" s="19" t="s">
        <v>1959</v>
      </c>
      <c r="J249" s="19" t="s">
        <v>134</v>
      </c>
      <c r="K249" s="19" t="s">
        <v>1960</v>
      </c>
      <c r="L249" s="19" t="s">
        <v>73</v>
      </c>
      <c r="M249" s="19" t="s">
        <v>74</v>
      </c>
      <c r="N249" s="19" t="s">
        <v>2695</v>
      </c>
      <c r="O249" s="19" t="s">
        <v>2696</v>
      </c>
      <c r="P249" s="19" t="s">
        <v>1963</v>
      </c>
      <c r="Q249" s="20" t="str">
        <f>VLOOKUP(E249,'[1]sheet1 (2)'!$D$2:$E$232,2,1)</f>
        <v>213</v>
      </c>
      <c r="R249" s="18" t="s">
        <v>2143</v>
      </c>
      <c r="S249" s="18" t="s">
        <v>2144</v>
      </c>
      <c r="T249" s="18"/>
      <c r="U249" s="18">
        <v>1</v>
      </c>
    </row>
    <row r="250" s="4" customFormat="1" ht="25" customHeight="1" spans="1:21">
      <c r="A250" s="19" t="s">
        <v>1059</v>
      </c>
      <c r="B250" s="19" t="s">
        <v>1953</v>
      </c>
      <c r="C250" s="19" t="s">
        <v>1954</v>
      </c>
      <c r="D250" s="19" t="s">
        <v>1955</v>
      </c>
      <c r="E250" s="19" t="s">
        <v>2697</v>
      </c>
      <c r="F250" s="19" t="s">
        <v>1957</v>
      </c>
      <c r="G250" s="19" t="s">
        <v>1958</v>
      </c>
      <c r="H250" s="19" t="s">
        <v>133</v>
      </c>
      <c r="I250" s="19" t="s">
        <v>1959</v>
      </c>
      <c r="J250" s="19" t="s">
        <v>184</v>
      </c>
      <c r="K250" s="19" t="s">
        <v>1960</v>
      </c>
      <c r="L250" s="19" t="s">
        <v>73</v>
      </c>
      <c r="M250" s="19" t="s">
        <v>74</v>
      </c>
      <c r="N250" s="19" t="s">
        <v>2698</v>
      </c>
      <c r="O250" s="19" t="s">
        <v>2699</v>
      </c>
      <c r="P250" s="19" t="s">
        <v>1963</v>
      </c>
      <c r="Q250" s="20" t="str">
        <f>VLOOKUP(E250,'[1]sheet1 (2)'!$D$2:$E$232,2,1)</f>
        <v>201</v>
      </c>
      <c r="R250" s="18" t="s">
        <v>2143</v>
      </c>
      <c r="S250" s="18" t="s">
        <v>2144</v>
      </c>
      <c r="T250" s="18"/>
      <c r="U250" s="18">
        <v>1</v>
      </c>
    </row>
    <row r="251" s="4" customFormat="1" ht="25" customHeight="1" spans="1:21">
      <c r="A251" s="19" t="s">
        <v>1063</v>
      </c>
      <c r="B251" s="19" t="s">
        <v>1953</v>
      </c>
      <c r="C251" s="19" t="s">
        <v>1954</v>
      </c>
      <c r="D251" s="19" t="s">
        <v>1955</v>
      </c>
      <c r="E251" s="19" t="s">
        <v>2700</v>
      </c>
      <c r="F251" s="19" t="s">
        <v>1957</v>
      </c>
      <c r="G251" s="19" t="s">
        <v>1958</v>
      </c>
      <c r="H251" s="19" t="s">
        <v>133</v>
      </c>
      <c r="I251" s="19" t="s">
        <v>1959</v>
      </c>
      <c r="J251" s="19" t="s">
        <v>134</v>
      </c>
      <c r="K251" s="19" t="s">
        <v>1960</v>
      </c>
      <c r="L251" s="19" t="s">
        <v>73</v>
      </c>
      <c r="M251" s="19" t="s">
        <v>74</v>
      </c>
      <c r="N251" s="19" t="s">
        <v>2701</v>
      </c>
      <c r="O251" s="19" t="s">
        <v>2702</v>
      </c>
      <c r="P251" s="19" t="s">
        <v>1963</v>
      </c>
      <c r="Q251" s="20" t="str">
        <f>VLOOKUP(E251,'[1]sheet1 (2)'!$D$2:$E$232,2,1)</f>
        <v>216,222,C02</v>
      </c>
      <c r="R251" s="18" t="s">
        <v>2143</v>
      </c>
      <c r="S251" s="18" t="s">
        <v>2148</v>
      </c>
      <c r="T251" s="18"/>
      <c r="U251" s="18">
        <v>1</v>
      </c>
    </row>
    <row r="252" s="4" customFormat="1" ht="25" customHeight="1" spans="1:21">
      <c r="A252" s="19" t="s">
        <v>1067</v>
      </c>
      <c r="B252" s="19" t="s">
        <v>1953</v>
      </c>
      <c r="C252" s="19" t="s">
        <v>1954</v>
      </c>
      <c r="D252" s="19" t="s">
        <v>1955</v>
      </c>
      <c r="E252" s="19" t="s">
        <v>2703</v>
      </c>
      <c r="F252" s="19" t="s">
        <v>1957</v>
      </c>
      <c r="G252" s="19" t="s">
        <v>1958</v>
      </c>
      <c r="H252" s="19" t="s">
        <v>111</v>
      </c>
      <c r="I252" s="19" t="s">
        <v>1959</v>
      </c>
      <c r="J252" s="19" t="s">
        <v>112</v>
      </c>
      <c r="K252" s="19" t="s">
        <v>1960</v>
      </c>
      <c r="L252" s="19" t="s">
        <v>73</v>
      </c>
      <c r="M252" s="19" t="s">
        <v>74</v>
      </c>
      <c r="N252" s="19" t="s">
        <v>2704</v>
      </c>
      <c r="O252" s="19" t="s">
        <v>2705</v>
      </c>
      <c r="P252" s="19" t="s">
        <v>1963</v>
      </c>
      <c r="Q252" s="20" t="str">
        <f>VLOOKUP(E252,'[1]sheet1 (2)'!$D$2:$E$232,2,1)</f>
        <v>202</v>
      </c>
      <c r="R252" s="18" t="s">
        <v>2143</v>
      </c>
      <c r="S252" s="18" t="s">
        <v>2144</v>
      </c>
      <c r="T252" s="18"/>
      <c r="U252" s="18">
        <v>1</v>
      </c>
    </row>
    <row r="253" s="4" customFormat="1" ht="25" customHeight="1" spans="1:21">
      <c r="A253" s="19" t="s">
        <v>1071</v>
      </c>
      <c r="B253" s="19" t="s">
        <v>1953</v>
      </c>
      <c r="C253" s="19" t="s">
        <v>1954</v>
      </c>
      <c r="D253" s="19" t="s">
        <v>1955</v>
      </c>
      <c r="E253" s="19" t="s">
        <v>2706</v>
      </c>
      <c r="F253" s="19" t="s">
        <v>1957</v>
      </c>
      <c r="G253" s="19" t="s">
        <v>1958</v>
      </c>
      <c r="H253" s="19" t="s">
        <v>122</v>
      </c>
      <c r="I253" s="19" t="s">
        <v>1959</v>
      </c>
      <c r="J253" s="19" t="s">
        <v>82</v>
      </c>
      <c r="K253" s="19" t="s">
        <v>1960</v>
      </c>
      <c r="L253" s="19" t="s">
        <v>73</v>
      </c>
      <c r="M253" s="19" t="s">
        <v>74</v>
      </c>
      <c r="N253" s="19" t="s">
        <v>2707</v>
      </c>
      <c r="O253" s="19" t="s">
        <v>2708</v>
      </c>
      <c r="P253" s="19" t="s">
        <v>1963</v>
      </c>
      <c r="Q253" s="20" t="str">
        <f>VLOOKUP(E253,'[1]sheet1 (2)'!$D$2:$E$232,2,1)</f>
        <v>202</v>
      </c>
      <c r="R253" s="18" t="s">
        <v>2143</v>
      </c>
      <c r="S253" s="18" t="s">
        <v>2144</v>
      </c>
      <c r="T253" s="18"/>
      <c r="U253" s="18">
        <v>1</v>
      </c>
    </row>
    <row r="254" s="4" customFormat="1" ht="25" customHeight="1" spans="1:21">
      <c r="A254" s="19" t="s">
        <v>1075</v>
      </c>
      <c r="B254" s="19" t="s">
        <v>1953</v>
      </c>
      <c r="C254" s="19" t="s">
        <v>1954</v>
      </c>
      <c r="D254" s="19" t="s">
        <v>1955</v>
      </c>
      <c r="E254" s="19" t="s">
        <v>2709</v>
      </c>
      <c r="F254" s="19" t="s">
        <v>1957</v>
      </c>
      <c r="G254" s="19" t="s">
        <v>1958</v>
      </c>
      <c r="H254" s="19" t="s">
        <v>133</v>
      </c>
      <c r="I254" s="19" t="s">
        <v>1959</v>
      </c>
      <c r="J254" s="19" t="s">
        <v>184</v>
      </c>
      <c r="K254" s="19" t="s">
        <v>1960</v>
      </c>
      <c r="L254" s="19" t="s">
        <v>73</v>
      </c>
      <c r="M254" s="19" t="s">
        <v>74</v>
      </c>
      <c r="N254" s="19" t="s">
        <v>2710</v>
      </c>
      <c r="O254" s="19" t="s">
        <v>2711</v>
      </c>
      <c r="P254" s="19" t="s">
        <v>1963</v>
      </c>
      <c r="Q254" s="20" t="str">
        <f>VLOOKUP(E254,'[1]sheet1 (2)'!$D$2:$E$232,2,1)</f>
        <v>301</v>
      </c>
      <c r="R254" s="18" t="s">
        <v>2143</v>
      </c>
      <c r="S254" s="18" t="s">
        <v>2152</v>
      </c>
      <c r="T254" s="18"/>
      <c r="U254" s="18">
        <v>1</v>
      </c>
    </row>
    <row r="255" s="4" customFormat="1" ht="25" customHeight="1" spans="1:21">
      <c r="A255" s="19" t="s">
        <v>1079</v>
      </c>
      <c r="B255" s="19" t="s">
        <v>1953</v>
      </c>
      <c r="C255" s="19" t="s">
        <v>1954</v>
      </c>
      <c r="D255" s="19" t="s">
        <v>1955</v>
      </c>
      <c r="E255" s="19" t="s">
        <v>2712</v>
      </c>
      <c r="F255" s="19" t="s">
        <v>1957</v>
      </c>
      <c r="G255" s="19" t="s">
        <v>1958</v>
      </c>
      <c r="H255" s="19" t="s">
        <v>133</v>
      </c>
      <c r="I255" s="19" t="s">
        <v>1959</v>
      </c>
      <c r="J255" s="19" t="s">
        <v>134</v>
      </c>
      <c r="K255" s="19" t="s">
        <v>1960</v>
      </c>
      <c r="L255" s="19" t="s">
        <v>73</v>
      </c>
      <c r="M255" s="19" t="s">
        <v>74</v>
      </c>
      <c r="N255" s="19" t="s">
        <v>2713</v>
      </c>
      <c r="O255" s="19" t="s">
        <v>2714</v>
      </c>
      <c r="P255" s="19" t="s">
        <v>1963</v>
      </c>
      <c r="Q255" s="20" t="str">
        <f>VLOOKUP(E255,'[1]sheet1 (2)'!$D$2:$E$232,2,1)</f>
        <v>215</v>
      </c>
      <c r="R255" s="18" t="s">
        <v>2143</v>
      </c>
      <c r="S255" s="18" t="s">
        <v>2144</v>
      </c>
      <c r="T255" s="18"/>
      <c r="U255" s="18">
        <v>1</v>
      </c>
    </row>
    <row r="256" s="4" customFormat="1" ht="25" customHeight="1" spans="1:21">
      <c r="A256" s="19" t="s">
        <v>1083</v>
      </c>
      <c r="B256" s="19" t="s">
        <v>1953</v>
      </c>
      <c r="C256" s="19" t="s">
        <v>1954</v>
      </c>
      <c r="D256" s="19" t="s">
        <v>1955</v>
      </c>
      <c r="E256" s="19" t="s">
        <v>2715</v>
      </c>
      <c r="F256" s="19" t="s">
        <v>1957</v>
      </c>
      <c r="G256" s="19" t="s">
        <v>1958</v>
      </c>
      <c r="H256" s="19" t="s">
        <v>81</v>
      </c>
      <c r="I256" s="19" t="s">
        <v>1959</v>
      </c>
      <c r="J256" s="19" t="s">
        <v>123</v>
      </c>
      <c r="K256" s="19" t="s">
        <v>1960</v>
      </c>
      <c r="L256" s="19" t="s">
        <v>73</v>
      </c>
      <c r="M256" s="19" t="s">
        <v>74</v>
      </c>
      <c r="N256" s="19" t="s">
        <v>2716</v>
      </c>
      <c r="O256" s="19" t="s">
        <v>2717</v>
      </c>
      <c r="P256" s="19" t="s">
        <v>1963</v>
      </c>
      <c r="Q256" s="20" t="str">
        <f>VLOOKUP(E256,'[1]sheet1 (2)'!$D$2:$E$232,2,1)</f>
        <v>215</v>
      </c>
      <c r="R256" s="18" t="s">
        <v>2143</v>
      </c>
      <c r="S256" s="18" t="s">
        <v>2144</v>
      </c>
      <c r="T256" s="18"/>
      <c r="U256" s="18">
        <v>1</v>
      </c>
    </row>
    <row r="257" s="4" customFormat="1" ht="25" customHeight="1" spans="1:21">
      <c r="A257" s="19" t="s">
        <v>1087</v>
      </c>
      <c r="B257" s="19" t="s">
        <v>1953</v>
      </c>
      <c r="C257" s="19" t="s">
        <v>1954</v>
      </c>
      <c r="D257" s="19" t="s">
        <v>1955</v>
      </c>
      <c r="E257" s="19" t="s">
        <v>2718</v>
      </c>
      <c r="F257" s="19" t="s">
        <v>1957</v>
      </c>
      <c r="G257" s="19" t="s">
        <v>1958</v>
      </c>
      <c r="H257" s="19" t="s">
        <v>133</v>
      </c>
      <c r="I257" s="19" t="s">
        <v>1959</v>
      </c>
      <c r="J257" s="19" t="s">
        <v>184</v>
      </c>
      <c r="K257" s="19" t="s">
        <v>1960</v>
      </c>
      <c r="L257" s="19" t="s">
        <v>73</v>
      </c>
      <c r="M257" s="19" t="s">
        <v>74</v>
      </c>
      <c r="N257" s="19" t="s">
        <v>2719</v>
      </c>
      <c r="O257" s="19" t="s">
        <v>2720</v>
      </c>
      <c r="P257" s="19" t="s">
        <v>1963</v>
      </c>
      <c r="Q257" s="20" t="str">
        <f>VLOOKUP(E257,'[1]sheet1 (2)'!$D$2:$E$232,2,1)</f>
        <v>215</v>
      </c>
      <c r="R257" s="18" t="s">
        <v>2143</v>
      </c>
      <c r="S257" s="18" t="s">
        <v>2144</v>
      </c>
      <c r="T257" s="18"/>
      <c r="U257" s="18">
        <v>1</v>
      </c>
    </row>
    <row r="258" s="4" customFormat="1" ht="25" customHeight="1" spans="1:21">
      <c r="A258" s="19" t="s">
        <v>1091</v>
      </c>
      <c r="B258" s="19" t="s">
        <v>1953</v>
      </c>
      <c r="C258" s="19" t="s">
        <v>1954</v>
      </c>
      <c r="D258" s="19" t="s">
        <v>1955</v>
      </c>
      <c r="E258" s="19" t="s">
        <v>2721</v>
      </c>
      <c r="F258" s="19" t="s">
        <v>1957</v>
      </c>
      <c r="G258" s="19" t="s">
        <v>1958</v>
      </c>
      <c r="H258" s="19" t="s">
        <v>133</v>
      </c>
      <c r="I258" s="19" t="s">
        <v>1959</v>
      </c>
      <c r="J258" s="19" t="s">
        <v>184</v>
      </c>
      <c r="K258" s="19" t="s">
        <v>1960</v>
      </c>
      <c r="L258" s="19" t="s">
        <v>73</v>
      </c>
      <c r="M258" s="19" t="s">
        <v>74</v>
      </c>
      <c r="N258" s="19" t="s">
        <v>2722</v>
      </c>
      <c r="O258" s="19" t="s">
        <v>2723</v>
      </c>
      <c r="P258" s="19" t="s">
        <v>1963</v>
      </c>
      <c r="Q258" s="20" t="str">
        <f>VLOOKUP(E258,'[1]sheet1 (2)'!$D$2:$E$232,2,1)</f>
        <v>202,303,7A</v>
      </c>
      <c r="R258" s="18" t="s">
        <v>2143</v>
      </c>
      <c r="S258" s="18" t="s">
        <v>2148</v>
      </c>
      <c r="T258" s="18"/>
      <c r="U258" s="18">
        <v>1</v>
      </c>
    </row>
    <row r="259" s="4" customFormat="1" ht="25" customHeight="1" spans="1:21">
      <c r="A259" s="19" t="s">
        <v>1095</v>
      </c>
      <c r="B259" s="19" t="s">
        <v>1953</v>
      </c>
      <c r="C259" s="19" t="s">
        <v>1954</v>
      </c>
      <c r="D259" s="19" t="s">
        <v>1955</v>
      </c>
      <c r="E259" s="19" t="s">
        <v>2724</v>
      </c>
      <c r="F259" s="19" t="s">
        <v>1957</v>
      </c>
      <c r="G259" s="19" t="s">
        <v>1958</v>
      </c>
      <c r="H259" s="19" t="s">
        <v>133</v>
      </c>
      <c r="I259" s="19" t="s">
        <v>1959</v>
      </c>
      <c r="J259" s="19" t="s">
        <v>184</v>
      </c>
      <c r="K259" s="19" t="s">
        <v>1960</v>
      </c>
      <c r="L259" s="19" t="s">
        <v>73</v>
      </c>
      <c r="M259" s="19" t="s">
        <v>74</v>
      </c>
      <c r="N259" s="19" t="s">
        <v>2725</v>
      </c>
      <c r="O259" s="19" t="s">
        <v>2726</v>
      </c>
      <c r="P259" s="19" t="s">
        <v>1963</v>
      </c>
      <c r="Q259" s="20" t="str">
        <f>VLOOKUP(E259,'[1]sheet1 (2)'!$D$2:$E$232,2,1)</f>
        <v>303</v>
      </c>
      <c r="R259" s="18" t="s">
        <v>2143</v>
      </c>
      <c r="S259" s="18" t="s">
        <v>2152</v>
      </c>
      <c r="T259" s="18"/>
      <c r="U259" s="18">
        <v>1</v>
      </c>
    </row>
    <row r="260" s="4" customFormat="1" ht="25" customHeight="1" spans="1:21">
      <c r="A260" s="19" t="s">
        <v>1099</v>
      </c>
      <c r="B260" s="19" t="s">
        <v>1953</v>
      </c>
      <c r="C260" s="19" t="s">
        <v>1954</v>
      </c>
      <c r="D260" s="19" t="s">
        <v>1955</v>
      </c>
      <c r="E260" s="19" t="s">
        <v>2727</v>
      </c>
      <c r="F260" s="19" t="s">
        <v>1957</v>
      </c>
      <c r="G260" s="19" t="s">
        <v>1958</v>
      </c>
      <c r="H260" s="19" t="s">
        <v>133</v>
      </c>
      <c r="I260" s="19" t="s">
        <v>1959</v>
      </c>
      <c r="J260" s="19" t="s">
        <v>134</v>
      </c>
      <c r="K260" s="19" t="s">
        <v>1960</v>
      </c>
      <c r="L260" s="19" t="s">
        <v>73</v>
      </c>
      <c r="M260" s="19" t="s">
        <v>74</v>
      </c>
      <c r="N260" s="19" t="s">
        <v>2728</v>
      </c>
      <c r="O260" s="19" t="s">
        <v>2729</v>
      </c>
      <c r="P260" s="19" t="s">
        <v>1963</v>
      </c>
      <c r="Q260" s="20" t="str">
        <f>VLOOKUP(E260,'[1]sheet1 (2)'!$D$2:$E$232,2,1)</f>
        <v>201</v>
      </c>
      <c r="R260" s="18" t="s">
        <v>2143</v>
      </c>
      <c r="S260" s="18" t="s">
        <v>2144</v>
      </c>
      <c r="T260" s="18"/>
      <c r="U260" s="18">
        <v>1</v>
      </c>
    </row>
    <row r="261" s="4" customFormat="1" ht="25" customHeight="1" spans="1:21">
      <c r="A261" s="19" t="s">
        <v>1103</v>
      </c>
      <c r="B261" s="19" t="s">
        <v>1953</v>
      </c>
      <c r="C261" s="19" t="s">
        <v>1954</v>
      </c>
      <c r="D261" s="19" t="s">
        <v>1955</v>
      </c>
      <c r="E261" s="19" t="s">
        <v>2730</v>
      </c>
      <c r="F261" s="19" t="s">
        <v>1957</v>
      </c>
      <c r="G261" s="19" t="s">
        <v>1958</v>
      </c>
      <c r="H261" s="19" t="s">
        <v>81</v>
      </c>
      <c r="I261" s="19" t="s">
        <v>1959</v>
      </c>
      <c r="J261" s="19" t="s">
        <v>123</v>
      </c>
      <c r="K261" s="19" t="s">
        <v>1960</v>
      </c>
      <c r="L261" s="19" t="s">
        <v>73</v>
      </c>
      <c r="M261" s="19" t="s">
        <v>74</v>
      </c>
      <c r="N261" s="19" t="s">
        <v>2731</v>
      </c>
      <c r="O261" s="19" t="s">
        <v>2732</v>
      </c>
      <c r="P261" s="19" t="s">
        <v>1963</v>
      </c>
      <c r="Q261" s="20" t="str">
        <f>VLOOKUP(E261,'[1]sheet1 (2)'!$D$2:$E$232,2,1)</f>
        <v>201</v>
      </c>
      <c r="R261" s="18" t="s">
        <v>2143</v>
      </c>
      <c r="S261" s="18" t="s">
        <v>2144</v>
      </c>
      <c r="T261" s="18"/>
      <c r="U261" s="18">
        <v>1</v>
      </c>
    </row>
    <row r="262" s="4" customFormat="1" ht="25" customHeight="1" spans="1:21">
      <c r="A262" s="19" t="s">
        <v>1107</v>
      </c>
      <c r="B262" s="19" t="s">
        <v>1953</v>
      </c>
      <c r="C262" s="19" t="s">
        <v>1954</v>
      </c>
      <c r="D262" s="19" t="s">
        <v>1955</v>
      </c>
      <c r="E262" s="19" t="s">
        <v>2733</v>
      </c>
      <c r="F262" s="19" t="s">
        <v>1957</v>
      </c>
      <c r="G262" s="19" t="s">
        <v>1958</v>
      </c>
      <c r="H262" s="19" t="s">
        <v>122</v>
      </c>
      <c r="I262" s="19" t="s">
        <v>1959</v>
      </c>
      <c r="J262" s="19" t="s">
        <v>123</v>
      </c>
      <c r="K262" s="19" t="s">
        <v>1960</v>
      </c>
      <c r="L262" s="19" t="s">
        <v>73</v>
      </c>
      <c r="M262" s="19" t="s">
        <v>74</v>
      </c>
      <c r="N262" s="19" t="s">
        <v>2734</v>
      </c>
      <c r="O262" s="19" t="s">
        <v>2735</v>
      </c>
      <c r="P262" s="19" t="s">
        <v>1963</v>
      </c>
      <c r="Q262" s="20" t="str">
        <f>VLOOKUP(E262,'[1]sheet1 (2)'!$D$2:$E$232,2,1)</f>
        <v>201</v>
      </c>
      <c r="R262" s="18" t="s">
        <v>2143</v>
      </c>
      <c r="S262" s="18" t="s">
        <v>2144</v>
      </c>
      <c r="T262" s="18"/>
      <c r="U262" s="18">
        <v>1</v>
      </c>
    </row>
    <row r="263" s="4" customFormat="1" ht="25" customHeight="1" spans="1:21">
      <c r="A263" s="19" t="s">
        <v>1111</v>
      </c>
      <c r="B263" s="19" t="s">
        <v>1953</v>
      </c>
      <c r="C263" s="19" t="s">
        <v>1954</v>
      </c>
      <c r="D263" s="19" t="s">
        <v>1955</v>
      </c>
      <c r="E263" s="19" t="s">
        <v>2736</v>
      </c>
      <c r="F263" s="19" t="s">
        <v>1957</v>
      </c>
      <c r="G263" s="19" t="s">
        <v>1958</v>
      </c>
      <c r="H263" s="19" t="s">
        <v>81</v>
      </c>
      <c r="I263" s="19" t="s">
        <v>1959</v>
      </c>
      <c r="J263" s="19" t="s">
        <v>82</v>
      </c>
      <c r="K263" s="19" t="s">
        <v>1960</v>
      </c>
      <c r="L263" s="19" t="s">
        <v>73</v>
      </c>
      <c r="M263" s="19" t="s">
        <v>74</v>
      </c>
      <c r="N263" s="19" t="s">
        <v>2737</v>
      </c>
      <c r="O263" s="19" t="s">
        <v>2738</v>
      </c>
      <c r="P263" s="19" t="s">
        <v>1963</v>
      </c>
      <c r="Q263" s="20" t="str">
        <f>VLOOKUP(E263,'[1]sheet1 (2)'!$D$2:$E$232,2,1)</f>
        <v>201</v>
      </c>
      <c r="R263" s="18" t="s">
        <v>2143</v>
      </c>
      <c r="S263" s="18" t="s">
        <v>2144</v>
      </c>
      <c r="T263" s="18"/>
      <c r="U263" s="18">
        <v>1</v>
      </c>
    </row>
    <row r="264" s="4" customFormat="1" ht="25" customHeight="1" spans="1:21">
      <c r="A264" s="19" t="s">
        <v>1115</v>
      </c>
      <c r="B264" s="19" t="s">
        <v>1953</v>
      </c>
      <c r="C264" s="19" t="s">
        <v>1954</v>
      </c>
      <c r="D264" s="19" t="s">
        <v>1955</v>
      </c>
      <c r="E264" s="19" t="s">
        <v>2739</v>
      </c>
      <c r="F264" s="19" t="s">
        <v>1957</v>
      </c>
      <c r="G264" s="19" t="s">
        <v>1958</v>
      </c>
      <c r="H264" s="19" t="s">
        <v>81</v>
      </c>
      <c r="I264" s="19" t="s">
        <v>1959</v>
      </c>
      <c r="J264" s="19" t="s">
        <v>123</v>
      </c>
      <c r="K264" s="19" t="s">
        <v>1960</v>
      </c>
      <c r="L264" s="19" t="s">
        <v>73</v>
      </c>
      <c r="M264" s="19" t="s">
        <v>74</v>
      </c>
      <c r="N264" s="19" t="s">
        <v>2740</v>
      </c>
      <c r="O264" s="19" t="s">
        <v>2741</v>
      </c>
      <c r="P264" s="19" t="s">
        <v>1963</v>
      </c>
      <c r="Q264" s="20" t="str">
        <f>VLOOKUP(E264,'[1]sheet1 (2)'!$D$2:$E$232,2,1)</f>
        <v>201</v>
      </c>
      <c r="R264" s="18" t="s">
        <v>2143</v>
      </c>
      <c r="S264" s="18" t="s">
        <v>2144</v>
      </c>
      <c r="T264" s="18"/>
      <c r="U264" s="18">
        <v>1</v>
      </c>
    </row>
    <row r="265" s="4" customFormat="1" ht="25" customHeight="1" spans="1:21">
      <c r="A265" s="19" t="s">
        <v>1119</v>
      </c>
      <c r="B265" s="19" t="s">
        <v>1953</v>
      </c>
      <c r="C265" s="19" t="s">
        <v>1954</v>
      </c>
      <c r="D265" s="19" t="s">
        <v>1955</v>
      </c>
      <c r="E265" s="19" t="s">
        <v>2742</v>
      </c>
      <c r="F265" s="19" t="s">
        <v>1957</v>
      </c>
      <c r="G265" s="19" t="s">
        <v>1958</v>
      </c>
      <c r="H265" s="19" t="s">
        <v>81</v>
      </c>
      <c r="I265" s="19" t="s">
        <v>1959</v>
      </c>
      <c r="J265" s="19" t="s">
        <v>82</v>
      </c>
      <c r="K265" s="19" t="s">
        <v>1960</v>
      </c>
      <c r="L265" s="19" t="s">
        <v>73</v>
      </c>
      <c r="M265" s="19" t="s">
        <v>74</v>
      </c>
      <c r="N265" s="19" t="s">
        <v>2743</v>
      </c>
      <c r="O265" s="19" t="s">
        <v>2744</v>
      </c>
      <c r="P265" s="19" t="s">
        <v>1963</v>
      </c>
      <c r="Q265" s="20" t="str">
        <f>VLOOKUP(E265,'[1]sheet1 (2)'!$D$2:$E$232,2,1)</f>
        <v>201</v>
      </c>
      <c r="R265" s="18" t="s">
        <v>2143</v>
      </c>
      <c r="S265" s="18" t="s">
        <v>2144</v>
      </c>
      <c r="T265" s="18"/>
      <c r="U265" s="18">
        <v>1</v>
      </c>
    </row>
    <row r="266" s="4" customFormat="1" ht="25" customHeight="1" spans="1:21">
      <c r="A266" s="19" t="s">
        <v>1123</v>
      </c>
      <c r="B266" s="19" t="s">
        <v>1953</v>
      </c>
      <c r="C266" s="19" t="s">
        <v>1954</v>
      </c>
      <c r="D266" s="19" t="s">
        <v>1955</v>
      </c>
      <c r="E266" s="19" t="s">
        <v>2745</v>
      </c>
      <c r="F266" s="19" t="s">
        <v>1957</v>
      </c>
      <c r="G266" s="19" t="s">
        <v>1958</v>
      </c>
      <c r="H266" s="19" t="s">
        <v>81</v>
      </c>
      <c r="I266" s="19" t="s">
        <v>1959</v>
      </c>
      <c r="J266" s="19" t="s">
        <v>123</v>
      </c>
      <c r="K266" s="19" t="s">
        <v>1960</v>
      </c>
      <c r="L266" s="19" t="s">
        <v>73</v>
      </c>
      <c r="M266" s="19" t="s">
        <v>74</v>
      </c>
      <c r="N266" s="19" t="s">
        <v>2746</v>
      </c>
      <c r="O266" s="19" t="s">
        <v>2747</v>
      </c>
      <c r="P266" s="19" t="s">
        <v>1963</v>
      </c>
      <c r="Q266" s="20" t="str">
        <f>VLOOKUP(E266,'[1]sheet1 (2)'!$D$2:$E$232,2,1)</f>
        <v>201</v>
      </c>
      <c r="R266" s="18" t="s">
        <v>2143</v>
      </c>
      <c r="S266" s="18" t="s">
        <v>2144</v>
      </c>
      <c r="T266" s="18"/>
      <c r="U266" s="18">
        <v>1</v>
      </c>
    </row>
    <row r="267" s="4" customFormat="1" ht="25" customHeight="1" spans="1:21">
      <c r="A267" s="19" t="s">
        <v>1127</v>
      </c>
      <c r="B267" s="19" t="s">
        <v>1953</v>
      </c>
      <c r="C267" s="19" t="s">
        <v>1954</v>
      </c>
      <c r="D267" s="19" t="s">
        <v>1955</v>
      </c>
      <c r="E267" s="19" t="s">
        <v>2748</v>
      </c>
      <c r="F267" s="19" t="s">
        <v>1957</v>
      </c>
      <c r="G267" s="19" t="s">
        <v>1958</v>
      </c>
      <c r="H267" s="19" t="s">
        <v>81</v>
      </c>
      <c r="I267" s="19" t="s">
        <v>1959</v>
      </c>
      <c r="J267" s="19" t="s">
        <v>123</v>
      </c>
      <c r="K267" s="19" t="s">
        <v>1960</v>
      </c>
      <c r="L267" s="19" t="s">
        <v>73</v>
      </c>
      <c r="M267" s="19" t="s">
        <v>74</v>
      </c>
      <c r="N267" s="19" t="s">
        <v>2749</v>
      </c>
      <c r="O267" s="19" t="s">
        <v>2750</v>
      </c>
      <c r="P267" s="19" t="s">
        <v>1963</v>
      </c>
      <c r="Q267" s="20" t="str">
        <f>VLOOKUP(E267,'[1]sheet1 (2)'!$D$2:$E$232,2,1)</f>
        <v>201</v>
      </c>
      <c r="R267" s="18" t="s">
        <v>2143</v>
      </c>
      <c r="S267" s="18" t="s">
        <v>2144</v>
      </c>
      <c r="T267" s="18"/>
      <c r="U267" s="18">
        <v>1</v>
      </c>
    </row>
    <row r="268" s="4" customFormat="1" ht="25" customHeight="1" spans="1:21">
      <c r="A268" s="19" t="s">
        <v>1131</v>
      </c>
      <c r="B268" s="19" t="s">
        <v>1953</v>
      </c>
      <c r="C268" s="19" t="s">
        <v>1954</v>
      </c>
      <c r="D268" s="19" t="s">
        <v>1955</v>
      </c>
      <c r="E268" s="19" t="s">
        <v>2751</v>
      </c>
      <c r="F268" s="19" t="s">
        <v>1957</v>
      </c>
      <c r="G268" s="19" t="s">
        <v>1958</v>
      </c>
      <c r="H268" s="19" t="s">
        <v>133</v>
      </c>
      <c r="I268" s="19" t="s">
        <v>1959</v>
      </c>
      <c r="J268" s="19" t="s">
        <v>184</v>
      </c>
      <c r="K268" s="19" t="s">
        <v>1960</v>
      </c>
      <c r="L268" s="19" t="s">
        <v>73</v>
      </c>
      <c r="M268" s="19" t="s">
        <v>74</v>
      </c>
      <c r="N268" s="19" t="s">
        <v>2752</v>
      </c>
      <c r="O268" s="19" t="s">
        <v>2753</v>
      </c>
      <c r="P268" s="19" t="s">
        <v>1963</v>
      </c>
      <c r="Q268" s="20" t="str">
        <f>VLOOKUP(E268,'[1]sheet1 (2)'!$D$2:$E$232,2,1)</f>
        <v>201</v>
      </c>
      <c r="R268" s="18" t="s">
        <v>2143</v>
      </c>
      <c r="S268" s="18" t="s">
        <v>2144</v>
      </c>
      <c r="T268" s="18"/>
      <c r="U268" s="18">
        <v>1</v>
      </c>
    </row>
    <row r="269" s="4" customFormat="1" ht="25" customHeight="1" spans="1:21">
      <c r="A269" s="19" t="s">
        <v>1135</v>
      </c>
      <c r="B269" s="19" t="s">
        <v>1953</v>
      </c>
      <c r="C269" s="19" t="s">
        <v>1954</v>
      </c>
      <c r="D269" s="19" t="s">
        <v>1955</v>
      </c>
      <c r="E269" s="19" t="s">
        <v>2754</v>
      </c>
      <c r="F269" s="19" t="s">
        <v>1957</v>
      </c>
      <c r="G269" s="19" t="s">
        <v>1958</v>
      </c>
      <c r="H269" s="19" t="s">
        <v>111</v>
      </c>
      <c r="I269" s="19" t="s">
        <v>1959</v>
      </c>
      <c r="J269" s="19" t="s">
        <v>112</v>
      </c>
      <c r="K269" s="19" t="s">
        <v>1960</v>
      </c>
      <c r="L269" s="19" t="s">
        <v>73</v>
      </c>
      <c r="M269" s="19" t="s">
        <v>74</v>
      </c>
      <c r="N269" s="19" t="s">
        <v>2755</v>
      </c>
      <c r="O269" s="19" t="s">
        <v>2756</v>
      </c>
      <c r="P269" s="19" t="s">
        <v>1963</v>
      </c>
      <c r="Q269" s="20" t="str">
        <f>VLOOKUP(E269,'[1]sheet1 (2)'!$D$2:$E$232,2,1)</f>
        <v>216</v>
      </c>
      <c r="R269" s="18" t="s">
        <v>2143</v>
      </c>
      <c r="S269" s="18" t="s">
        <v>2144</v>
      </c>
      <c r="T269" s="18"/>
      <c r="U269" s="18">
        <v>1</v>
      </c>
    </row>
    <row r="270" s="4" customFormat="1" ht="25" customHeight="1" spans="1:21">
      <c r="A270" s="19" t="s">
        <v>1139</v>
      </c>
      <c r="B270" s="19" t="s">
        <v>1953</v>
      </c>
      <c r="C270" s="19" t="s">
        <v>1954</v>
      </c>
      <c r="D270" s="19" t="s">
        <v>1955</v>
      </c>
      <c r="E270" s="19" t="s">
        <v>2757</v>
      </c>
      <c r="F270" s="19" t="s">
        <v>1957</v>
      </c>
      <c r="G270" s="19" t="s">
        <v>1958</v>
      </c>
      <c r="H270" s="19" t="s">
        <v>122</v>
      </c>
      <c r="I270" s="19" t="s">
        <v>1959</v>
      </c>
      <c r="J270" s="19" t="s">
        <v>123</v>
      </c>
      <c r="K270" s="19" t="s">
        <v>1960</v>
      </c>
      <c r="L270" s="19" t="s">
        <v>73</v>
      </c>
      <c r="M270" s="19" t="s">
        <v>74</v>
      </c>
      <c r="N270" s="19" t="s">
        <v>2758</v>
      </c>
      <c r="O270" s="19" t="s">
        <v>2759</v>
      </c>
      <c r="P270" s="19" t="s">
        <v>1963</v>
      </c>
      <c r="Q270" s="20" t="str">
        <f>VLOOKUP(E270,'[1]sheet1 (2)'!$D$2:$E$232,2,1)</f>
        <v>216</v>
      </c>
      <c r="R270" s="18" t="s">
        <v>2143</v>
      </c>
      <c r="S270" s="18" t="s">
        <v>2144</v>
      </c>
      <c r="T270" s="18"/>
      <c r="U270" s="18">
        <v>1</v>
      </c>
    </row>
    <row r="271" s="4" customFormat="1" ht="25" customHeight="1" spans="1:21">
      <c r="A271" s="19" t="s">
        <v>1143</v>
      </c>
      <c r="B271" s="19" t="s">
        <v>1953</v>
      </c>
      <c r="C271" s="19" t="s">
        <v>1954</v>
      </c>
      <c r="D271" s="19" t="s">
        <v>1955</v>
      </c>
      <c r="E271" s="19" t="s">
        <v>2760</v>
      </c>
      <c r="F271" s="19" t="s">
        <v>1957</v>
      </c>
      <c r="G271" s="19" t="s">
        <v>1958</v>
      </c>
      <c r="H271" s="19" t="s">
        <v>81</v>
      </c>
      <c r="I271" s="19" t="s">
        <v>1959</v>
      </c>
      <c r="J271" s="19" t="s">
        <v>123</v>
      </c>
      <c r="K271" s="19" t="s">
        <v>1960</v>
      </c>
      <c r="L271" s="19" t="s">
        <v>73</v>
      </c>
      <c r="M271" s="19" t="s">
        <v>74</v>
      </c>
      <c r="N271" s="19" t="s">
        <v>2761</v>
      </c>
      <c r="O271" s="19" t="s">
        <v>2762</v>
      </c>
      <c r="P271" s="19" t="s">
        <v>1963</v>
      </c>
      <c r="Q271" s="20" t="str">
        <f>VLOOKUP(E271,'[1]sheet1 (2)'!$D$2:$E$232,2,1)</f>
        <v>205A</v>
      </c>
      <c r="R271" s="18" t="s">
        <v>2143</v>
      </c>
      <c r="S271" s="18" t="s">
        <v>2144</v>
      </c>
      <c r="T271" s="18"/>
      <c r="U271" s="18">
        <v>1</v>
      </c>
    </row>
    <row r="272" s="4" customFormat="1" ht="25" customHeight="1" spans="1:21">
      <c r="A272" s="19" t="s">
        <v>1147</v>
      </c>
      <c r="B272" s="19" t="s">
        <v>1953</v>
      </c>
      <c r="C272" s="19" t="s">
        <v>1954</v>
      </c>
      <c r="D272" s="19" t="s">
        <v>1955</v>
      </c>
      <c r="E272" s="19" t="s">
        <v>2763</v>
      </c>
      <c r="F272" s="19" t="s">
        <v>1957</v>
      </c>
      <c r="G272" s="19" t="s">
        <v>1958</v>
      </c>
      <c r="H272" s="19" t="s">
        <v>111</v>
      </c>
      <c r="I272" s="19" t="s">
        <v>1959</v>
      </c>
      <c r="J272" s="19" t="s">
        <v>112</v>
      </c>
      <c r="K272" s="19" t="s">
        <v>1960</v>
      </c>
      <c r="L272" s="19" t="s">
        <v>73</v>
      </c>
      <c r="M272" s="19" t="s">
        <v>74</v>
      </c>
      <c r="N272" s="19" t="s">
        <v>2764</v>
      </c>
      <c r="O272" s="19" t="s">
        <v>2765</v>
      </c>
      <c r="P272" s="19" t="s">
        <v>1963</v>
      </c>
      <c r="Q272" s="20" t="str">
        <f>VLOOKUP(E272,'[1]sheet1 (2)'!$D$2:$E$232,2,1)</f>
        <v>205A</v>
      </c>
      <c r="R272" s="18" t="s">
        <v>2143</v>
      </c>
      <c r="S272" s="18" t="s">
        <v>2144</v>
      </c>
      <c r="T272" s="18"/>
      <c r="U272" s="18">
        <v>1</v>
      </c>
    </row>
    <row r="273" s="4" customFormat="1" ht="25" customHeight="1" spans="1:21">
      <c r="A273" s="19" t="s">
        <v>1151</v>
      </c>
      <c r="B273" s="19" t="s">
        <v>1953</v>
      </c>
      <c r="C273" s="19" t="s">
        <v>1954</v>
      </c>
      <c r="D273" s="19" t="s">
        <v>1955</v>
      </c>
      <c r="E273" s="19" t="s">
        <v>2766</v>
      </c>
      <c r="F273" s="19" t="s">
        <v>1957</v>
      </c>
      <c r="G273" s="19" t="s">
        <v>1958</v>
      </c>
      <c r="H273" s="19" t="s">
        <v>111</v>
      </c>
      <c r="I273" s="19" t="s">
        <v>1959</v>
      </c>
      <c r="J273" s="19" t="s">
        <v>112</v>
      </c>
      <c r="K273" s="19" t="s">
        <v>1960</v>
      </c>
      <c r="L273" s="19" t="s">
        <v>73</v>
      </c>
      <c r="M273" s="19" t="s">
        <v>74</v>
      </c>
      <c r="N273" s="19" t="s">
        <v>2767</v>
      </c>
      <c r="O273" s="19" t="s">
        <v>2768</v>
      </c>
      <c r="P273" s="19" t="s">
        <v>1963</v>
      </c>
      <c r="Q273" s="20" t="str">
        <f>VLOOKUP(E273,'[1]sheet1 (2)'!$D$2:$E$232,2,1)</f>
        <v>205A</v>
      </c>
      <c r="R273" s="18" t="s">
        <v>2143</v>
      </c>
      <c r="S273" s="18" t="s">
        <v>2144</v>
      </c>
      <c r="T273" s="18"/>
      <c r="U273" s="18">
        <v>1</v>
      </c>
    </row>
    <row r="274" s="4" customFormat="1" ht="25" customHeight="1" spans="1:21">
      <c r="A274" s="19" t="s">
        <v>1155</v>
      </c>
      <c r="B274" s="19" t="s">
        <v>1953</v>
      </c>
      <c r="C274" s="19" t="s">
        <v>1954</v>
      </c>
      <c r="D274" s="19" t="s">
        <v>1955</v>
      </c>
      <c r="E274" s="19" t="s">
        <v>2769</v>
      </c>
      <c r="F274" s="19" t="s">
        <v>1957</v>
      </c>
      <c r="G274" s="19" t="s">
        <v>1958</v>
      </c>
      <c r="H274" s="19" t="s">
        <v>69</v>
      </c>
      <c r="I274" s="19" t="s">
        <v>1959</v>
      </c>
      <c r="J274" s="19" t="s">
        <v>71</v>
      </c>
      <c r="K274" s="19" t="s">
        <v>1960</v>
      </c>
      <c r="L274" s="19" t="s">
        <v>73</v>
      </c>
      <c r="M274" s="19" t="s">
        <v>74</v>
      </c>
      <c r="N274" s="19" t="s">
        <v>2770</v>
      </c>
      <c r="O274" s="19" t="s">
        <v>2771</v>
      </c>
      <c r="P274" s="19" t="s">
        <v>1963</v>
      </c>
      <c r="Q274" s="20" t="str">
        <f>VLOOKUP(E274,'[1]sheet1 (2)'!$D$2:$E$232,2,1)</f>
        <v>205A</v>
      </c>
      <c r="R274" s="18" t="s">
        <v>2143</v>
      </c>
      <c r="S274" s="18" t="s">
        <v>2144</v>
      </c>
      <c r="T274" s="18"/>
      <c r="U274" s="18">
        <v>1</v>
      </c>
    </row>
    <row r="275" s="4" customFormat="1" ht="25" customHeight="1" spans="1:21">
      <c r="A275" s="19" t="s">
        <v>1159</v>
      </c>
      <c r="B275" s="19" t="s">
        <v>1953</v>
      </c>
      <c r="C275" s="19" t="s">
        <v>1954</v>
      </c>
      <c r="D275" s="19" t="s">
        <v>1955</v>
      </c>
      <c r="E275" s="19" t="s">
        <v>2772</v>
      </c>
      <c r="F275" s="19" t="s">
        <v>1957</v>
      </c>
      <c r="G275" s="19" t="s">
        <v>1958</v>
      </c>
      <c r="H275" s="19" t="s">
        <v>81</v>
      </c>
      <c r="I275" s="19" t="s">
        <v>1959</v>
      </c>
      <c r="J275" s="19" t="s">
        <v>82</v>
      </c>
      <c r="K275" s="19" t="s">
        <v>1960</v>
      </c>
      <c r="L275" s="19" t="s">
        <v>73</v>
      </c>
      <c r="M275" s="19" t="s">
        <v>74</v>
      </c>
      <c r="N275" s="19" t="s">
        <v>2773</v>
      </c>
      <c r="O275" s="19" t="s">
        <v>2774</v>
      </c>
      <c r="P275" s="19" t="s">
        <v>1963</v>
      </c>
      <c r="Q275" s="20" t="str">
        <f>VLOOKUP(E275,'[1]sheet1 (2)'!$D$2:$E$232,2,1)</f>
        <v>210</v>
      </c>
      <c r="R275" s="18" t="s">
        <v>2143</v>
      </c>
      <c r="S275" s="18" t="s">
        <v>2144</v>
      </c>
      <c r="T275" s="18"/>
      <c r="U275" s="18">
        <v>1</v>
      </c>
    </row>
    <row r="276" s="4" customFormat="1" ht="25" customHeight="1" spans="1:21">
      <c r="A276" s="19" t="s">
        <v>1163</v>
      </c>
      <c r="B276" s="19" t="s">
        <v>1953</v>
      </c>
      <c r="C276" s="19" t="s">
        <v>1954</v>
      </c>
      <c r="D276" s="19" t="s">
        <v>1955</v>
      </c>
      <c r="E276" s="19" t="s">
        <v>2775</v>
      </c>
      <c r="F276" s="19" t="s">
        <v>1957</v>
      </c>
      <c r="G276" s="19" t="s">
        <v>1958</v>
      </c>
      <c r="H276" s="19" t="s">
        <v>111</v>
      </c>
      <c r="I276" s="19" t="s">
        <v>1959</v>
      </c>
      <c r="J276" s="19" t="s">
        <v>112</v>
      </c>
      <c r="K276" s="19" t="s">
        <v>1960</v>
      </c>
      <c r="L276" s="19" t="s">
        <v>73</v>
      </c>
      <c r="M276" s="19" t="s">
        <v>74</v>
      </c>
      <c r="N276" s="19" t="s">
        <v>2776</v>
      </c>
      <c r="O276" s="19" t="s">
        <v>2777</v>
      </c>
      <c r="P276" s="19" t="s">
        <v>1963</v>
      </c>
      <c r="Q276" s="20" t="str">
        <f>VLOOKUP(E276,'[1]sheet1 (2)'!$D$2:$E$232,2,1)</f>
        <v>210</v>
      </c>
      <c r="R276" s="18" t="s">
        <v>2143</v>
      </c>
      <c r="S276" s="18" t="s">
        <v>2144</v>
      </c>
      <c r="T276" s="18"/>
      <c r="U276" s="18">
        <v>1</v>
      </c>
    </row>
    <row r="277" s="4" customFormat="1" ht="25" customHeight="1" spans="1:21">
      <c r="A277" s="19" t="s">
        <v>1167</v>
      </c>
      <c r="B277" s="19" t="s">
        <v>1953</v>
      </c>
      <c r="C277" s="19" t="s">
        <v>1954</v>
      </c>
      <c r="D277" s="19" t="s">
        <v>1955</v>
      </c>
      <c r="E277" s="19" t="s">
        <v>2778</v>
      </c>
      <c r="F277" s="19" t="s">
        <v>1957</v>
      </c>
      <c r="G277" s="19" t="s">
        <v>1958</v>
      </c>
      <c r="H277" s="19" t="s">
        <v>81</v>
      </c>
      <c r="I277" s="19" t="s">
        <v>1959</v>
      </c>
      <c r="J277" s="19" t="s">
        <v>82</v>
      </c>
      <c r="K277" s="19" t="s">
        <v>1960</v>
      </c>
      <c r="L277" s="19" t="s">
        <v>73</v>
      </c>
      <c r="M277" s="19" t="s">
        <v>74</v>
      </c>
      <c r="N277" s="19" t="s">
        <v>2779</v>
      </c>
      <c r="O277" s="19" t="s">
        <v>2780</v>
      </c>
      <c r="P277" s="19" t="s">
        <v>1963</v>
      </c>
      <c r="Q277" s="20" t="str">
        <f>VLOOKUP(E277,'[1]sheet1 (2)'!$D$2:$E$232,2,1)</f>
        <v>208</v>
      </c>
      <c r="R277" s="18" t="s">
        <v>2143</v>
      </c>
      <c r="S277" s="18" t="s">
        <v>2144</v>
      </c>
      <c r="T277" s="18"/>
      <c r="U277" s="18">
        <v>1</v>
      </c>
    </row>
    <row r="278" s="4" customFormat="1" ht="25" customHeight="1" spans="1:21">
      <c r="A278" s="19" t="s">
        <v>1171</v>
      </c>
      <c r="B278" s="19" t="s">
        <v>1953</v>
      </c>
      <c r="C278" s="19" t="s">
        <v>1954</v>
      </c>
      <c r="D278" s="19" t="s">
        <v>1955</v>
      </c>
      <c r="E278" s="19" t="s">
        <v>2781</v>
      </c>
      <c r="F278" s="19" t="s">
        <v>1957</v>
      </c>
      <c r="G278" s="19" t="s">
        <v>1958</v>
      </c>
      <c r="H278" s="19" t="s">
        <v>122</v>
      </c>
      <c r="I278" s="19" t="s">
        <v>1959</v>
      </c>
      <c r="J278" s="19" t="s">
        <v>82</v>
      </c>
      <c r="K278" s="19" t="s">
        <v>1960</v>
      </c>
      <c r="L278" s="19" t="s">
        <v>73</v>
      </c>
      <c r="M278" s="19" t="s">
        <v>74</v>
      </c>
      <c r="N278" s="19" t="s">
        <v>2782</v>
      </c>
      <c r="O278" s="19" t="s">
        <v>2783</v>
      </c>
      <c r="P278" s="19" t="s">
        <v>1963</v>
      </c>
      <c r="Q278" s="20" t="str">
        <f>VLOOKUP(E278,'[1]sheet1 (2)'!$D$2:$E$232,2,1)</f>
        <v>210</v>
      </c>
      <c r="R278" s="18" t="s">
        <v>2143</v>
      </c>
      <c r="S278" s="18" t="s">
        <v>2144</v>
      </c>
      <c r="T278" s="18"/>
      <c r="U278" s="18">
        <v>1</v>
      </c>
    </row>
    <row r="279" s="4" customFormat="1" ht="25" customHeight="1" spans="1:21">
      <c r="A279" s="19" t="s">
        <v>1175</v>
      </c>
      <c r="B279" s="19" t="s">
        <v>1953</v>
      </c>
      <c r="C279" s="19" t="s">
        <v>1954</v>
      </c>
      <c r="D279" s="19" t="s">
        <v>1955</v>
      </c>
      <c r="E279" s="19" t="s">
        <v>2784</v>
      </c>
      <c r="F279" s="19" t="s">
        <v>1957</v>
      </c>
      <c r="G279" s="19" t="s">
        <v>1958</v>
      </c>
      <c r="H279" s="19" t="s">
        <v>111</v>
      </c>
      <c r="I279" s="19" t="s">
        <v>1959</v>
      </c>
      <c r="J279" s="19" t="s">
        <v>112</v>
      </c>
      <c r="K279" s="19" t="s">
        <v>1960</v>
      </c>
      <c r="L279" s="19" t="s">
        <v>73</v>
      </c>
      <c r="M279" s="19" t="s">
        <v>74</v>
      </c>
      <c r="N279" s="19" t="s">
        <v>2785</v>
      </c>
      <c r="O279" s="19" t="s">
        <v>2786</v>
      </c>
      <c r="P279" s="19" t="s">
        <v>1963</v>
      </c>
      <c r="Q279" s="20" t="str">
        <f>VLOOKUP(E279,'[1]sheet1 (2)'!$D$2:$E$232,2,1)</f>
        <v>210</v>
      </c>
      <c r="R279" s="18" t="s">
        <v>2143</v>
      </c>
      <c r="S279" s="18" t="s">
        <v>2144</v>
      </c>
      <c r="T279" s="18"/>
      <c r="U279" s="18">
        <v>1</v>
      </c>
    </row>
    <row r="280" s="4" customFormat="1" ht="25" customHeight="1" spans="1:21">
      <c r="A280" s="19" t="s">
        <v>1179</v>
      </c>
      <c r="B280" s="19" t="s">
        <v>1953</v>
      </c>
      <c r="C280" s="19" t="s">
        <v>1954</v>
      </c>
      <c r="D280" s="19" t="s">
        <v>1955</v>
      </c>
      <c r="E280" s="19" t="s">
        <v>2787</v>
      </c>
      <c r="F280" s="19" t="s">
        <v>1957</v>
      </c>
      <c r="G280" s="19" t="s">
        <v>1958</v>
      </c>
      <c r="H280" s="19" t="s">
        <v>437</v>
      </c>
      <c r="I280" s="19" t="s">
        <v>1959</v>
      </c>
      <c r="J280" s="19" t="s">
        <v>438</v>
      </c>
      <c r="K280" s="19" t="s">
        <v>1960</v>
      </c>
      <c r="L280" s="19" t="s">
        <v>73</v>
      </c>
      <c r="M280" s="19" t="s">
        <v>74</v>
      </c>
      <c r="N280" s="19" t="s">
        <v>2788</v>
      </c>
      <c r="O280" s="19" t="s">
        <v>2789</v>
      </c>
      <c r="P280" s="19" t="s">
        <v>1963</v>
      </c>
      <c r="Q280" s="20" t="str">
        <f>VLOOKUP(E280,'[1]sheet1 (2)'!$D$2:$E$232,2,1)</f>
        <v>210</v>
      </c>
      <c r="R280" s="18" t="s">
        <v>2143</v>
      </c>
      <c r="S280" s="18" t="s">
        <v>2144</v>
      </c>
      <c r="T280" s="18"/>
      <c r="U280" s="18">
        <v>1</v>
      </c>
    </row>
    <row r="281" s="4" customFormat="1" ht="25" customHeight="1" spans="1:21">
      <c r="A281" s="19" t="s">
        <v>1183</v>
      </c>
      <c r="B281" s="19" t="s">
        <v>1953</v>
      </c>
      <c r="C281" s="19" t="s">
        <v>1954</v>
      </c>
      <c r="D281" s="19" t="s">
        <v>1955</v>
      </c>
      <c r="E281" s="19" t="s">
        <v>2790</v>
      </c>
      <c r="F281" s="19" t="s">
        <v>1957</v>
      </c>
      <c r="G281" s="19" t="s">
        <v>1958</v>
      </c>
      <c r="H281" s="19" t="s">
        <v>111</v>
      </c>
      <c r="I281" s="19" t="s">
        <v>1959</v>
      </c>
      <c r="J281" s="19" t="s">
        <v>112</v>
      </c>
      <c r="K281" s="19" t="s">
        <v>1960</v>
      </c>
      <c r="L281" s="19" t="s">
        <v>73</v>
      </c>
      <c r="M281" s="19" t="s">
        <v>74</v>
      </c>
      <c r="N281" s="19" t="s">
        <v>2791</v>
      </c>
      <c r="O281" s="19" t="s">
        <v>2792</v>
      </c>
      <c r="P281" s="19" t="s">
        <v>1963</v>
      </c>
      <c r="Q281" s="20" t="str">
        <f>VLOOKUP(E281,'[1]sheet1 (2)'!$D$2:$E$232,2,1)</f>
        <v>210</v>
      </c>
      <c r="R281" s="18" t="s">
        <v>2143</v>
      </c>
      <c r="S281" s="18" t="s">
        <v>2144</v>
      </c>
      <c r="T281" s="18"/>
      <c r="U281" s="18">
        <v>1</v>
      </c>
    </row>
    <row r="282" s="4" customFormat="1" ht="25" customHeight="1" spans="1:21">
      <c r="A282" s="19" t="s">
        <v>1187</v>
      </c>
      <c r="B282" s="19" t="s">
        <v>1953</v>
      </c>
      <c r="C282" s="19" t="s">
        <v>1954</v>
      </c>
      <c r="D282" s="19" t="s">
        <v>1955</v>
      </c>
      <c r="E282" s="19" t="s">
        <v>2793</v>
      </c>
      <c r="F282" s="19" t="s">
        <v>1957</v>
      </c>
      <c r="G282" s="19" t="s">
        <v>1958</v>
      </c>
      <c r="H282" s="19" t="s">
        <v>133</v>
      </c>
      <c r="I282" s="19" t="s">
        <v>1959</v>
      </c>
      <c r="J282" s="19" t="s">
        <v>134</v>
      </c>
      <c r="K282" s="19" t="s">
        <v>1960</v>
      </c>
      <c r="L282" s="19" t="s">
        <v>73</v>
      </c>
      <c r="M282" s="19" t="s">
        <v>74</v>
      </c>
      <c r="N282" s="19" t="s">
        <v>2794</v>
      </c>
      <c r="O282" s="19" t="s">
        <v>2795</v>
      </c>
      <c r="P282" s="19" t="s">
        <v>1963</v>
      </c>
      <c r="Q282" s="20" t="str">
        <f>VLOOKUP(E282,'[1]sheet1 (2)'!$D$2:$E$232,2,1)</f>
        <v>210</v>
      </c>
      <c r="R282" s="18" t="s">
        <v>2143</v>
      </c>
      <c r="S282" s="18" t="s">
        <v>2144</v>
      </c>
      <c r="T282" s="18"/>
      <c r="U282" s="18">
        <v>1</v>
      </c>
    </row>
    <row r="283" s="4" customFormat="1" ht="25" customHeight="1" spans="1:21">
      <c r="A283" s="19" t="s">
        <v>1191</v>
      </c>
      <c r="B283" s="19" t="s">
        <v>1953</v>
      </c>
      <c r="C283" s="19" t="s">
        <v>1954</v>
      </c>
      <c r="D283" s="19" t="s">
        <v>1955</v>
      </c>
      <c r="E283" s="19" t="s">
        <v>2796</v>
      </c>
      <c r="F283" s="19" t="s">
        <v>1957</v>
      </c>
      <c r="G283" s="19" t="s">
        <v>1958</v>
      </c>
      <c r="H283" s="19" t="s">
        <v>111</v>
      </c>
      <c r="I283" s="19" t="s">
        <v>1959</v>
      </c>
      <c r="J283" s="19" t="s">
        <v>112</v>
      </c>
      <c r="K283" s="19" t="s">
        <v>1960</v>
      </c>
      <c r="L283" s="19" t="s">
        <v>73</v>
      </c>
      <c r="M283" s="19" t="s">
        <v>74</v>
      </c>
      <c r="N283" s="19" t="s">
        <v>2797</v>
      </c>
      <c r="O283" s="19" t="s">
        <v>2798</v>
      </c>
      <c r="P283" s="19" t="s">
        <v>1963</v>
      </c>
      <c r="Q283" s="20" t="str">
        <f>VLOOKUP(E283,'[1]sheet1 (2)'!$D$2:$E$232,2,1)</f>
        <v>210</v>
      </c>
      <c r="R283" s="18" t="s">
        <v>2143</v>
      </c>
      <c r="S283" s="18" t="s">
        <v>2144</v>
      </c>
      <c r="T283" s="18"/>
      <c r="U283" s="18">
        <v>1</v>
      </c>
    </row>
    <row r="284" s="4" customFormat="1" ht="25" customHeight="1" spans="1:21">
      <c r="A284" s="19" t="s">
        <v>1195</v>
      </c>
      <c r="B284" s="19" t="s">
        <v>1953</v>
      </c>
      <c r="C284" s="19" t="s">
        <v>1954</v>
      </c>
      <c r="D284" s="19" t="s">
        <v>1955</v>
      </c>
      <c r="E284" s="19" t="s">
        <v>2799</v>
      </c>
      <c r="F284" s="19" t="s">
        <v>1957</v>
      </c>
      <c r="G284" s="19" t="s">
        <v>1958</v>
      </c>
      <c r="H284" s="19" t="s">
        <v>133</v>
      </c>
      <c r="I284" s="19" t="s">
        <v>1959</v>
      </c>
      <c r="J284" s="19" t="s">
        <v>184</v>
      </c>
      <c r="K284" s="19" t="s">
        <v>1960</v>
      </c>
      <c r="L284" s="19" t="s">
        <v>73</v>
      </c>
      <c r="M284" s="19" t="s">
        <v>74</v>
      </c>
      <c r="N284" s="19" t="s">
        <v>2800</v>
      </c>
      <c r="O284" s="19" t="s">
        <v>2801</v>
      </c>
      <c r="P284" s="19" t="s">
        <v>1963</v>
      </c>
      <c r="Q284" s="20" t="str">
        <f>VLOOKUP(E284,'[1]sheet1 (2)'!$D$2:$E$232,2,1)</f>
        <v>210</v>
      </c>
      <c r="R284" s="18" t="s">
        <v>2143</v>
      </c>
      <c r="S284" s="18" t="s">
        <v>2144</v>
      </c>
      <c r="T284" s="18"/>
      <c r="U284" s="18">
        <v>1</v>
      </c>
    </row>
    <row r="285" s="4" customFormat="1" ht="25" customHeight="1" spans="1:21">
      <c r="A285" s="19" t="s">
        <v>1199</v>
      </c>
      <c r="B285" s="19" t="s">
        <v>1953</v>
      </c>
      <c r="C285" s="19" t="s">
        <v>1954</v>
      </c>
      <c r="D285" s="19" t="s">
        <v>1955</v>
      </c>
      <c r="E285" s="19" t="s">
        <v>2802</v>
      </c>
      <c r="F285" s="19" t="s">
        <v>1957</v>
      </c>
      <c r="G285" s="19" t="s">
        <v>1958</v>
      </c>
      <c r="H285" s="19" t="s">
        <v>81</v>
      </c>
      <c r="I285" s="19" t="s">
        <v>1959</v>
      </c>
      <c r="J285" s="19" t="s">
        <v>123</v>
      </c>
      <c r="K285" s="19" t="s">
        <v>1960</v>
      </c>
      <c r="L285" s="19" t="s">
        <v>73</v>
      </c>
      <c r="M285" s="19" t="s">
        <v>74</v>
      </c>
      <c r="N285" s="19" t="s">
        <v>2803</v>
      </c>
      <c r="O285" s="19" t="s">
        <v>2804</v>
      </c>
      <c r="P285" s="19" t="s">
        <v>1963</v>
      </c>
      <c r="Q285" s="20" t="str">
        <f>VLOOKUP(E285,'[1]sheet1 (2)'!$D$2:$E$232,2,1)</f>
        <v>205A</v>
      </c>
      <c r="R285" s="18" t="s">
        <v>2143</v>
      </c>
      <c r="S285" s="18" t="s">
        <v>2144</v>
      </c>
      <c r="T285" s="18"/>
      <c r="U285" s="18">
        <v>1</v>
      </c>
    </row>
    <row r="286" s="4" customFormat="1" ht="25" customHeight="1" spans="1:21">
      <c r="A286" s="19" t="s">
        <v>1203</v>
      </c>
      <c r="B286" s="19" t="s">
        <v>1953</v>
      </c>
      <c r="C286" s="19" t="s">
        <v>1954</v>
      </c>
      <c r="D286" s="19" t="s">
        <v>1955</v>
      </c>
      <c r="E286" s="19" t="s">
        <v>2805</v>
      </c>
      <c r="F286" s="19" t="s">
        <v>1957</v>
      </c>
      <c r="G286" s="19" t="s">
        <v>1958</v>
      </c>
      <c r="H286" s="19" t="s">
        <v>133</v>
      </c>
      <c r="I286" s="19" t="s">
        <v>1959</v>
      </c>
      <c r="J286" s="19" t="s">
        <v>134</v>
      </c>
      <c r="K286" s="19" t="s">
        <v>1960</v>
      </c>
      <c r="L286" s="19" t="s">
        <v>73</v>
      </c>
      <c r="M286" s="19" t="s">
        <v>74</v>
      </c>
      <c r="N286" s="19" t="s">
        <v>2806</v>
      </c>
      <c r="O286" s="19" t="s">
        <v>2807</v>
      </c>
      <c r="P286" s="19" t="s">
        <v>1963</v>
      </c>
      <c r="Q286" s="20" t="str">
        <f>VLOOKUP(E286,'[1]sheet1 (2)'!$D$2:$E$232,2,1)</f>
        <v>205A</v>
      </c>
      <c r="R286" s="18" t="s">
        <v>2143</v>
      </c>
      <c r="S286" s="18" t="s">
        <v>2144</v>
      </c>
      <c r="T286" s="18"/>
      <c r="U286" s="18">
        <v>1</v>
      </c>
    </row>
    <row r="287" s="4" customFormat="1" ht="25" customHeight="1" spans="1:21">
      <c r="A287" s="19" t="s">
        <v>1207</v>
      </c>
      <c r="B287" s="19" t="s">
        <v>1953</v>
      </c>
      <c r="C287" s="19" t="s">
        <v>1954</v>
      </c>
      <c r="D287" s="19" t="s">
        <v>1955</v>
      </c>
      <c r="E287" s="19" t="s">
        <v>2808</v>
      </c>
      <c r="F287" s="19" t="s">
        <v>1957</v>
      </c>
      <c r="G287" s="19" t="s">
        <v>1958</v>
      </c>
      <c r="H287" s="19" t="s">
        <v>133</v>
      </c>
      <c r="I287" s="19" t="s">
        <v>1959</v>
      </c>
      <c r="J287" s="19" t="s">
        <v>184</v>
      </c>
      <c r="K287" s="19" t="s">
        <v>1960</v>
      </c>
      <c r="L287" s="19" t="s">
        <v>73</v>
      </c>
      <c r="M287" s="19" t="s">
        <v>74</v>
      </c>
      <c r="N287" s="19" t="s">
        <v>2809</v>
      </c>
      <c r="O287" s="19" t="s">
        <v>2810</v>
      </c>
      <c r="P287" s="19" t="s">
        <v>1963</v>
      </c>
      <c r="Q287" s="20" t="str">
        <f>VLOOKUP(E287,'[1]sheet1 (2)'!$D$2:$E$232,2,1)</f>
        <v>205A</v>
      </c>
      <c r="R287" s="18" t="s">
        <v>2143</v>
      </c>
      <c r="S287" s="18" t="s">
        <v>2144</v>
      </c>
      <c r="T287" s="18"/>
      <c r="U287" s="18">
        <v>1</v>
      </c>
    </row>
    <row r="288" s="4" customFormat="1" ht="25" customHeight="1" spans="1:21">
      <c r="A288" s="19" t="s">
        <v>1211</v>
      </c>
      <c r="B288" s="19" t="s">
        <v>1953</v>
      </c>
      <c r="C288" s="19" t="s">
        <v>1954</v>
      </c>
      <c r="D288" s="19" t="s">
        <v>1955</v>
      </c>
      <c r="E288" s="19" t="s">
        <v>2811</v>
      </c>
      <c r="F288" s="19" t="s">
        <v>1957</v>
      </c>
      <c r="G288" s="19" t="s">
        <v>1958</v>
      </c>
      <c r="H288" s="19" t="s">
        <v>69</v>
      </c>
      <c r="I288" s="19" t="s">
        <v>1959</v>
      </c>
      <c r="J288" s="19" t="s">
        <v>71</v>
      </c>
      <c r="K288" s="19" t="s">
        <v>1960</v>
      </c>
      <c r="L288" s="19" t="s">
        <v>73</v>
      </c>
      <c r="M288" s="19" t="s">
        <v>74</v>
      </c>
      <c r="N288" s="19" t="s">
        <v>2812</v>
      </c>
      <c r="O288" s="19" t="s">
        <v>2813</v>
      </c>
      <c r="P288" s="19" t="s">
        <v>1963</v>
      </c>
      <c r="Q288" s="20" t="str">
        <f>VLOOKUP(E288,'[1]sheet1 (2)'!$D$2:$E$232,2,1)</f>
        <v>205A</v>
      </c>
      <c r="R288" s="18" t="s">
        <v>2143</v>
      </c>
      <c r="S288" s="18" t="s">
        <v>2144</v>
      </c>
      <c r="T288" s="18"/>
      <c r="U288" s="18">
        <v>1</v>
      </c>
    </row>
    <row r="289" s="4" customFormat="1" ht="25" customHeight="1" spans="1:21">
      <c r="A289" s="19" t="s">
        <v>1215</v>
      </c>
      <c r="B289" s="19" t="s">
        <v>1953</v>
      </c>
      <c r="C289" s="19" t="s">
        <v>1954</v>
      </c>
      <c r="D289" s="19" t="s">
        <v>1955</v>
      </c>
      <c r="E289" s="19" t="s">
        <v>2814</v>
      </c>
      <c r="F289" s="19" t="s">
        <v>1957</v>
      </c>
      <c r="G289" s="19" t="s">
        <v>1958</v>
      </c>
      <c r="H289" s="19" t="s">
        <v>69</v>
      </c>
      <c r="I289" s="19" t="s">
        <v>1959</v>
      </c>
      <c r="J289" s="19" t="s">
        <v>71</v>
      </c>
      <c r="K289" s="19" t="s">
        <v>1960</v>
      </c>
      <c r="L289" s="19" t="s">
        <v>73</v>
      </c>
      <c r="M289" s="19" t="s">
        <v>74</v>
      </c>
      <c r="N289" s="19" t="s">
        <v>2815</v>
      </c>
      <c r="O289" s="19" t="s">
        <v>2816</v>
      </c>
      <c r="P289" s="19" t="s">
        <v>1963</v>
      </c>
      <c r="Q289" s="20" t="str">
        <f>VLOOKUP(E289,'[1]sheet1 (2)'!$D$2:$E$232,2,1)</f>
        <v>205A</v>
      </c>
      <c r="R289" s="18" t="s">
        <v>2143</v>
      </c>
      <c r="S289" s="18" t="s">
        <v>2144</v>
      </c>
      <c r="T289" s="18"/>
      <c r="U289" s="18">
        <v>1</v>
      </c>
    </row>
    <row r="290" s="4" customFormat="1" ht="25" customHeight="1" spans="1:21">
      <c r="A290" s="19" t="s">
        <v>1219</v>
      </c>
      <c r="B290" s="19" t="s">
        <v>1953</v>
      </c>
      <c r="C290" s="19" t="s">
        <v>1954</v>
      </c>
      <c r="D290" s="19" t="s">
        <v>1955</v>
      </c>
      <c r="E290" s="19" t="s">
        <v>2817</v>
      </c>
      <c r="F290" s="19" t="s">
        <v>1957</v>
      </c>
      <c r="G290" s="19" t="s">
        <v>1958</v>
      </c>
      <c r="H290" s="19" t="s">
        <v>81</v>
      </c>
      <c r="I290" s="19" t="s">
        <v>1959</v>
      </c>
      <c r="J290" s="19" t="s">
        <v>82</v>
      </c>
      <c r="K290" s="19" t="s">
        <v>1960</v>
      </c>
      <c r="L290" s="19" t="s">
        <v>73</v>
      </c>
      <c r="M290" s="19" t="s">
        <v>74</v>
      </c>
      <c r="N290" s="19" t="s">
        <v>2818</v>
      </c>
      <c r="O290" s="19" t="s">
        <v>2819</v>
      </c>
      <c r="P290" s="19" t="s">
        <v>1963</v>
      </c>
      <c r="Q290" s="20" t="str">
        <f>VLOOKUP(E290,'[1]sheet1 (2)'!$D$2:$E$232,2,1)</f>
        <v>213,217</v>
      </c>
      <c r="R290" s="18" t="s">
        <v>2143</v>
      </c>
      <c r="S290" s="18" t="s">
        <v>2144</v>
      </c>
      <c r="T290" s="18"/>
      <c r="U290" s="18">
        <v>1</v>
      </c>
    </row>
    <row r="291" s="4" customFormat="1" ht="25" customHeight="1" spans="1:21">
      <c r="A291" s="19" t="s">
        <v>1223</v>
      </c>
      <c r="B291" s="19" t="s">
        <v>1953</v>
      </c>
      <c r="C291" s="19" t="s">
        <v>1954</v>
      </c>
      <c r="D291" s="19" t="s">
        <v>1955</v>
      </c>
      <c r="E291" s="19" t="s">
        <v>2820</v>
      </c>
      <c r="F291" s="19" t="s">
        <v>1957</v>
      </c>
      <c r="G291" s="19" t="s">
        <v>1958</v>
      </c>
      <c r="H291" s="19" t="s">
        <v>69</v>
      </c>
      <c r="I291" s="19" t="s">
        <v>1959</v>
      </c>
      <c r="J291" s="19" t="s">
        <v>71</v>
      </c>
      <c r="K291" s="19" t="s">
        <v>1960</v>
      </c>
      <c r="L291" s="19" t="s">
        <v>73</v>
      </c>
      <c r="M291" s="19" t="s">
        <v>74</v>
      </c>
      <c r="N291" s="19" t="s">
        <v>2821</v>
      </c>
      <c r="O291" s="19" t="s">
        <v>2822</v>
      </c>
      <c r="P291" s="19" t="s">
        <v>1963</v>
      </c>
      <c r="Q291" s="20" t="str">
        <f>VLOOKUP(E291,'[1]sheet1 (2)'!$D$2:$E$232,2,1)</f>
        <v>213,217</v>
      </c>
      <c r="R291" s="18" t="s">
        <v>2143</v>
      </c>
      <c r="S291" s="18" t="s">
        <v>2144</v>
      </c>
      <c r="T291" s="18"/>
      <c r="U291" s="18">
        <v>1</v>
      </c>
    </row>
    <row r="292" s="4" customFormat="1" ht="25" customHeight="1" spans="1:21">
      <c r="A292" s="19" t="s">
        <v>1227</v>
      </c>
      <c r="B292" s="19" t="s">
        <v>1953</v>
      </c>
      <c r="C292" s="19" t="s">
        <v>1954</v>
      </c>
      <c r="D292" s="19" t="s">
        <v>1955</v>
      </c>
      <c r="E292" s="19" t="s">
        <v>2823</v>
      </c>
      <c r="F292" s="19" t="s">
        <v>1957</v>
      </c>
      <c r="G292" s="19" t="s">
        <v>1958</v>
      </c>
      <c r="H292" s="19" t="s">
        <v>81</v>
      </c>
      <c r="I292" s="19" t="s">
        <v>1959</v>
      </c>
      <c r="J292" s="19" t="s">
        <v>82</v>
      </c>
      <c r="K292" s="19" t="s">
        <v>1960</v>
      </c>
      <c r="L292" s="19" t="s">
        <v>73</v>
      </c>
      <c r="M292" s="19" t="s">
        <v>74</v>
      </c>
      <c r="N292" s="19" t="s">
        <v>2824</v>
      </c>
      <c r="O292" s="19" t="s">
        <v>2825</v>
      </c>
      <c r="P292" s="19" t="s">
        <v>1963</v>
      </c>
      <c r="Q292" s="20" t="str">
        <f>VLOOKUP(E292,'[1]sheet1 (2)'!$D$2:$E$232,2,1)</f>
        <v>213,217</v>
      </c>
      <c r="R292" s="18" t="s">
        <v>2143</v>
      </c>
      <c r="S292" s="18" t="s">
        <v>2144</v>
      </c>
      <c r="T292" s="18"/>
      <c r="U292" s="18">
        <v>1</v>
      </c>
    </row>
    <row r="293" s="4" customFormat="1" ht="25" customHeight="1" spans="1:21">
      <c r="A293" s="19" t="s">
        <v>1231</v>
      </c>
      <c r="B293" s="19" t="s">
        <v>1953</v>
      </c>
      <c r="C293" s="19" t="s">
        <v>1954</v>
      </c>
      <c r="D293" s="19" t="s">
        <v>1955</v>
      </c>
      <c r="E293" s="19" t="s">
        <v>2826</v>
      </c>
      <c r="F293" s="19" t="s">
        <v>1957</v>
      </c>
      <c r="G293" s="19" t="s">
        <v>1958</v>
      </c>
      <c r="H293" s="19" t="s">
        <v>69</v>
      </c>
      <c r="I293" s="19" t="s">
        <v>1959</v>
      </c>
      <c r="J293" s="19" t="s">
        <v>71</v>
      </c>
      <c r="K293" s="19" t="s">
        <v>1960</v>
      </c>
      <c r="L293" s="19" t="s">
        <v>73</v>
      </c>
      <c r="M293" s="19" t="s">
        <v>74</v>
      </c>
      <c r="N293" s="19" t="s">
        <v>2827</v>
      </c>
      <c r="O293" s="19" t="s">
        <v>2828</v>
      </c>
      <c r="P293" s="19" t="s">
        <v>1963</v>
      </c>
      <c r="Q293" s="20" t="str">
        <f>VLOOKUP(E293,'[1]sheet1 (2)'!$D$2:$E$232,2,1)</f>
        <v>213,217</v>
      </c>
      <c r="R293" s="18" t="s">
        <v>2143</v>
      </c>
      <c r="S293" s="18" t="s">
        <v>2144</v>
      </c>
      <c r="T293" s="18"/>
      <c r="U293" s="18">
        <v>1</v>
      </c>
    </row>
    <row r="294" s="4" customFormat="1" ht="25" customHeight="1" spans="1:21">
      <c r="A294" s="19" t="s">
        <v>1235</v>
      </c>
      <c r="B294" s="19" t="s">
        <v>1953</v>
      </c>
      <c r="C294" s="19" t="s">
        <v>1954</v>
      </c>
      <c r="D294" s="19" t="s">
        <v>1955</v>
      </c>
      <c r="E294" s="19" t="s">
        <v>2829</v>
      </c>
      <c r="F294" s="19" t="s">
        <v>1957</v>
      </c>
      <c r="G294" s="19" t="s">
        <v>1958</v>
      </c>
      <c r="H294" s="19" t="s">
        <v>133</v>
      </c>
      <c r="I294" s="19" t="s">
        <v>1959</v>
      </c>
      <c r="J294" s="19" t="s">
        <v>134</v>
      </c>
      <c r="K294" s="19" t="s">
        <v>1960</v>
      </c>
      <c r="L294" s="19" t="s">
        <v>73</v>
      </c>
      <c r="M294" s="19" t="s">
        <v>74</v>
      </c>
      <c r="N294" s="19" t="s">
        <v>2830</v>
      </c>
      <c r="O294" s="19" t="s">
        <v>2831</v>
      </c>
      <c r="P294" s="19" t="s">
        <v>1963</v>
      </c>
      <c r="Q294" s="20" t="str">
        <f>VLOOKUP(E294,'[1]sheet1 (2)'!$D$2:$E$232,2,1)</f>
        <v>213,217</v>
      </c>
      <c r="R294" s="18" t="s">
        <v>2143</v>
      </c>
      <c r="S294" s="18" t="s">
        <v>2144</v>
      </c>
      <c r="T294" s="18"/>
      <c r="U294" s="18">
        <v>1</v>
      </c>
    </row>
    <row r="295" s="4" customFormat="1" ht="25" customHeight="1" spans="1:21">
      <c r="A295" s="19" t="s">
        <v>1239</v>
      </c>
      <c r="B295" s="19" t="s">
        <v>1953</v>
      </c>
      <c r="C295" s="19" t="s">
        <v>1954</v>
      </c>
      <c r="D295" s="19" t="s">
        <v>1955</v>
      </c>
      <c r="E295" s="19" t="s">
        <v>2832</v>
      </c>
      <c r="F295" s="19" t="s">
        <v>1957</v>
      </c>
      <c r="G295" s="19" t="s">
        <v>1958</v>
      </c>
      <c r="H295" s="19" t="s">
        <v>133</v>
      </c>
      <c r="I295" s="19" t="s">
        <v>1959</v>
      </c>
      <c r="J295" s="19" t="s">
        <v>134</v>
      </c>
      <c r="K295" s="19" t="s">
        <v>1960</v>
      </c>
      <c r="L295" s="19" t="s">
        <v>73</v>
      </c>
      <c r="M295" s="19" t="s">
        <v>74</v>
      </c>
      <c r="N295" s="19" t="s">
        <v>2833</v>
      </c>
      <c r="O295" s="19" t="s">
        <v>2834</v>
      </c>
      <c r="P295" s="19" t="s">
        <v>1963</v>
      </c>
      <c r="Q295" s="20" t="str">
        <f>VLOOKUP(E295,'[1]sheet1 (2)'!$D$2:$E$232,2,1)</f>
        <v>213,217</v>
      </c>
      <c r="R295" s="18" t="s">
        <v>2143</v>
      </c>
      <c r="S295" s="18" t="s">
        <v>2144</v>
      </c>
      <c r="T295" s="18"/>
      <c r="U295" s="18">
        <v>1</v>
      </c>
    </row>
    <row r="296" s="4" customFormat="1" ht="25" customHeight="1" spans="1:21">
      <c r="A296" s="19" t="s">
        <v>1243</v>
      </c>
      <c r="B296" s="19" t="s">
        <v>1953</v>
      </c>
      <c r="C296" s="19" t="s">
        <v>1954</v>
      </c>
      <c r="D296" s="19" t="s">
        <v>1955</v>
      </c>
      <c r="E296" s="19" t="s">
        <v>2835</v>
      </c>
      <c r="F296" s="19" t="s">
        <v>1957</v>
      </c>
      <c r="G296" s="19" t="s">
        <v>1958</v>
      </c>
      <c r="H296" s="19" t="s">
        <v>133</v>
      </c>
      <c r="I296" s="19" t="s">
        <v>1959</v>
      </c>
      <c r="J296" s="19" t="s">
        <v>184</v>
      </c>
      <c r="K296" s="19" t="s">
        <v>1960</v>
      </c>
      <c r="L296" s="19" t="s">
        <v>73</v>
      </c>
      <c r="M296" s="19" t="s">
        <v>74</v>
      </c>
      <c r="N296" s="19" t="s">
        <v>2836</v>
      </c>
      <c r="O296" s="19" t="s">
        <v>2837</v>
      </c>
      <c r="P296" s="19" t="s">
        <v>1963</v>
      </c>
      <c r="Q296" s="20" t="str">
        <f>VLOOKUP(E296,'[1]sheet1 (2)'!$D$2:$E$232,2,1)</f>
        <v>213,217</v>
      </c>
      <c r="R296" s="18" t="s">
        <v>2143</v>
      </c>
      <c r="S296" s="18" t="s">
        <v>2144</v>
      </c>
      <c r="T296" s="18"/>
      <c r="U296" s="18">
        <v>1</v>
      </c>
    </row>
    <row r="297" s="4" customFormat="1" ht="25" customHeight="1" spans="1:21">
      <c r="A297" s="19" t="s">
        <v>1247</v>
      </c>
      <c r="B297" s="19" t="s">
        <v>1953</v>
      </c>
      <c r="C297" s="19" t="s">
        <v>1954</v>
      </c>
      <c r="D297" s="19" t="s">
        <v>1955</v>
      </c>
      <c r="E297" s="19" t="s">
        <v>2838</v>
      </c>
      <c r="F297" s="19" t="s">
        <v>1957</v>
      </c>
      <c r="G297" s="19" t="s">
        <v>1958</v>
      </c>
      <c r="H297" s="19" t="s">
        <v>69</v>
      </c>
      <c r="I297" s="19" t="s">
        <v>1959</v>
      </c>
      <c r="J297" s="19" t="s">
        <v>71</v>
      </c>
      <c r="K297" s="19" t="s">
        <v>1960</v>
      </c>
      <c r="L297" s="19" t="s">
        <v>73</v>
      </c>
      <c r="M297" s="19" t="s">
        <v>74</v>
      </c>
      <c r="N297" s="19" t="s">
        <v>2839</v>
      </c>
      <c r="O297" s="19" t="s">
        <v>2840</v>
      </c>
      <c r="P297" s="19" t="s">
        <v>1963</v>
      </c>
      <c r="Q297" s="20" t="str">
        <f>VLOOKUP(E297,'[1]sheet1 (2)'!$D$2:$E$232,2,1)</f>
        <v>213,217</v>
      </c>
      <c r="R297" s="18" t="s">
        <v>2143</v>
      </c>
      <c r="S297" s="18" t="s">
        <v>2144</v>
      </c>
      <c r="T297" s="18"/>
      <c r="U297" s="18">
        <v>1</v>
      </c>
    </row>
    <row r="298" s="4" customFormat="1" ht="25" customHeight="1" spans="1:21">
      <c r="A298" s="19" t="s">
        <v>1251</v>
      </c>
      <c r="B298" s="19" t="s">
        <v>1953</v>
      </c>
      <c r="C298" s="19" t="s">
        <v>1954</v>
      </c>
      <c r="D298" s="19" t="s">
        <v>1955</v>
      </c>
      <c r="E298" s="19" t="s">
        <v>2841</v>
      </c>
      <c r="F298" s="19" t="s">
        <v>1957</v>
      </c>
      <c r="G298" s="19" t="s">
        <v>1958</v>
      </c>
      <c r="H298" s="19" t="s">
        <v>81</v>
      </c>
      <c r="I298" s="19" t="s">
        <v>1959</v>
      </c>
      <c r="J298" s="19" t="s">
        <v>82</v>
      </c>
      <c r="K298" s="19" t="s">
        <v>1960</v>
      </c>
      <c r="L298" s="19" t="s">
        <v>73</v>
      </c>
      <c r="M298" s="19" t="s">
        <v>74</v>
      </c>
      <c r="N298" s="19" t="s">
        <v>2842</v>
      </c>
      <c r="O298" s="19" t="s">
        <v>2843</v>
      </c>
      <c r="P298" s="19" t="s">
        <v>1963</v>
      </c>
      <c r="Q298" s="20" t="str">
        <f>VLOOKUP(E298,'[1]sheet1 (2)'!$D$2:$E$232,2,1)</f>
        <v>208</v>
      </c>
      <c r="R298" s="18" t="s">
        <v>2143</v>
      </c>
      <c r="S298" s="18" t="s">
        <v>2144</v>
      </c>
      <c r="T298" s="18"/>
      <c r="U298" s="18">
        <v>1</v>
      </c>
    </row>
    <row r="299" s="4" customFormat="1" ht="25" customHeight="1" spans="1:21">
      <c r="A299" s="19" t="s">
        <v>1255</v>
      </c>
      <c r="B299" s="19" t="s">
        <v>1953</v>
      </c>
      <c r="C299" s="19" t="s">
        <v>1954</v>
      </c>
      <c r="D299" s="19" t="s">
        <v>1955</v>
      </c>
      <c r="E299" s="19" t="s">
        <v>2844</v>
      </c>
      <c r="F299" s="19" t="s">
        <v>1957</v>
      </c>
      <c r="G299" s="19" t="s">
        <v>1958</v>
      </c>
      <c r="H299" s="19" t="s">
        <v>133</v>
      </c>
      <c r="I299" s="19" t="s">
        <v>1959</v>
      </c>
      <c r="J299" s="19" t="s">
        <v>184</v>
      </c>
      <c r="K299" s="19" t="s">
        <v>1960</v>
      </c>
      <c r="L299" s="19" t="s">
        <v>73</v>
      </c>
      <c r="M299" s="19" t="s">
        <v>74</v>
      </c>
      <c r="N299" s="19" t="s">
        <v>2845</v>
      </c>
      <c r="O299" s="19" t="s">
        <v>2846</v>
      </c>
      <c r="P299" s="19" t="s">
        <v>1963</v>
      </c>
      <c r="Q299" s="20" t="str">
        <f>VLOOKUP(E299,'[1]sheet1 (2)'!$D$2:$E$232,2,1)</f>
        <v>208</v>
      </c>
      <c r="R299" s="18" t="s">
        <v>2143</v>
      </c>
      <c r="S299" s="18" t="s">
        <v>2144</v>
      </c>
      <c r="T299" s="18"/>
      <c r="U299" s="18">
        <v>1</v>
      </c>
    </row>
    <row r="300" s="4" customFormat="1" ht="25" customHeight="1" spans="1:21">
      <c r="A300" s="19" t="s">
        <v>1259</v>
      </c>
      <c r="B300" s="19" t="s">
        <v>1953</v>
      </c>
      <c r="C300" s="19" t="s">
        <v>1954</v>
      </c>
      <c r="D300" s="19" t="s">
        <v>1955</v>
      </c>
      <c r="E300" s="19" t="s">
        <v>2847</v>
      </c>
      <c r="F300" s="19" t="s">
        <v>1957</v>
      </c>
      <c r="G300" s="19" t="s">
        <v>1958</v>
      </c>
      <c r="H300" s="19" t="s">
        <v>133</v>
      </c>
      <c r="I300" s="19" t="s">
        <v>1959</v>
      </c>
      <c r="J300" s="19" t="s">
        <v>184</v>
      </c>
      <c r="K300" s="19" t="s">
        <v>1960</v>
      </c>
      <c r="L300" s="19" t="s">
        <v>73</v>
      </c>
      <c r="M300" s="19" t="s">
        <v>74</v>
      </c>
      <c r="N300" s="19" t="s">
        <v>2848</v>
      </c>
      <c r="O300" s="19" t="s">
        <v>2849</v>
      </c>
      <c r="P300" s="19" t="s">
        <v>1963</v>
      </c>
      <c r="Q300" s="20" t="str">
        <f>VLOOKUP(E300,'[1]sheet1 (2)'!$D$2:$E$232,2,1)</f>
        <v>208</v>
      </c>
      <c r="R300" s="18" t="s">
        <v>2143</v>
      </c>
      <c r="S300" s="18" t="s">
        <v>2144</v>
      </c>
      <c r="T300" s="18"/>
      <c r="U300" s="18">
        <v>1</v>
      </c>
    </row>
    <row r="301" s="4" customFormat="1" ht="25" customHeight="1" spans="1:21">
      <c r="A301" s="19" t="s">
        <v>1263</v>
      </c>
      <c r="B301" s="19" t="s">
        <v>1953</v>
      </c>
      <c r="C301" s="19" t="s">
        <v>1954</v>
      </c>
      <c r="D301" s="19" t="s">
        <v>1955</v>
      </c>
      <c r="E301" s="19" t="s">
        <v>2850</v>
      </c>
      <c r="F301" s="19" t="s">
        <v>1957</v>
      </c>
      <c r="G301" s="19" t="s">
        <v>1958</v>
      </c>
      <c r="H301" s="19" t="s">
        <v>133</v>
      </c>
      <c r="I301" s="19" t="s">
        <v>1959</v>
      </c>
      <c r="J301" s="19" t="s">
        <v>184</v>
      </c>
      <c r="K301" s="19" t="s">
        <v>1960</v>
      </c>
      <c r="L301" s="19" t="s">
        <v>73</v>
      </c>
      <c r="M301" s="19" t="s">
        <v>74</v>
      </c>
      <c r="N301" s="19" t="s">
        <v>2851</v>
      </c>
      <c r="O301" s="19" t="s">
        <v>2852</v>
      </c>
      <c r="P301" s="19" t="s">
        <v>1963</v>
      </c>
      <c r="Q301" s="20" t="str">
        <f>VLOOKUP(E301,'[1]sheet1 (2)'!$D$2:$E$232,2,1)</f>
        <v>208</v>
      </c>
      <c r="R301" s="18" t="s">
        <v>2143</v>
      </c>
      <c r="S301" s="18" t="s">
        <v>2144</v>
      </c>
      <c r="T301" s="18"/>
      <c r="U301" s="18">
        <v>1</v>
      </c>
    </row>
    <row r="302" s="4" customFormat="1" ht="25" customHeight="1" spans="1:21">
      <c r="A302" s="19" t="s">
        <v>1267</v>
      </c>
      <c r="B302" s="19" t="s">
        <v>1953</v>
      </c>
      <c r="C302" s="19" t="s">
        <v>1954</v>
      </c>
      <c r="D302" s="19" t="s">
        <v>1955</v>
      </c>
      <c r="E302" s="19" t="s">
        <v>2853</v>
      </c>
      <c r="F302" s="19" t="s">
        <v>1957</v>
      </c>
      <c r="G302" s="19" t="s">
        <v>1958</v>
      </c>
      <c r="H302" s="19" t="s">
        <v>133</v>
      </c>
      <c r="I302" s="19" t="s">
        <v>1959</v>
      </c>
      <c r="J302" s="19" t="s">
        <v>134</v>
      </c>
      <c r="K302" s="19" t="s">
        <v>1960</v>
      </c>
      <c r="L302" s="19" t="s">
        <v>73</v>
      </c>
      <c r="M302" s="19" t="s">
        <v>74</v>
      </c>
      <c r="N302" s="19" t="s">
        <v>2854</v>
      </c>
      <c r="O302" s="19" t="s">
        <v>2855</v>
      </c>
      <c r="P302" s="19" t="s">
        <v>1963</v>
      </c>
      <c r="Q302" s="20" t="str">
        <f>VLOOKUP(E302,'[1]sheet1 (2)'!$D$2:$E$232,2,1)</f>
        <v>208</v>
      </c>
      <c r="R302" s="18" t="s">
        <v>2143</v>
      </c>
      <c r="S302" s="18" t="s">
        <v>2144</v>
      </c>
      <c r="T302" s="18"/>
      <c r="U302" s="18">
        <v>1</v>
      </c>
    </row>
    <row r="303" s="4" customFormat="1" ht="25" customHeight="1" spans="1:21">
      <c r="A303" s="19" t="s">
        <v>1271</v>
      </c>
      <c r="B303" s="19" t="s">
        <v>1953</v>
      </c>
      <c r="C303" s="19" t="s">
        <v>1954</v>
      </c>
      <c r="D303" s="19" t="s">
        <v>1955</v>
      </c>
      <c r="E303" s="19" t="s">
        <v>2856</v>
      </c>
      <c r="F303" s="19" t="s">
        <v>1957</v>
      </c>
      <c r="G303" s="19" t="s">
        <v>1958</v>
      </c>
      <c r="H303" s="19" t="s">
        <v>133</v>
      </c>
      <c r="I303" s="19" t="s">
        <v>1959</v>
      </c>
      <c r="J303" s="19" t="s">
        <v>184</v>
      </c>
      <c r="K303" s="19" t="s">
        <v>1960</v>
      </c>
      <c r="L303" s="19" t="s">
        <v>73</v>
      </c>
      <c r="M303" s="19" t="s">
        <v>74</v>
      </c>
      <c r="N303" s="19" t="s">
        <v>2857</v>
      </c>
      <c r="O303" s="19" t="s">
        <v>2858</v>
      </c>
      <c r="P303" s="19" t="s">
        <v>1963</v>
      </c>
      <c r="Q303" s="20" t="str">
        <f>VLOOKUP(E303,'[1]sheet1 (2)'!$D$2:$E$232,2,1)</f>
        <v>208</v>
      </c>
      <c r="R303" s="18" t="s">
        <v>2143</v>
      </c>
      <c r="S303" s="18" t="s">
        <v>2144</v>
      </c>
      <c r="T303" s="18"/>
      <c r="U303" s="18">
        <v>1</v>
      </c>
    </row>
    <row r="304" s="4" customFormat="1" ht="25" customHeight="1" spans="1:21">
      <c r="A304" s="19" t="s">
        <v>1275</v>
      </c>
      <c r="B304" s="19" t="s">
        <v>1953</v>
      </c>
      <c r="C304" s="19" t="s">
        <v>1954</v>
      </c>
      <c r="D304" s="19" t="s">
        <v>1955</v>
      </c>
      <c r="E304" s="19" t="s">
        <v>2859</v>
      </c>
      <c r="F304" s="19" t="s">
        <v>1957</v>
      </c>
      <c r="G304" s="19" t="s">
        <v>1958</v>
      </c>
      <c r="H304" s="19" t="s">
        <v>69</v>
      </c>
      <c r="I304" s="19" t="s">
        <v>1959</v>
      </c>
      <c r="J304" s="19" t="s">
        <v>71</v>
      </c>
      <c r="K304" s="19" t="s">
        <v>1960</v>
      </c>
      <c r="L304" s="19" t="s">
        <v>73</v>
      </c>
      <c r="M304" s="19" t="s">
        <v>74</v>
      </c>
      <c r="N304" s="19" t="s">
        <v>2860</v>
      </c>
      <c r="O304" s="19" t="s">
        <v>2861</v>
      </c>
      <c r="P304" s="19" t="s">
        <v>1963</v>
      </c>
      <c r="Q304" s="20" t="str">
        <f>VLOOKUP(E304,'[1]sheet1 (2)'!$D$2:$E$232,2,1)</f>
        <v>208</v>
      </c>
      <c r="R304" s="18" t="s">
        <v>2143</v>
      </c>
      <c r="S304" s="18" t="s">
        <v>2144</v>
      </c>
      <c r="T304" s="18"/>
      <c r="U304" s="18">
        <v>1</v>
      </c>
    </row>
    <row r="305" s="4" customFormat="1" ht="25" customHeight="1" spans="1:21">
      <c r="A305" s="19" t="s">
        <v>1279</v>
      </c>
      <c r="B305" s="19" t="s">
        <v>1953</v>
      </c>
      <c r="C305" s="19" t="s">
        <v>1954</v>
      </c>
      <c r="D305" s="19" t="s">
        <v>1955</v>
      </c>
      <c r="E305" s="19" t="s">
        <v>2862</v>
      </c>
      <c r="F305" s="19" t="s">
        <v>1957</v>
      </c>
      <c r="G305" s="19" t="s">
        <v>1958</v>
      </c>
      <c r="H305" s="19" t="s">
        <v>133</v>
      </c>
      <c r="I305" s="19" t="s">
        <v>1959</v>
      </c>
      <c r="J305" s="19" t="s">
        <v>184</v>
      </c>
      <c r="K305" s="19" t="s">
        <v>1960</v>
      </c>
      <c r="L305" s="19" t="s">
        <v>73</v>
      </c>
      <c r="M305" s="19" t="s">
        <v>74</v>
      </c>
      <c r="N305" s="19" t="s">
        <v>2863</v>
      </c>
      <c r="O305" s="19" t="s">
        <v>2864</v>
      </c>
      <c r="P305" s="19" t="s">
        <v>1963</v>
      </c>
      <c r="Q305" s="20" t="str">
        <f>VLOOKUP(E305,'[1]sheet1 (2)'!$D$2:$E$232,2,1)</f>
        <v>208</v>
      </c>
      <c r="R305" s="18" t="s">
        <v>2143</v>
      </c>
      <c r="S305" s="18" t="s">
        <v>2144</v>
      </c>
      <c r="T305" s="18"/>
      <c r="U305" s="18">
        <v>1</v>
      </c>
    </row>
    <row r="306" s="4" customFormat="1" ht="25" customHeight="1" spans="1:21">
      <c r="A306" s="19" t="s">
        <v>1283</v>
      </c>
      <c r="B306" s="19" t="s">
        <v>1953</v>
      </c>
      <c r="C306" s="19" t="s">
        <v>1954</v>
      </c>
      <c r="D306" s="19" t="s">
        <v>1955</v>
      </c>
      <c r="E306" s="19" t="s">
        <v>2865</v>
      </c>
      <c r="F306" s="19" t="s">
        <v>1957</v>
      </c>
      <c r="G306" s="19" t="s">
        <v>1958</v>
      </c>
      <c r="H306" s="19" t="s">
        <v>81</v>
      </c>
      <c r="I306" s="19" t="s">
        <v>1959</v>
      </c>
      <c r="J306" s="19" t="s">
        <v>82</v>
      </c>
      <c r="K306" s="19" t="s">
        <v>1960</v>
      </c>
      <c r="L306" s="19" t="s">
        <v>73</v>
      </c>
      <c r="M306" s="19" t="s">
        <v>74</v>
      </c>
      <c r="N306" s="19" t="s">
        <v>2866</v>
      </c>
      <c r="O306" s="19" t="s">
        <v>2867</v>
      </c>
      <c r="P306" s="19" t="s">
        <v>1963</v>
      </c>
      <c r="Q306" s="20" t="str">
        <f>VLOOKUP(E306,'[1]sheet1 (2)'!$D$2:$E$232,2,1)</f>
        <v>206</v>
      </c>
      <c r="R306" s="18" t="s">
        <v>2143</v>
      </c>
      <c r="S306" s="18" t="s">
        <v>2144</v>
      </c>
      <c r="T306" s="18"/>
      <c r="U306" s="18">
        <v>1</v>
      </c>
    </row>
    <row r="307" s="4" customFormat="1" ht="25" customHeight="1" spans="1:21">
      <c r="A307" s="19" t="s">
        <v>1287</v>
      </c>
      <c r="B307" s="19" t="s">
        <v>1953</v>
      </c>
      <c r="C307" s="19" t="s">
        <v>1954</v>
      </c>
      <c r="D307" s="19" t="s">
        <v>1955</v>
      </c>
      <c r="E307" s="19" t="s">
        <v>2868</v>
      </c>
      <c r="F307" s="19" t="s">
        <v>1957</v>
      </c>
      <c r="G307" s="19" t="s">
        <v>1958</v>
      </c>
      <c r="H307" s="19" t="s">
        <v>111</v>
      </c>
      <c r="I307" s="19" t="s">
        <v>1959</v>
      </c>
      <c r="J307" s="19" t="s">
        <v>112</v>
      </c>
      <c r="K307" s="19" t="s">
        <v>1960</v>
      </c>
      <c r="L307" s="19" t="s">
        <v>73</v>
      </c>
      <c r="M307" s="19" t="s">
        <v>74</v>
      </c>
      <c r="N307" s="19" t="s">
        <v>2869</v>
      </c>
      <c r="O307" s="19" t="s">
        <v>2870</v>
      </c>
      <c r="P307" s="19" t="s">
        <v>1963</v>
      </c>
      <c r="Q307" s="20" t="str">
        <f>VLOOKUP(E307,'[1]sheet1 (2)'!$D$2:$E$232,2,1)</f>
        <v>206</v>
      </c>
      <c r="R307" s="18" t="s">
        <v>2143</v>
      </c>
      <c r="S307" s="18" t="s">
        <v>2144</v>
      </c>
      <c r="T307" s="18"/>
      <c r="U307" s="18">
        <v>1</v>
      </c>
    </row>
    <row r="308" s="4" customFormat="1" ht="25" customHeight="1" spans="1:21">
      <c r="A308" s="19" t="s">
        <v>1291</v>
      </c>
      <c r="B308" s="19" t="s">
        <v>1953</v>
      </c>
      <c r="C308" s="19" t="s">
        <v>1954</v>
      </c>
      <c r="D308" s="19" t="s">
        <v>1955</v>
      </c>
      <c r="E308" s="19" t="s">
        <v>2871</v>
      </c>
      <c r="F308" s="19" t="s">
        <v>1957</v>
      </c>
      <c r="G308" s="19" t="s">
        <v>1958</v>
      </c>
      <c r="H308" s="19" t="s">
        <v>69</v>
      </c>
      <c r="I308" s="19" t="s">
        <v>1959</v>
      </c>
      <c r="J308" s="19" t="s">
        <v>71</v>
      </c>
      <c r="K308" s="19" t="s">
        <v>1960</v>
      </c>
      <c r="L308" s="19" t="s">
        <v>73</v>
      </c>
      <c r="M308" s="19" t="s">
        <v>74</v>
      </c>
      <c r="N308" s="19" t="s">
        <v>2872</v>
      </c>
      <c r="O308" s="19" t="s">
        <v>2873</v>
      </c>
      <c r="P308" s="19" t="s">
        <v>1963</v>
      </c>
      <c r="Q308" s="20" t="str">
        <f>VLOOKUP(E308,'[1]sheet1 (2)'!$D$2:$E$232,2,1)</f>
        <v>206</v>
      </c>
      <c r="R308" s="18" t="s">
        <v>2143</v>
      </c>
      <c r="S308" s="18" t="s">
        <v>2144</v>
      </c>
      <c r="T308" s="18"/>
      <c r="U308" s="18">
        <v>1</v>
      </c>
    </row>
    <row r="309" s="4" customFormat="1" ht="25" customHeight="1" spans="1:21">
      <c r="A309" s="19" t="s">
        <v>1295</v>
      </c>
      <c r="B309" s="19" t="s">
        <v>1953</v>
      </c>
      <c r="C309" s="19" t="s">
        <v>1954</v>
      </c>
      <c r="D309" s="19" t="s">
        <v>1955</v>
      </c>
      <c r="E309" s="19" t="s">
        <v>2874</v>
      </c>
      <c r="F309" s="19" t="s">
        <v>1957</v>
      </c>
      <c r="G309" s="19" t="s">
        <v>1958</v>
      </c>
      <c r="H309" s="19" t="s">
        <v>122</v>
      </c>
      <c r="I309" s="19" t="s">
        <v>1959</v>
      </c>
      <c r="J309" s="19" t="s">
        <v>123</v>
      </c>
      <c r="K309" s="19" t="s">
        <v>1960</v>
      </c>
      <c r="L309" s="19" t="s">
        <v>73</v>
      </c>
      <c r="M309" s="19" t="s">
        <v>74</v>
      </c>
      <c r="N309" s="19" t="s">
        <v>2875</v>
      </c>
      <c r="O309" s="19" t="s">
        <v>2876</v>
      </c>
      <c r="P309" s="19" t="s">
        <v>1963</v>
      </c>
      <c r="Q309" s="20" t="str">
        <f>VLOOKUP(E309,'[1]sheet1 (2)'!$D$2:$E$232,2,1)</f>
        <v>205A,205B</v>
      </c>
      <c r="R309" s="18" t="s">
        <v>2143</v>
      </c>
      <c r="S309" s="18" t="s">
        <v>2144</v>
      </c>
      <c r="T309" s="18"/>
      <c r="U309" s="18">
        <v>1</v>
      </c>
    </row>
    <row r="310" s="4" customFormat="1" ht="25" customHeight="1" spans="1:21">
      <c r="A310" s="19" t="s">
        <v>1299</v>
      </c>
      <c r="B310" s="19" t="s">
        <v>1953</v>
      </c>
      <c r="C310" s="19" t="s">
        <v>1954</v>
      </c>
      <c r="D310" s="19" t="s">
        <v>1955</v>
      </c>
      <c r="E310" s="19" t="s">
        <v>2877</v>
      </c>
      <c r="F310" s="19" t="s">
        <v>1957</v>
      </c>
      <c r="G310" s="19" t="s">
        <v>1958</v>
      </c>
      <c r="H310" s="19" t="s">
        <v>81</v>
      </c>
      <c r="I310" s="19" t="s">
        <v>1959</v>
      </c>
      <c r="J310" s="19" t="s">
        <v>82</v>
      </c>
      <c r="K310" s="19" t="s">
        <v>1960</v>
      </c>
      <c r="L310" s="19" t="s">
        <v>73</v>
      </c>
      <c r="M310" s="19" t="s">
        <v>74</v>
      </c>
      <c r="N310" s="19" t="s">
        <v>2878</v>
      </c>
      <c r="O310" s="19" t="s">
        <v>2879</v>
      </c>
      <c r="P310" s="19" t="s">
        <v>1963</v>
      </c>
      <c r="Q310" s="20" t="str">
        <f>VLOOKUP(E310,'[1]sheet1 (2)'!$D$2:$E$232,2,1)</f>
        <v>210</v>
      </c>
      <c r="R310" s="18" t="s">
        <v>2143</v>
      </c>
      <c r="S310" s="18" t="s">
        <v>2144</v>
      </c>
      <c r="T310" s="18"/>
      <c r="U310" s="18">
        <v>1</v>
      </c>
    </row>
    <row r="311" s="4" customFormat="1" ht="25" customHeight="1" spans="1:21">
      <c r="A311" s="19" t="s">
        <v>1303</v>
      </c>
      <c r="B311" s="19" t="s">
        <v>1953</v>
      </c>
      <c r="C311" s="19" t="s">
        <v>1954</v>
      </c>
      <c r="D311" s="19" t="s">
        <v>1955</v>
      </c>
      <c r="E311" s="19" t="s">
        <v>2880</v>
      </c>
      <c r="F311" s="19" t="s">
        <v>1957</v>
      </c>
      <c r="G311" s="19" t="s">
        <v>1958</v>
      </c>
      <c r="H311" s="19" t="s">
        <v>81</v>
      </c>
      <c r="I311" s="19" t="s">
        <v>1959</v>
      </c>
      <c r="J311" s="19" t="s">
        <v>82</v>
      </c>
      <c r="K311" s="19" t="s">
        <v>1960</v>
      </c>
      <c r="L311" s="19" t="s">
        <v>73</v>
      </c>
      <c r="M311" s="19" t="s">
        <v>74</v>
      </c>
      <c r="N311" s="19" t="s">
        <v>2881</v>
      </c>
      <c r="O311" s="19" t="s">
        <v>2882</v>
      </c>
      <c r="P311" s="19" t="s">
        <v>1963</v>
      </c>
      <c r="Q311" s="20" t="str">
        <f>VLOOKUP(E311,'[1]sheet1 (2)'!$D$2:$E$232,2,1)</f>
        <v>210</v>
      </c>
      <c r="R311" s="18" t="s">
        <v>2143</v>
      </c>
      <c r="S311" s="18" t="s">
        <v>2144</v>
      </c>
      <c r="T311" s="18"/>
      <c r="U311" s="18">
        <v>1</v>
      </c>
    </row>
    <row r="312" s="4" customFormat="1" ht="25" customHeight="1" spans="1:21">
      <c r="A312" s="19" t="s">
        <v>1307</v>
      </c>
      <c r="B312" s="19" t="s">
        <v>1953</v>
      </c>
      <c r="C312" s="19" t="s">
        <v>1954</v>
      </c>
      <c r="D312" s="19" t="s">
        <v>1955</v>
      </c>
      <c r="E312" s="19" t="s">
        <v>2883</v>
      </c>
      <c r="F312" s="19" t="s">
        <v>1957</v>
      </c>
      <c r="G312" s="19" t="s">
        <v>1958</v>
      </c>
      <c r="H312" s="19" t="s">
        <v>69</v>
      </c>
      <c r="I312" s="19" t="s">
        <v>1959</v>
      </c>
      <c r="J312" s="19" t="s">
        <v>71</v>
      </c>
      <c r="K312" s="19" t="s">
        <v>1960</v>
      </c>
      <c r="L312" s="19" t="s">
        <v>73</v>
      </c>
      <c r="M312" s="19" t="s">
        <v>74</v>
      </c>
      <c r="N312" s="19" t="s">
        <v>2884</v>
      </c>
      <c r="O312" s="19" t="s">
        <v>2885</v>
      </c>
      <c r="P312" s="19" t="s">
        <v>1963</v>
      </c>
      <c r="Q312" s="20" t="str">
        <f>VLOOKUP(E312,'[1]sheet1 (2)'!$D$2:$E$232,2,1)</f>
        <v>210</v>
      </c>
      <c r="R312" s="18" t="s">
        <v>2143</v>
      </c>
      <c r="S312" s="18" t="s">
        <v>2144</v>
      </c>
      <c r="T312" s="18"/>
      <c r="U312" s="18">
        <v>1</v>
      </c>
    </row>
    <row r="313" s="4" customFormat="1" ht="25" customHeight="1" spans="1:21">
      <c r="A313" s="19" t="s">
        <v>1311</v>
      </c>
      <c r="B313" s="19" t="s">
        <v>1953</v>
      </c>
      <c r="C313" s="19" t="s">
        <v>1954</v>
      </c>
      <c r="D313" s="19" t="s">
        <v>1955</v>
      </c>
      <c r="E313" s="19" t="s">
        <v>2886</v>
      </c>
      <c r="F313" s="19" t="s">
        <v>1957</v>
      </c>
      <c r="G313" s="19" t="s">
        <v>1958</v>
      </c>
      <c r="H313" s="19" t="s">
        <v>81</v>
      </c>
      <c r="I313" s="19" t="s">
        <v>1959</v>
      </c>
      <c r="J313" s="19" t="s">
        <v>82</v>
      </c>
      <c r="K313" s="19" t="s">
        <v>1960</v>
      </c>
      <c r="L313" s="19" t="s">
        <v>73</v>
      </c>
      <c r="M313" s="19" t="s">
        <v>74</v>
      </c>
      <c r="N313" s="19" t="s">
        <v>2887</v>
      </c>
      <c r="O313" s="19" t="s">
        <v>2888</v>
      </c>
      <c r="P313" s="19" t="s">
        <v>1963</v>
      </c>
      <c r="Q313" s="20" t="str">
        <f>VLOOKUP(E313,'[1]sheet1 (2)'!$D$2:$E$232,2,1)</f>
        <v>208</v>
      </c>
      <c r="R313" s="18" t="s">
        <v>2143</v>
      </c>
      <c r="S313" s="18" t="s">
        <v>2144</v>
      </c>
      <c r="T313" s="18"/>
      <c r="U313" s="18">
        <v>1</v>
      </c>
    </row>
    <row r="314" s="4" customFormat="1" ht="25" customHeight="1" spans="1:21">
      <c r="A314" s="19" t="s">
        <v>1315</v>
      </c>
      <c r="B314" s="19" t="s">
        <v>1953</v>
      </c>
      <c r="C314" s="19" t="s">
        <v>1954</v>
      </c>
      <c r="D314" s="19" t="s">
        <v>1955</v>
      </c>
      <c r="E314" s="19" t="s">
        <v>2889</v>
      </c>
      <c r="F314" s="19" t="s">
        <v>1957</v>
      </c>
      <c r="G314" s="19" t="s">
        <v>1958</v>
      </c>
      <c r="H314" s="19" t="s">
        <v>69</v>
      </c>
      <c r="I314" s="19" t="s">
        <v>1959</v>
      </c>
      <c r="J314" s="19" t="s">
        <v>71</v>
      </c>
      <c r="K314" s="19" t="s">
        <v>1960</v>
      </c>
      <c r="L314" s="19" t="s">
        <v>73</v>
      </c>
      <c r="M314" s="19" t="s">
        <v>74</v>
      </c>
      <c r="N314" s="19" t="s">
        <v>2890</v>
      </c>
      <c r="O314" s="19" t="s">
        <v>2891</v>
      </c>
      <c r="P314" s="19" t="s">
        <v>1963</v>
      </c>
      <c r="Q314" s="20" t="str">
        <f>VLOOKUP(E314,'[1]sheet1 (2)'!$D$2:$E$232,2,1)</f>
        <v>208</v>
      </c>
      <c r="R314" s="18" t="s">
        <v>2143</v>
      </c>
      <c r="S314" s="18" t="s">
        <v>2144</v>
      </c>
      <c r="T314" s="18"/>
      <c r="U314" s="18">
        <v>1</v>
      </c>
    </row>
    <row r="315" s="4" customFormat="1" ht="25" customHeight="1" spans="1:21">
      <c r="A315" s="19" t="s">
        <v>1319</v>
      </c>
      <c r="B315" s="19" t="s">
        <v>1953</v>
      </c>
      <c r="C315" s="19" t="s">
        <v>1954</v>
      </c>
      <c r="D315" s="19" t="s">
        <v>1955</v>
      </c>
      <c r="E315" s="19" t="s">
        <v>2892</v>
      </c>
      <c r="F315" s="19" t="s">
        <v>1957</v>
      </c>
      <c r="G315" s="19" t="s">
        <v>1958</v>
      </c>
      <c r="H315" s="19" t="s">
        <v>133</v>
      </c>
      <c r="I315" s="19" t="s">
        <v>1959</v>
      </c>
      <c r="J315" s="19" t="s">
        <v>184</v>
      </c>
      <c r="K315" s="19" t="s">
        <v>1960</v>
      </c>
      <c r="L315" s="19" t="s">
        <v>73</v>
      </c>
      <c r="M315" s="19" t="s">
        <v>74</v>
      </c>
      <c r="N315" s="19" t="s">
        <v>2893</v>
      </c>
      <c r="O315" s="19" t="s">
        <v>2894</v>
      </c>
      <c r="P315" s="19" t="s">
        <v>1963</v>
      </c>
      <c r="Q315" s="20" t="str">
        <f>VLOOKUP(E315,'[1]sheet1 (2)'!$D$2:$E$232,2,1)</f>
        <v>208</v>
      </c>
      <c r="R315" s="18" t="s">
        <v>2143</v>
      </c>
      <c r="S315" s="18" t="s">
        <v>2144</v>
      </c>
      <c r="T315" s="18"/>
      <c r="U315" s="18">
        <v>1</v>
      </c>
    </row>
    <row r="316" s="4" customFormat="1" ht="25" customHeight="1" spans="1:21">
      <c r="A316" s="19" t="s">
        <v>1323</v>
      </c>
      <c r="B316" s="19" t="s">
        <v>1953</v>
      </c>
      <c r="C316" s="19" t="s">
        <v>1954</v>
      </c>
      <c r="D316" s="19" t="s">
        <v>1955</v>
      </c>
      <c r="E316" s="19" t="s">
        <v>2895</v>
      </c>
      <c r="F316" s="19" t="s">
        <v>1957</v>
      </c>
      <c r="G316" s="19" t="s">
        <v>1958</v>
      </c>
      <c r="H316" s="19" t="s">
        <v>111</v>
      </c>
      <c r="I316" s="19" t="s">
        <v>1959</v>
      </c>
      <c r="J316" s="19" t="s">
        <v>112</v>
      </c>
      <c r="K316" s="19" t="s">
        <v>1960</v>
      </c>
      <c r="L316" s="19" t="s">
        <v>73</v>
      </c>
      <c r="M316" s="19" t="s">
        <v>74</v>
      </c>
      <c r="N316" s="19" t="s">
        <v>2896</v>
      </c>
      <c r="O316" s="19" t="s">
        <v>2897</v>
      </c>
      <c r="P316" s="19" t="s">
        <v>1963</v>
      </c>
      <c r="Q316" s="20" t="str">
        <f>VLOOKUP(E316,'[1]sheet1 (2)'!$D$2:$E$232,2,1)</f>
        <v>208</v>
      </c>
      <c r="R316" s="18" t="s">
        <v>2143</v>
      </c>
      <c r="S316" s="18" t="s">
        <v>2144</v>
      </c>
      <c r="T316" s="18"/>
      <c r="U316" s="18">
        <v>1</v>
      </c>
    </row>
    <row r="317" s="4" customFormat="1" ht="25" customHeight="1" spans="1:21">
      <c r="A317" s="19" t="s">
        <v>1327</v>
      </c>
      <c r="B317" s="19" t="s">
        <v>1953</v>
      </c>
      <c r="C317" s="19" t="s">
        <v>1954</v>
      </c>
      <c r="D317" s="19" t="s">
        <v>1955</v>
      </c>
      <c r="E317" s="19" t="s">
        <v>2898</v>
      </c>
      <c r="F317" s="19" t="s">
        <v>1957</v>
      </c>
      <c r="G317" s="19" t="s">
        <v>1958</v>
      </c>
      <c r="H317" s="19" t="s">
        <v>81</v>
      </c>
      <c r="I317" s="19" t="s">
        <v>1959</v>
      </c>
      <c r="J317" s="19" t="s">
        <v>82</v>
      </c>
      <c r="K317" s="19" t="s">
        <v>1960</v>
      </c>
      <c r="L317" s="19" t="s">
        <v>73</v>
      </c>
      <c r="M317" s="19" t="s">
        <v>74</v>
      </c>
      <c r="N317" s="19" t="s">
        <v>2899</v>
      </c>
      <c r="O317" s="19" t="s">
        <v>2900</v>
      </c>
      <c r="P317" s="19" t="s">
        <v>1963</v>
      </c>
      <c r="Q317" s="20" t="str">
        <f>VLOOKUP(E317,'[1]sheet1 (2)'!$D$2:$E$232,2,1)</f>
        <v>210,217</v>
      </c>
      <c r="R317" s="18" t="s">
        <v>2143</v>
      </c>
      <c r="S317" s="18" t="s">
        <v>2144</v>
      </c>
      <c r="T317" s="18"/>
      <c r="U317" s="18">
        <v>1</v>
      </c>
    </row>
    <row r="318" s="4" customFormat="1" ht="25" customHeight="1" spans="1:21">
      <c r="A318" s="19" t="s">
        <v>1331</v>
      </c>
      <c r="B318" s="19" t="s">
        <v>1953</v>
      </c>
      <c r="C318" s="19" t="s">
        <v>1954</v>
      </c>
      <c r="D318" s="19" t="s">
        <v>1955</v>
      </c>
      <c r="E318" s="19" t="s">
        <v>2901</v>
      </c>
      <c r="F318" s="19" t="s">
        <v>1957</v>
      </c>
      <c r="G318" s="19" t="s">
        <v>1958</v>
      </c>
      <c r="H318" s="19" t="s">
        <v>133</v>
      </c>
      <c r="I318" s="19" t="s">
        <v>1959</v>
      </c>
      <c r="J318" s="19" t="s">
        <v>184</v>
      </c>
      <c r="K318" s="19" t="s">
        <v>1960</v>
      </c>
      <c r="L318" s="19" t="s">
        <v>73</v>
      </c>
      <c r="M318" s="19" t="s">
        <v>74</v>
      </c>
      <c r="N318" s="19" t="s">
        <v>2902</v>
      </c>
      <c r="O318" s="19" t="s">
        <v>2903</v>
      </c>
      <c r="P318" s="19" t="s">
        <v>1963</v>
      </c>
      <c r="Q318" s="20" t="str">
        <f>VLOOKUP(E318,'[1]sheet1 (2)'!$D$2:$E$232,2,1)</f>
        <v>210,217</v>
      </c>
      <c r="R318" s="18" t="s">
        <v>2143</v>
      </c>
      <c r="S318" s="18" t="s">
        <v>2144</v>
      </c>
      <c r="T318" s="18"/>
      <c r="U318" s="18">
        <v>1</v>
      </c>
    </row>
    <row r="319" s="4" customFormat="1" ht="25" customHeight="1" spans="1:21">
      <c r="A319" s="19" t="s">
        <v>1335</v>
      </c>
      <c r="B319" s="19" t="s">
        <v>1953</v>
      </c>
      <c r="C319" s="19" t="s">
        <v>1954</v>
      </c>
      <c r="D319" s="19" t="s">
        <v>1955</v>
      </c>
      <c r="E319" s="19" t="s">
        <v>2904</v>
      </c>
      <c r="F319" s="19" t="s">
        <v>1957</v>
      </c>
      <c r="G319" s="19" t="s">
        <v>1958</v>
      </c>
      <c r="H319" s="19" t="s">
        <v>81</v>
      </c>
      <c r="I319" s="19" t="s">
        <v>1959</v>
      </c>
      <c r="J319" s="19" t="s">
        <v>123</v>
      </c>
      <c r="K319" s="19" t="s">
        <v>1960</v>
      </c>
      <c r="L319" s="19" t="s">
        <v>73</v>
      </c>
      <c r="M319" s="19" t="s">
        <v>74</v>
      </c>
      <c r="N319" s="19" t="s">
        <v>2905</v>
      </c>
      <c r="O319" s="19" t="s">
        <v>2906</v>
      </c>
      <c r="P319" s="19" t="s">
        <v>1963</v>
      </c>
      <c r="Q319" s="20" t="str">
        <f>VLOOKUP(E319,'[1]sheet1 (2)'!$D$2:$E$232,2,1)</f>
        <v>212</v>
      </c>
      <c r="R319" s="18" t="s">
        <v>2143</v>
      </c>
      <c r="S319" s="18" t="s">
        <v>2144</v>
      </c>
      <c r="T319" s="18"/>
      <c r="U319" s="18">
        <v>1</v>
      </c>
    </row>
    <row r="320" s="4" customFormat="1" ht="25" customHeight="1" spans="1:21">
      <c r="A320" s="19" t="s">
        <v>1339</v>
      </c>
      <c r="B320" s="19" t="s">
        <v>1953</v>
      </c>
      <c r="C320" s="19" t="s">
        <v>1954</v>
      </c>
      <c r="D320" s="19" t="s">
        <v>1955</v>
      </c>
      <c r="E320" s="19" t="s">
        <v>2907</v>
      </c>
      <c r="F320" s="19" t="s">
        <v>1957</v>
      </c>
      <c r="G320" s="19" t="s">
        <v>1958</v>
      </c>
      <c r="H320" s="19" t="s">
        <v>81</v>
      </c>
      <c r="I320" s="19" t="s">
        <v>1959</v>
      </c>
      <c r="J320" s="19" t="s">
        <v>82</v>
      </c>
      <c r="K320" s="19" t="s">
        <v>1960</v>
      </c>
      <c r="L320" s="19" t="s">
        <v>73</v>
      </c>
      <c r="M320" s="19" t="s">
        <v>74</v>
      </c>
      <c r="N320" s="19" t="s">
        <v>2908</v>
      </c>
      <c r="O320" s="19" t="s">
        <v>2909</v>
      </c>
      <c r="P320" s="19" t="s">
        <v>1963</v>
      </c>
      <c r="Q320" s="20" t="str">
        <f>VLOOKUP(E320,'[1]sheet1 (2)'!$D$2:$E$232,2,1)</f>
        <v>206</v>
      </c>
      <c r="R320" s="18" t="s">
        <v>2143</v>
      </c>
      <c r="S320" s="18" t="s">
        <v>2144</v>
      </c>
      <c r="T320" s="18"/>
      <c r="U320" s="18">
        <v>1</v>
      </c>
    </row>
    <row r="321" s="4" customFormat="1" ht="25" customHeight="1" spans="1:21">
      <c r="A321" s="19" t="s">
        <v>1343</v>
      </c>
      <c r="B321" s="19" t="s">
        <v>1953</v>
      </c>
      <c r="C321" s="19" t="s">
        <v>1954</v>
      </c>
      <c r="D321" s="19" t="s">
        <v>1955</v>
      </c>
      <c r="E321" s="19" t="s">
        <v>2910</v>
      </c>
      <c r="F321" s="19" t="s">
        <v>1957</v>
      </c>
      <c r="G321" s="19" t="s">
        <v>1958</v>
      </c>
      <c r="H321" s="19" t="s">
        <v>133</v>
      </c>
      <c r="I321" s="19" t="s">
        <v>1959</v>
      </c>
      <c r="J321" s="19" t="s">
        <v>184</v>
      </c>
      <c r="K321" s="19" t="s">
        <v>1960</v>
      </c>
      <c r="L321" s="19" t="s">
        <v>73</v>
      </c>
      <c r="M321" s="19" t="s">
        <v>74</v>
      </c>
      <c r="N321" s="19" t="s">
        <v>2911</v>
      </c>
      <c r="O321" s="19" t="s">
        <v>2912</v>
      </c>
      <c r="P321" s="19" t="s">
        <v>1963</v>
      </c>
      <c r="Q321" s="20" t="str">
        <f>VLOOKUP(E321,'[1]sheet1 (2)'!$D$2:$E$232,2,1)</f>
        <v>206</v>
      </c>
      <c r="R321" s="18" t="s">
        <v>2143</v>
      </c>
      <c r="S321" s="18" t="s">
        <v>2144</v>
      </c>
      <c r="T321" s="18"/>
      <c r="U321" s="18">
        <v>1</v>
      </c>
    </row>
    <row r="322" s="4" customFormat="1" ht="25" customHeight="1" spans="1:21">
      <c r="A322" s="19" t="s">
        <v>1347</v>
      </c>
      <c r="B322" s="19" t="s">
        <v>1953</v>
      </c>
      <c r="C322" s="19" t="s">
        <v>1954</v>
      </c>
      <c r="D322" s="19" t="s">
        <v>1955</v>
      </c>
      <c r="E322" s="19" t="s">
        <v>2913</v>
      </c>
      <c r="F322" s="19" t="s">
        <v>1957</v>
      </c>
      <c r="G322" s="19" t="s">
        <v>1958</v>
      </c>
      <c r="H322" s="19" t="s">
        <v>111</v>
      </c>
      <c r="I322" s="19" t="s">
        <v>1959</v>
      </c>
      <c r="J322" s="19" t="s">
        <v>112</v>
      </c>
      <c r="K322" s="19" t="s">
        <v>1960</v>
      </c>
      <c r="L322" s="19" t="s">
        <v>73</v>
      </c>
      <c r="M322" s="19" t="s">
        <v>74</v>
      </c>
      <c r="N322" s="19" t="s">
        <v>2914</v>
      </c>
      <c r="O322" s="19" t="s">
        <v>2915</v>
      </c>
      <c r="P322" s="19" t="s">
        <v>1963</v>
      </c>
      <c r="Q322" s="20" t="str">
        <f>VLOOKUP(E322,'[1]sheet1 (2)'!$D$2:$E$232,2,1)</f>
        <v>206</v>
      </c>
      <c r="R322" s="18" t="s">
        <v>2143</v>
      </c>
      <c r="S322" s="18" t="s">
        <v>2144</v>
      </c>
      <c r="T322" s="18"/>
      <c r="U322" s="18">
        <v>1</v>
      </c>
    </row>
    <row r="323" s="4" customFormat="1" ht="25" customHeight="1" spans="1:21">
      <c r="A323" s="19" t="s">
        <v>1351</v>
      </c>
      <c r="B323" s="19" t="s">
        <v>1953</v>
      </c>
      <c r="C323" s="19" t="s">
        <v>1954</v>
      </c>
      <c r="D323" s="19" t="s">
        <v>1955</v>
      </c>
      <c r="E323" s="19" t="s">
        <v>2916</v>
      </c>
      <c r="F323" s="19" t="s">
        <v>1957</v>
      </c>
      <c r="G323" s="19" t="s">
        <v>1958</v>
      </c>
      <c r="H323" s="19" t="s">
        <v>81</v>
      </c>
      <c r="I323" s="19" t="s">
        <v>1959</v>
      </c>
      <c r="J323" s="19" t="s">
        <v>123</v>
      </c>
      <c r="K323" s="19" t="s">
        <v>1960</v>
      </c>
      <c r="L323" s="19" t="s">
        <v>73</v>
      </c>
      <c r="M323" s="19" t="s">
        <v>74</v>
      </c>
      <c r="N323" s="19" t="s">
        <v>2917</v>
      </c>
      <c r="O323" s="19" t="s">
        <v>2918</v>
      </c>
      <c r="P323" s="19" t="s">
        <v>1963</v>
      </c>
      <c r="Q323" s="20" t="str">
        <f>VLOOKUP(E323,'[1]sheet1 (2)'!$D$2:$E$232,2,1)</f>
        <v>212</v>
      </c>
      <c r="R323" s="18" t="s">
        <v>2143</v>
      </c>
      <c r="S323" s="18" t="s">
        <v>2144</v>
      </c>
      <c r="T323" s="18"/>
      <c r="U323" s="18">
        <v>1</v>
      </c>
    </row>
    <row r="324" s="4" customFormat="1" ht="25" customHeight="1" spans="1:21">
      <c r="A324" s="19" t="s">
        <v>1355</v>
      </c>
      <c r="B324" s="19" t="s">
        <v>1953</v>
      </c>
      <c r="C324" s="19" t="s">
        <v>1954</v>
      </c>
      <c r="D324" s="19" t="s">
        <v>1955</v>
      </c>
      <c r="E324" s="19" t="s">
        <v>2919</v>
      </c>
      <c r="F324" s="19" t="s">
        <v>1957</v>
      </c>
      <c r="G324" s="19" t="s">
        <v>1958</v>
      </c>
      <c r="H324" s="19" t="s">
        <v>133</v>
      </c>
      <c r="I324" s="19" t="s">
        <v>1959</v>
      </c>
      <c r="J324" s="19" t="s">
        <v>184</v>
      </c>
      <c r="K324" s="19" t="s">
        <v>1960</v>
      </c>
      <c r="L324" s="19" t="s">
        <v>73</v>
      </c>
      <c r="M324" s="19" t="s">
        <v>74</v>
      </c>
      <c r="N324" s="19" t="s">
        <v>2920</v>
      </c>
      <c r="O324" s="19" t="s">
        <v>2921</v>
      </c>
      <c r="P324" s="19" t="s">
        <v>1963</v>
      </c>
      <c r="Q324" s="20" t="str">
        <f>VLOOKUP(E324,'[1]sheet1 (2)'!$D$2:$E$232,2,1)</f>
        <v>212</v>
      </c>
      <c r="R324" s="18" t="s">
        <v>2143</v>
      </c>
      <c r="S324" s="18" t="s">
        <v>2144</v>
      </c>
      <c r="T324" s="18"/>
      <c r="U324" s="18">
        <v>1</v>
      </c>
    </row>
    <row r="325" s="4" customFormat="1" ht="25" customHeight="1" spans="1:21">
      <c r="A325" s="19" t="s">
        <v>1359</v>
      </c>
      <c r="B325" s="19" t="s">
        <v>1953</v>
      </c>
      <c r="C325" s="19" t="s">
        <v>1954</v>
      </c>
      <c r="D325" s="19" t="s">
        <v>1955</v>
      </c>
      <c r="E325" s="19" t="s">
        <v>2922</v>
      </c>
      <c r="F325" s="19" t="s">
        <v>1957</v>
      </c>
      <c r="G325" s="19" t="s">
        <v>1958</v>
      </c>
      <c r="H325" s="19" t="s">
        <v>133</v>
      </c>
      <c r="I325" s="19" t="s">
        <v>1959</v>
      </c>
      <c r="J325" s="19" t="s">
        <v>184</v>
      </c>
      <c r="K325" s="19" t="s">
        <v>1960</v>
      </c>
      <c r="L325" s="19" t="s">
        <v>73</v>
      </c>
      <c r="M325" s="19" t="s">
        <v>74</v>
      </c>
      <c r="N325" s="19" t="s">
        <v>2923</v>
      </c>
      <c r="O325" s="19" t="s">
        <v>2924</v>
      </c>
      <c r="P325" s="19" t="s">
        <v>1963</v>
      </c>
      <c r="Q325" s="20" t="str">
        <f>VLOOKUP(E325,'[1]sheet1 (2)'!$D$2:$E$232,2,1)</f>
        <v>212</v>
      </c>
      <c r="R325" s="18" t="s">
        <v>2143</v>
      </c>
      <c r="S325" s="18" t="s">
        <v>2144</v>
      </c>
      <c r="T325" s="18"/>
      <c r="U325" s="18">
        <v>1</v>
      </c>
    </row>
    <row r="326" s="4" customFormat="1" ht="25" customHeight="1" spans="1:21">
      <c r="A326" s="19" t="s">
        <v>1363</v>
      </c>
      <c r="B326" s="19" t="s">
        <v>1953</v>
      </c>
      <c r="C326" s="19" t="s">
        <v>1954</v>
      </c>
      <c r="D326" s="19" t="s">
        <v>1955</v>
      </c>
      <c r="E326" s="19" t="s">
        <v>2925</v>
      </c>
      <c r="F326" s="19" t="s">
        <v>1957</v>
      </c>
      <c r="G326" s="19" t="s">
        <v>1958</v>
      </c>
      <c r="H326" s="19" t="s">
        <v>133</v>
      </c>
      <c r="I326" s="19" t="s">
        <v>1959</v>
      </c>
      <c r="J326" s="19" t="s">
        <v>134</v>
      </c>
      <c r="K326" s="19" t="s">
        <v>1960</v>
      </c>
      <c r="L326" s="19" t="s">
        <v>73</v>
      </c>
      <c r="M326" s="19" t="s">
        <v>74</v>
      </c>
      <c r="N326" s="19" t="s">
        <v>2926</v>
      </c>
      <c r="O326" s="19" t="s">
        <v>2927</v>
      </c>
      <c r="P326" s="19" t="s">
        <v>1963</v>
      </c>
      <c r="Q326" s="20" t="str">
        <f>VLOOKUP(E326,'[1]sheet1 (2)'!$D$2:$E$232,2,1)</f>
        <v>212</v>
      </c>
      <c r="R326" s="18" t="s">
        <v>2143</v>
      </c>
      <c r="S326" s="18" t="s">
        <v>2144</v>
      </c>
      <c r="T326" s="18"/>
      <c r="U326" s="18">
        <v>1</v>
      </c>
    </row>
    <row r="327" s="4" customFormat="1" ht="25" customHeight="1" spans="1:21">
      <c r="A327" s="19" t="s">
        <v>1367</v>
      </c>
      <c r="B327" s="19" t="s">
        <v>1953</v>
      </c>
      <c r="C327" s="19" t="s">
        <v>1954</v>
      </c>
      <c r="D327" s="19" t="s">
        <v>1955</v>
      </c>
      <c r="E327" s="19" t="s">
        <v>2928</v>
      </c>
      <c r="F327" s="19" t="s">
        <v>1957</v>
      </c>
      <c r="G327" s="19" t="s">
        <v>1958</v>
      </c>
      <c r="H327" s="19" t="s">
        <v>111</v>
      </c>
      <c r="I327" s="19" t="s">
        <v>1959</v>
      </c>
      <c r="J327" s="19" t="s">
        <v>112</v>
      </c>
      <c r="K327" s="19" t="s">
        <v>1960</v>
      </c>
      <c r="L327" s="19" t="s">
        <v>73</v>
      </c>
      <c r="M327" s="19" t="s">
        <v>74</v>
      </c>
      <c r="N327" s="19" t="s">
        <v>2929</v>
      </c>
      <c r="O327" s="19" t="s">
        <v>2930</v>
      </c>
      <c r="P327" s="19" t="s">
        <v>1963</v>
      </c>
      <c r="Q327" s="20" t="str">
        <f>VLOOKUP(E327,'[1]sheet1 (2)'!$D$2:$E$232,2,1)</f>
        <v>212</v>
      </c>
      <c r="R327" s="18" t="s">
        <v>2143</v>
      </c>
      <c r="S327" s="18" t="s">
        <v>2144</v>
      </c>
      <c r="T327" s="18"/>
      <c r="U327" s="18">
        <v>1</v>
      </c>
    </row>
    <row r="328" s="4" customFormat="1" ht="25" customHeight="1" spans="1:21">
      <c r="A328" s="19" t="s">
        <v>1371</v>
      </c>
      <c r="B328" s="19" t="s">
        <v>1953</v>
      </c>
      <c r="C328" s="19" t="s">
        <v>1954</v>
      </c>
      <c r="D328" s="19" t="s">
        <v>1955</v>
      </c>
      <c r="E328" s="19" t="s">
        <v>2931</v>
      </c>
      <c r="F328" s="19" t="s">
        <v>1957</v>
      </c>
      <c r="G328" s="19" t="s">
        <v>1958</v>
      </c>
      <c r="H328" s="19" t="s">
        <v>81</v>
      </c>
      <c r="I328" s="19" t="s">
        <v>1959</v>
      </c>
      <c r="J328" s="19" t="s">
        <v>82</v>
      </c>
      <c r="K328" s="19" t="s">
        <v>1960</v>
      </c>
      <c r="L328" s="19" t="s">
        <v>73</v>
      </c>
      <c r="M328" s="19" t="s">
        <v>74</v>
      </c>
      <c r="N328" s="19" t="s">
        <v>2932</v>
      </c>
      <c r="O328" s="19" t="s">
        <v>2933</v>
      </c>
      <c r="P328" s="19" t="s">
        <v>1963</v>
      </c>
      <c r="Q328" s="20" t="str">
        <f>VLOOKUP(E328,'[1]sheet1 (2)'!$D$2:$E$232,2,1)</f>
        <v>208</v>
      </c>
      <c r="R328" s="18" t="s">
        <v>2143</v>
      </c>
      <c r="S328" s="18" t="s">
        <v>2144</v>
      </c>
      <c r="T328" s="18"/>
      <c r="U328" s="18">
        <v>1</v>
      </c>
    </row>
    <row r="329" s="4" customFormat="1" ht="25" customHeight="1" spans="1:21">
      <c r="A329" s="19" t="s">
        <v>1375</v>
      </c>
      <c r="B329" s="19" t="s">
        <v>1953</v>
      </c>
      <c r="C329" s="19" t="s">
        <v>1954</v>
      </c>
      <c r="D329" s="19" t="s">
        <v>1955</v>
      </c>
      <c r="E329" s="19" t="s">
        <v>2934</v>
      </c>
      <c r="F329" s="19" t="s">
        <v>1957</v>
      </c>
      <c r="G329" s="19" t="s">
        <v>1958</v>
      </c>
      <c r="H329" s="19" t="s">
        <v>81</v>
      </c>
      <c r="I329" s="19" t="s">
        <v>1959</v>
      </c>
      <c r="J329" s="19" t="s">
        <v>82</v>
      </c>
      <c r="K329" s="19" t="s">
        <v>1960</v>
      </c>
      <c r="L329" s="19" t="s">
        <v>73</v>
      </c>
      <c r="M329" s="19" t="s">
        <v>74</v>
      </c>
      <c r="N329" s="19" t="s">
        <v>2935</v>
      </c>
      <c r="O329" s="19" t="s">
        <v>2936</v>
      </c>
      <c r="P329" s="19" t="s">
        <v>1963</v>
      </c>
      <c r="Q329" s="20" t="str">
        <f>VLOOKUP(E329,'[1]sheet1 (2)'!$D$2:$E$232,2,1)</f>
        <v>210</v>
      </c>
      <c r="R329" s="18" t="s">
        <v>2143</v>
      </c>
      <c r="S329" s="18" t="s">
        <v>2144</v>
      </c>
      <c r="T329" s="18"/>
      <c r="U329" s="18">
        <v>1</v>
      </c>
    </row>
    <row r="330" s="4" customFormat="1" ht="25" customHeight="1" spans="1:21">
      <c r="A330" s="19" t="s">
        <v>1379</v>
      </c>
      <c r="B330" s="19" t="s">
        <v>1953</v>
      </c>
      <c r="C330" s="19" t="s">
        <v>1954</v>
      </c>
      <c r="D330" s="19" t="s">
        <v>1955</v>
      </c>
      <c r="E330" s="19" t="s">
        <v>2937</v>
      </c>
      <c r="F330" s="19" t="s">
        <v>1957</v>
      </c>
      <c r="G330" s="19" t="s">
        <v>1958</v>
      </c>
      <c r="H330" s="19" t="s">
        <v>122</v>
      </c>
      <c r="I330" s="19" t="s">
        <v>1959</v>
      </c>
      <c r="J330" s="19" t="s">
        <v>123</v>
      </c>
      <c r="K330" s="19" t="s">
        <v>1960</v>
      </c>
      <c r="L330" s="19" t="s">
        <v>73</v>
      </c>
      <c r="M330" s="19" t="s">
        <v>74</v>
      </c>
      <c r="N330" s="19" t="s">
        <v>2938</v>
      </c>
      <c r="O330" s="19" t="s">
        <v>2939</v>
      </c>
      <c r="P330" s="19" t="s">
        <v>1963</v>
      </c>
      <c r="Q330" s="20" t="str">
        <f>VLOOKUP(E330,'[1]sheet1 (2)'!$D$2:$E$232,2,1)</f>
        <v>205A,205B</v>
      </c>
      <c r="R330" s="18" t="s">
        <v>2143</v>
      </c>
      <c r="S330" s="18" t="s">
        <v>2144</v>
      </c>
      <c r="T330" s="18"/>
      <c r="U330" s="18">
        <v>1</v>
      </c>
    </row>
    <row r="331" s="4" customFormat="1" ht="25" customHeight="1" spans="1:21">
      <c r="A331" s="19" t="s">
        <v>1383</v>
      </c>
      <c r="B331" s="19" t="s">
        <v>1953</v>
      </c>
      <c r="C331" s="19" t="s">
        <v>1954</v>
      </c>
      <c r="D331" s="19" t="s">
        <v>1955</v>
      </c>
      <c r="E331" s="19" t="s">
        <v>2940</v>
      </c>
      <c r="F331" s="19" t="s">
        <v>1957</v>
      </c>
      <c r="G331" s="19" t="s">
        <v>1958</v>
      </c>
      <c r="H331" s="19" t="s">
        <v>133</v>
      </c>
      <c r="I331" s="19" t="s">
        <v>1959</v>
      </c>
      <c r="J331" s="19" t="s">
        <v>184</v>
      </c>
      <c r="K331" s="19" t="s">
        <v>1960</v>
      </c>
      <c r="L331" s="19" t="s">
        <v>73</v>
      </c>
      <c r="M331" s="19" t="s">
        <v>74</v>
      </c>
      <c r="N331" s="19" t="s">
        <v>2941</v>
      </c>
      <c r="O331" s="19" t="s">
        <v>2942</v>
      </c>
      <c r="P331" s="19" t="s">
        <v>1963</v>
      </c>
      <c r="Q331" s="20" t="str">
        <f>VLOOKUP(E331,'[1]sheet1 (2)'!$D$2:$E$232,2,1)</f>
        <v>205A,205B</v>
      </c>
      <c r="R331" s="18" t="s">
        <v>2143</v>
      </c>
      <c r="S331" s="18" t="s">
        <v>2144</v>
      </c>
      <c r="T331" s="18"/>
      <c r="U331" s="18">
        <v>1</v>
      </c>
    </row>
    <row r="332" s="4" customFormat="1" ht="25" customHeight="1" spans="1:21">
      <c r="A332" s="19" t="s">
        <v>1387</v>
      </c>
      <c r="B332" s="19" t="s">
        <v>1953</v>
      </c>
      <c r="C332" s="19" t="s">
        <v>1954</v>
      </c>
      <c r="D332" s="19" t="s">
        <v>1955</v>
      </c>
      <c r="E332" s="19" t="s">
        <v>2943</v>
      </c>
      <c r="F332" s="19" t="s">
        <v>1957</v>
      </c>
      <c r="G332" s="19" t="s">
        <v>1958</v>
      </c>
      <c r="H332" s="19" t="s">
        <v>69</v>
      </c>
      <c r="I332" s="19" t="s">
        <v>1959</v>
      </c>
      <c r="J332" s="19" t="s">
        <v>71</v>
      </c>
      <c r="K332" s="19" t="s">
        <v>1960</v>
      </c>
      <c r="L332" s="19" t="s">
        <v>73</v>
      </c>
      <c r="M332" s="19" t="s">
        <v>74</v>
      </c>
      <c r="N332" s="19" t="s">
        <v>2944</v>
      </c>
      <c r="O332" s="19" t="s">
        <v>2945</v>
      </c>
      <c r="P332" s="19" t="s">
        <v>1963</v>
      </c>
      <c r="Q332" s="20" t="str">
        <f>VLOOKUP(E332,'[1]sheet1 (2)'!$D$2:$E$232,2,1)</f>
        <v>205A,205B</v>
      </c>
      <c r="R332" s="18" t="s">
        <v>2143</v>
      </c>
      <c r="S332" s="18" t="s">
        <v>2144</v>
      </c>
      <c r="T332" s="18"/>
      <c r="U332" s="18">
        <v>1</v>
      </c>
    </row>
    <row r="333" s="4" customFormat="1" ht="25" customHeight="1" spans="1:21">
      <c r="A333" s="19" t="s">
        <v>1391</v>
      </c>
      <c r="B333" s="19" t="s">
        <v>1953</v>
      </c>
      <c r="C333" s="19" t="s">
        <v>1954</v>
      </c>
      <c r="D333" s="19" t="s">
        <v>1955</v>
      </c>
      <c r="E333" s="19" t="s">
        <v>2946</v>
      </c>
      <c r="F333" s="19" t="s">
        <v>1957</v>
      </c>
      <c r="G333" s="19" t="s">
        <v>1958</v>
      </c>
      <c r="H333" s="19" t="s">
        <v>81</v>
      </c>
      <c r="I333" s="19" t="s">
        <v>1959</v>
      </c>
      <c r="J333" s="19" t="s">
        <v>123</v>
      </c>
      <c r="K333" s="19" t="s">
        <v>1960</v>
      </c>
      <c r="L333" s="19" t="s">
        <v>73</v>
      </c>
      <c r="M333" s="19" t="s">
        <v>74</v>
      </c>
      <c r="N333" s="19" t="s">
        <v>2947</v>
      </c>
      <c r="O333" s="19" t="s">
        <v>2948</v>
      </c>
      <c r="P333" s="19" t="s">
        <v>1963</v>
      </c>
      <c r="Q333" s="20" t="str">
        <f>VLOOKUP(E333,'[1]sheet1 (2)'!$D$2:$E$232,2,1)</f>
        <v>212</v>
      </c>
      <c r="R333" s="18" t="s">
        <v>2143</v>
      </c>
      <c r="S333" s="18" t="s">
        <v>2144</v>
      </c>
      <c r="T333" s="18"/>
      <c r="U333" s="18">
        <v>1</v>
      </c>
    </row>
    <row r="334" s="4" customFormat="1" ht="25" customHeight="1" spans="1:21">
      <c r="A334" s="19" t="s">
        <v>1395</v>
      </c>
      <c r="B334" s="19" t="s">
        <v>1953</v>
      </c>
      <c r="C334" s="19" t="s">
        <v>1954</v>
      </c>
      <c r="D334" s="19" t="s">
        <v>1955</v>
      </c>
      <c r="E334" s="19" t="s">
        <v>2949</v>
      </c>
      <c r="F334" s="19" t="s">
        <v>1957</v>
      </c>
      <c r="G334" s="19" t="s">
        <v>1958</v>
      </c>
      <c r="H334" s="19" t="s">
        <v>133</v>
      </c>
      <c r="I334" s="19" t="s">
        <v>1959</v>
      </c>
      <c r="J334" s="19" t="s">
        <v>184</v>
      </c>
      <c r="K334" s="19" t="s">
        <v>1960</v>
      </c>
      <c r="L334" s="19" t="s">
        <v>73</v>
      </c>
      <c r="M334" s="19" t="s">
        <v>74</v>
      </c>
      <c r="N334" s="19" t="s">
        <v>2950</v>
      </c>
      <c r="O334" s="19" t="s">
        <v>2951</v>
      </c>
      <c r="P334" s="19" t="s">
        <v>1963</v>
      </c>
      <c r="Q334" s="20" t="str">
        <f>VLOOKUP(E334,'[1]sheet1 (2)'!$D$2:$E$232,2,1)</f>
        <v>208</v>
      </c>
      <c r="R334" s="18" t="s">
        <v>2143</v>
      </c>
      <c r="S334" s="18" t="s">
        <v>2144</v>
      </c>
      <c r="T334" s="18"/>
      <c r="U334" s="18">
        <v>1</v>
      </c>
    </row>
    <row r="335" s="4" customFormat="1" ht="25" customHeight="1" spans="1:21">
      <c r="A335" s="19" t="s">
        <v>1399</v>
      </c>
      <c r="B335" s="19" t="s">
        <v>1953</v>
      </c>
      <c r="C335" s="19" t="s">
        <v>1954</v>
      </c>
      <c r="D335" s="19" t="s">
        <v>1955</v>
      </c>
      <c r="E335" s="19" t="s">
        <v>2952</v>
      </c>
      <c r="F335" s="19" t="s">
        <v>1957</v>
      </c>
      <c r="G335" s="19" t="s">
        <v>1958</v>
      </c>
      <c r="H335" s="19" t="s">
        <v>122</v>
      </c>
      <c r="I335" s="19" t="s">
        <v>1959</v>
      </c>
      <c r="J335" s="19" t="s">
        <v>82</v>
      </c>
      <c r="K335" s="19" t="s">
        <v>1960</v>
      </c>
      <c r="L335" s="19" t="s">
        <v>73</v>
      </c>
      <c r="M335" s="19" t="s">
        <v>74</v>
      </c>
      <c r="N335" s="19" t="s">
        <v>2953</v>
      </c>
      <c r="O335" s="19" t="s">
        <v>2954</v>
      </c>
      <c r="P335" s="19" t="s">
        <v>1963</v>
      </c>
      <c r="Q335" s="20" t="str">
        <f>VLOOKUP(E335,'[1]sheet1 (2)'!$D$2:$E$232,2,1)</f>
        <v>208</v>
      </c>
      <c r="R335" s="18" t="s">
        <v>2143</v>
      </c>
      <c r="S335" s="18" t="s">
        <v>2144</v>
      </c>
      <c r="T335" s="18"/>
      <c r="U335" s="18">
        <v>1</v>
      </c>
    </row>
    <row r="336" s="4" customFormat="1" ht="25" customHeight="1" spans="1:21">
      <c r="A336" s="19" t="s">
        <v>1403</v>
      </c>
      <c r="B336" s="19" t="s">
        <v>1953</v>
      </c>
      <c r="C336" s="19" t="s">
        <v>1954</v>
      </c>
      <c r="D336" s="19" t="s">
        <v>1955</v>
      </c>
      <c r="E336" s="19" t="s">
        <v>2955</v>
      </c>
      <c r="F336" s="19" t="s">
        <v>1957</v>
      </c>
      <c r="G336" s="19" t="s">
        <v>1958</v>
      </c>
      <c r="H336" s="19" t="s">
        <v>81</v>
      </c>
      <c r="I336" s="19" t="s">
        <v>1959</v>
      </c>
      <c r="J336" s="19" t="s">
        <v>123</v>
      </c>
      <c r="K336" s="19" t="s">
        <v>1960</v>
      </c>
      <c r="L336" s="19" t="s">
        <v>73</v>
      </c>
      <c r="M336" s="19" t="s">
        <v>74</v>
      </c>
      <c r="N336" s="19" t="s">
        <v>2956</v>
      </c>
      <c r="O336" s="19" t="s">
        <v>2957</v>
      </c>
      <c r="P336" s="19" t="s">
        <v>1963</v>
      </c>
      <c r="Q336" s="20" t="str">
        <f>VLOOKUP(E336,'[1]sheet1 (2)'!$D$2:$E$232,2,1)</f>
        <v>208</v>
      </c>
      <c r="R336" s="18" t="s">
        <v>2143</v>
      </c>
      <c r="S336" s="18" t="s">
        <v>2144</v>
      </c>
      <c r="T336" s="18"/>
      <c r="U336" s="18">
        <v>1</v>
      </c>
    </row>
    <row r="337" s="4" customFormat="1" ht="25" customHeight="1" spans="1:21">
      <c r="A337" s="19" t="s">
        <v>1407</v>
      </c>
      <c r="B337" s="19" t="s">
        <v>1953</v>
      </c>
      <c r="C337" s="19" t="s">
        <v>1954</v>
      </c>
      <c r="D337" s="19" t="s">
        <v>1955</v>
      </c>
      <c r="E337" s="19" t="s">
        <v>2958</v>
      </c>
      <c r="F337" s="19" t="s">
        <v>1957</v>
      </c>
      <c r="G337" s="19" t="s">
        <v>1958</v>
      </c>
      <c r="H337" s="19" t="s">
        <v>111</v>
      </c>
      <c r="I337" s="19" t="s">
        <v>1959</v>
      </c>
      <c r="J337" s="19" t="s">
        <v>112</v>
      </c>
      <c r="K337" s="19" t="s">
        <v>1960</v>
      </c>
      <c r="L337" s="19" t="s">
        <v>73</v>
      </c>
      <c r="M337" s="19" t="s">
        <v>74</v>
      </c>
      <c r="N337" s="19" t="s">
        <v>2959</v>
      </c>
      <c r="O337" s="19" t="s">
        <v>2960</v>
      </c>
      <c r="P337" s="19" t="s">
        <v>1963</v>
      </c>
      <c r="Q337" s="20" t="str">
        <f>VLOOKUP(E337,'[1]sheet1 (2)'!$D$2:$E$232,2,1)</f>
        <v>208</v>
      </c>
      <c r="R337" s="18" t="s">
        <v>2143</v>
      </c>
      <c r="S337" s="18" t="s">
        <v>2144</v>
      </c>
      <c r="T337" s="18"/>
      <c r="U337" s="18">
        <v>1</v>
      </c>
    </row>
    <row r="338" s="4" customFormat="1" ht="25" customHeight="1" spans="1:21">
      <c r="A338" s="19" t="s">
        <v>1411</v>
      </c>
      <c r="B338" s="19" t="s">
        <v>1953</v>
      </c>
      <c r="C338" s="19" t="s">
        <v>1954</v>
      </c>
      <c r="D338" s="19" t="s">
        <v>1955</v>
      </c>
      <c r="E338" s="19" t="s">
        <v>2961</v>
      </c>
      <c r="F338" s="19" t="s">
        <v>1957</v>
      </c>
      <c r="G338" s="19" t="s">
        <v>1958</v>
      </c>
      <c r="H338" s="19" t="s">
        <v>111</v>
      </c>
      <c r="I338" s="19" t="s">
        <v>1959</v>
      </c>
      <c r="J338" s="19" t="s">
        <v>112</v>
      </c>
      <c r="K338" s="19" t="s">
        <v>1960</v>
      </c>
      <c r="L338" s="19" t="s">
        <v>73</v>
      </c>
      <c r="M338" s="19" t="s">
        <v>74</v>
      </c>
      <c r="N338" s="19" t="s">
        <v>2962</v>
      </c>
      <c r="O338" s="19" t="s">
        <v>2963</v>
      </c>
      <c r="P338" s="19" t="s">
        <v>1963</v>
      </c>
      <c r="Q338" s="20" t="str">
        <f>VLOOKUP(E338,'[1]sheet1 (2)'!$D$2:$E$232,2,1)</f>
        <v>208</v>
      </c>
      <c r="R338" s="18" t="s">
        <v>2143</v>
      </c>
      <c r="S338" s="18" t="s">
        <v>2144</v>
      </c>
      <c r="T338" s="18"/>
      <c r="U338" s="18">
        <v>1</v>
      </c>
    </row>
    <row r="339" s="4" customFormat="1" ht="25" customHeight="1" spans="1:21">
      <c r="A339" s="19" t="s">
        <v>1415</v>
      </c>
      <c r="B339" s="19" t="s">
        <v>1953</v>
      </c>
      <c r="C339" s="19" t="s">
        <v>1954</v>
      </c>
      <c r="D339" s="19" t="s">
        <v>1955</v>
      </c>
      <c r="E339" s="19" t="s">
        <v>2964</v>
      </c>
      <c r="F339" s="19" t="s">
        <v>1957</v>
      </c>
      <c r="G339" s="19" t="s">
        <v>1958</v>
      </c>
      <c r="H339" s="19" t="s">
        <v>81</v>
      </c>
      <c r="I339" s="19" t="s">
        <v>1959</v>
      </c>
      <c r="J339" s="19" t="s">
        <v>82</v>
      </c>
      <c r="K339" s="19" t="s">
        <v>1960</v>
      </c>
      <c r="L339" s="19" t="s">
        <v>73</v>
      </c>
      <c r="M339" s="19" t="s">
        <v>74</v>
      </c>
      <c r="N339" s="19" t="s">
        <v>2965</v>
      </c>
      <c r="O339" s="19" t="s">
        <v>2966</v>
      </c>
      <c r="P339" s="19" t="s">
        <v>1963</v>
      </c>
      <c r="Q339" s="20" t="str">
        <f>VLOOKUP(E339,'[1]sheet1 (2)'!$D$2:$E$232,2,1)</f>
        <v>208</v>
      </c>
      <c r="R339" s="18" t="s">
        <v>2143</v>
      </c>
      <c r="S339" s="18" t="s">
        <v>2144</v>
      </c>
      <c r="T339" s="18"/>
      <c r="U339" s="18">
        <v>1</v>
      </c>
    </row>
    <row r="340" s="4" customFormat="1" ht="25" customHeight="1" spans="1:21">
      <c r="A340" s="19" t="s">
        <v>1419</v>
      </c>
      <c r="B340" s="19" t="s">
        <v>1953</v>
      </c>
      <c r="C340" s="19" t="s">
        <v>1954</v>
      </c>
      <c r="D340" s="19" t="s">
        <v>1955</v>
      </c>
      <c r="E340" s="19" t="s">
        <v>2967</v>
      </c>
      <c r="F340" s="19" t="s">
        <v>1957</v>
      </c>
      <c r="G340" s="19" t="s">
        <v>1958</v>
      </c>
      <c r="H340" s="19" t="s">
        <v>122</v>
      </c>
      <c r="I340" s="19" t="s">
        <v>1959</v>
      </c>
      <c r="J340" s="19" t="s">
        <v>123</v>
      </c>
      <c r="K340" s="19" t="s">
        <v>1960</v>
      </c>
      <c r="L340" s="19" t="s">
        <v>73</v>
      </c>
      <c r="M340" s="19" t="s">
        <v>74</v>
      </c>
      <c r="N340" s="19" t="s">
        <v>2968</v>
      </c>
      <c r="O340" s="19" t="s">
        <v>2969</v>
      </c>
      <c r="P340" s="19" t="s">
        <v>1963</v>
      </c>
      <c r="Q340" s="20" t="str">
        <f>VLOOKUP(E340,'[1]sheet1 (2)'!$D$2:$E$232,2,1)</f>
        <v>208</v>
      </c>
      <c r="R340" s="18" t="s">
        <v>2143</v>
      </c>
      <c r="S340" s="18" t="s">
        <v>2144</v>
      </c>
      <c r="T340" s="18"/>
      <c r="U340" s="18">
        <v>1</v>
      </c>
    </row>
    <row r="341" s="4" customFormat="1" ht="25" customHeight="1" spans="1:21">
      <c r="A341" s="19" t="s">
        <v>1423</v>
      </c>
      <c r="B341" s="19" t="s">
        <v>1953</v>
      </c>
      <c r="C341" s="19" t="s">
        <v>1954</v>
      </c>
      <c r="D341" s="19" t="s">
        <v>1955</v>
      </c>
      <c r="E341" s="19" t="s">
        <v>2970</v>
      </c>
      <c r="F341" s="19" t="s">
        <v>1957</v>
      </c>
      <c r="G341" s="19" t="s">
        <v>1958</v>
      </c>
      <c r="H341" s="19" t="s">
        <v>133</v>
      </c>
      <c r="I341" s="19" t="s">
        <v>1959</v>
      </c>
      <c r="J341" s="19" t="s">
        <v>134</v>
      </c>
      <c r="K341" s="19" t="s">
        <v>1960</v>
      </c>
      <c r="L341" s="19" t="s">
        <v>73</v>
      </c>
      <c r="M341" s="19" t="s">
        <v>74</v>
      </c>
      <c r="N341" s="19" t="s">
        <v>2971</v>
      </c>
      <c r="O341" s="19" t="s">
        <v>2972</v>
      </c>
      <c r="P341" s="19" t="s">
        <v>1963</v>
      </c>
      <c r="Q341" s="20" t="str">
        <f>VLOOKUP(E341,'[1]sheet1 (2)'!$D$2:$E$232,2,1)</f>
        <v>208</v>
      </c>
      <c r="R341" s="18" t="s">
        <v>2143</v>
      </c>
      <c r="S341" s="18" t="s">
        <v>2144</v>
      </c>
      <c r="T341" s="18"/>
      <c r="U341" s="18">
        <v>1</v>
      </c>
    </row>
    <row r="342" s="4" customFormat="1" ht="25" customHeight="1" spans="1:21">
      <c r="A342" s="19" t="s">
        <v>1427</v>
      </c>
      <c r="B342" s="19" t="s">
        <v>1953</v>
      </c>
      <c r="C342" s="19" t="s">
        <v>1954</v>
      </c>
      <c r="D342" s="19" t="s">
        <v>1955</v>
      </c>
      <c r="E342" s="19" t="s">
        <v>2973</v>
      </c>
      <c r="F342" s="19" t="s">
        <v>1957</v>
      </c>
      <c r="G342" s="19" t="s">
        <v>1958</v>
      </c>
      <c r="H342" s="19" t="s">
        <v>81</v>
      </c>
      <c r="I342" s="19" t="s">
        <v>1959</v>
      </c>
      <c r="J342" s="19" t="s">
        <v>123</v>
      </c>
      <c r="K342" s="19" t="s">
        <v>1960</v>
      </c>
      <c r="L342" s="19" t="s">
        <v>73</v>
      </c>
      <c r="M342" s="19" t="s">
        <v>74</v>
      </c>
      <c r="N342" s="19" t="s">
        <v>2974</v>
      </c>
      <c r="O342" s="19" t="s">
        <v>2975</v>
      </c>
      <c r="P342" s="19" t="s">
        <v>1963</v>
      </c>
      <c r="Q342" s="20" t="str">
        <f>VLOOKUP(E342,'[1]sheet1 (2)'!$D$2:$E$232,2,1)</f>
        <v>208</v>
      </c>
      <c r="R342" s="18" t="s">
        <v>2143</v>
      </c>
      <c r="S342" s="18" t="s">
        <v>2144</v>
      </c>
      <c r="T342" s="18"/>
      <c r="U342" s="18">
        <v>1</v>
      </c>
    </row>
    <row r="343" s="4" customFormat="1" ht="25" customHeight="1" spans="1:21">
      <c r="A343" s="19" t="s">
        <v>1431</v>
      </c>
      <c r="B343" s="19" t="s">
        <v>1953</v>
      </c>
      <c r="C343" s="19" t="s">
        <v>1954</v>
      </c>
      <c r="D343" s="19" t="s">
        <v>1955</v>
      </c>
      <c r="E343" s="19" t="s">
        <v>2976</v>
      </c>
      <c r="F343" s="19" t="s">
        <v>1957</v>
      </c>
      <c r="G343" s="19" t="s">
        <v>1958</v>
      </c>
      <c r="H343" s="19" t="s">
        <v>81</v>
      </c>
      <c r="I343" s="19" t="s">
        <v>1959</v>
      </c>
      <c r="J343" s="19" t="s">
        <v>82</v>
      </c>
      <c r="K343" s="19" t="s">
        <v>1960</v>
      </c>
      <c r="L343" s="19" t="s">
        <v>73</v>
      </c>
      <c r="M343" s="19" t="s">
        <v>74</v>
      </c>
      <c r="N343" s="19" t="s">
        <v>2977</v>
      </c>
      <c r="O343" s="19" t="s">
        <v>2978</v>
      </c>
      <c r="P343" s="19" t="s">
        <v>1963</v>
      </c>
      <c r="Q343" s="20" t="str">
        <f>VLOOKUP(E343,'[1]sheet1 (2)'!$D$2:$E$232,2,1)</f>
        <v>208</v>
      </c>
      <c r="R343" s="18" t="s">
        <v>2143</v>
      </c>
      <c r="S343" s="18" t="s">
        <v>2144</v>
      </c>
      <c r="T343" s="18"/>
      <c r="U343" s="18">
        <v>1</v>
      </c>
    </row>
    <row r="344" s="4" customFormat="1" ht="25" customHeight="1" spans="1:21">
      <c r="A344" s="19" t="s">
        <v>1435</v>
      </c>
      <c r="B344" s="19" t="s">
        <v>1953</v>
      </c>
      <c r="C344" s="19" t="s">
        <v>1954</v>
      </c>
      <c r="D344" s="19" t="s">
        <v>1955</v>
      </c>
      <c r="E344" s="19" t="s">
        <v>2979</v>
      </c>
      <c r="F344" s="19" t="s">
        <v>1957</v>
      </c>
      <c r="G344" s="19" t="s">
        <v>1958</v>
      </c>
      <c r="H344" s="19" t="s">
        <v>81</v>
      </c>
      <c r="I344" s="19" t="s">
        <v>1959</v>
      </c>
      <c r="J344" s="19" t="s">
        <v>123</v>
      </c>
      <c r="K344" s="19" t="s">
        <v>1960</v>
      </c>
      <c r="L344" s="19" t="s">
        <v>73</v>
      </c>
      <c r="M344" s="19" t="s">
        <v>74</v>
      </c>
      <c r="N344" s="19" t="s">
        <v>2980</v>
      </c>
      <c r="O344" s="19" t="s">
        <v>2981</v>
      </c>
      <c r="P344" s="19" t="s">
        <v>1963</v>
      </c>
      <c r="Q344" s="20" t="str">
        <f>VLOOKUP(E344,'[1]sheet1 (2)'!$D$2:$E$232,2,1)</f>
        <v>208</v>
      </c>
      <c r="R344" s="18" t="s">
        <v>2143</v>
      </c>
      <c r="S344" s="18" t="s">
        <v>2144</v>
      </c>
      <c r="T344" s="18"/>
      <c r="U344" s="18">
        <v>1</v>
      </c>
    </row>
    <row r="345" s="4" customFormat="1" ht="25" customHeight="1" spans="1:21">
      <c r="A345" s="19" t="s">
        <v>1439</v>
      </c>
      <c r="B345" s="19" t="s">
        <v>1953</v>
      </c>
      <c r="C345" s="19" t="s">
        <v>1954</v>
      </c>
      <c r="D345" s="19" t="s">
        <v>1955</v>
      </c>
      <c r="E345" s="19" t="s">
        <v>2982</v>
      </c>
      <c r="F345" s="19" t="s">
        <v>1957</v>
      </c>
      <c r="G345" s="19" t="s">
        <v>1958</v>
      </c>
      <c r="H345" s="19" t="s">
        <v>111</v>
      </c>
      <c r="I345" s="19" t="s">
        <v>1959</v>
      </c>
      <c r="J345" s="19" t="s">
        <v>112</v>
      </c>
      <c r="K345" s="19" t="s">
        <v>1960</v>
      </c>
      <c r="L345" s="19" t="s">
        <v>73</v>
      </c>
      <c r="M345" s="19" t="s">
        <v>74</v>
      </c>
      <c r="N345" s="19" t="s">
        <v>2983</v>
      </c>
      <c r="O345" s="19" t="s">
        <v>2984</v>
      </c>
      <c r="P345" s="19" t="s">
        <v>1963</v>
      </c>
      <c r="Q345" s="20" t="str">
        <f>VLOOKUP(E345,'[1]sheet1 (2)'!$D$2:$E$232,2,1)</f>
        <v>208</v>
      </c>
      <c r="R345" s="18" t="s">
        <v>2143</v>
      </c>
      <c r="S345" s="18" t="s">
        <v>2144</v>
      </c>
      <c r="T345" s="18"/>
      <c r="U345" s="18">
        <v>1</v>
      </c>
    </row>
    <row r="346" s="4" customFormat="1" ht="25" customHeight="1" spans="1:21">
      <c r="A346" s="19" t="s">
        <v>1443</v>
      </c>
      <c r="B346" s="19" t="s">
        <v>1953</v>
      </c>
      <c r="C346" s="19" t="s">
        <v>1954</v>
      </c>
      <c r="D346" s="19" t="s">
        <v>1955</v>
      </c>
      <c r="E346" s="19" t="s">
        <v>2985</v>
      </c>
      <c r="F346" s="19" t="s">
        <v>1957</v>
      </c>
      <c r="G346" s="19" t="s">
        <v>1958</v>
      </c>
      <c r="H346" s="19" t="s">
        <v>122</v>
      </c>
      <c r="I346" s="19" t="s">
        <v>1959</v>
      </c>
      <c r="J346" s="19" t="s">
        <v>123</v>
      </c>
      <c r="K346" s="19" t="s">
        <v>1960</v>
      </c>
      <c r="L346" s="19" t="s">
        <v>73</v>
      </c>
      <c r="M346" s="19" t="s">
        <v>74</v>
      </c>
      <c r="N346" s="19" t="s">
        <v>2986</v>
      </c>
      <c r="O346" s="19" t="s">
        <v>2987</v>
      </c>
      <c r="P346" s="19" t="s">
        <v>1963</v>
      </c>
      <c r="Q346" s="20" t="str">
        <f>VLOOKUP(E346,'[1]sheet1 (2)'!$D$2:$E$232,2,1)</f>
        <v>208</v>
      </c>
      <c r="R346" s="18" t="s">
        <v>2143</v>
      </c>
      <c r="S346" s="18" t="s">
        <v>2144</v>
      </c>
      <c r="T346" s="18"/>
      <c r="U346" s="18">
        <v>1</v>
      </c>
    </row>
    <row r="347" s="4" customFormat="1" ht="25" customHeight="1" spans="1:21">
      <c r="A347" s="19" t="s">
        <v>1447</v>
      </c>
      <c r="B347" s="19" t="s">
        <v>1953</v>
      </c>
      <c r="C347" s="19" t="s">
        <v>1954</v>
      </c>
      <c r="D347" s="19" t="s">
        <v>1955</v>
      </c>
      <c r="E347" s="19" t="s">
        <v>2988</v>
      </c>
      <c r="F347" s="19" t="s">
        <v>1957</v>
      </c>
      <c r="G347" s="19" t="s">
        <v>1958</v>
      </c>
      <c r="H347" s="19" t="s">
        <v>81</v>
      </c>
      <c r="I347" s="19" t="s">
        <v>1959</v>
      </c>
      <c r="J347" s="19" t="s">
        <v>123</v>
      </c>
      <c r="K347" s="19" t="s">
        <v>1960</v>
      </c>
      <c r="L347" s="19" t="s">
        <v>73</v>
      </c>
      <c r="M347" s="19" t="s">
        <v>74</v>
      </c>
      <c r="N347" s="19" t="s">
        <v>2989</v>
      </c>
      <c r="O347" s="19" t="s">
        <v>2990</v>
      </c>
      <c r="P347" s="19" t="s">
        <v>1963</v>
      </c>
      <c r="Q347" s="20" t="str">
        <f>VLOOKUP(E347,'[1]sheet1 (2)'!$D$2:$E$232,2,1)</f>
        <v>208</v>
      </c>
      <c r="R347" s="18" t="s">
        <v>2143</v>
      </c>
      <c r="S347" s="18" t="s">
        <v>2144</v>
      </c>
      <c r="T347" s="18"/>
      <c r="U347" s="18">
        <v>1</v>
      </c>
    </row>
    <row r="348" s="4" customFormat="1" ht="25" customHeight="1" spans="1:21">
      <c r="A348" s="19" t="s">
        <v>1451</v>
      </c>
      <c r="B348" s="19" t="s">
        <v>1953</v>
      </c>
      <c r="C348" s="19" t="s">
        <v>1954</v>
      </c>
      <c r="D348" s="19" t="s">
        <v>1955</v>
      </c>
      <c r="E348" s="19" t="s">
        <v>2991</v>
      </c>
      <c r="F348" s="19" t="s">
        <v>1957</v>
      </c>
      <c r="G348" s="19" t="s">
        <v>1958</v>
      </c>
      <c r="H348" s="19" t="s">
        <v>69</v>
      </c>
      <c r="I348" s="19" t="s">
        <v>1959</v>
      </c>
      <c r="J348" s="19" t="s">
        <v>71</v>
      </c>
      <c r="K348" s="19" t="s">
        <v>1960</v>
      </c>
      <c r="L348" s="19" t="s">
        <v>73</v>
      </c>
      <c r="M348" s="19" t="s">
        <v>74</v>
      </c>
      <c r="N348" s="19" t="s">
        <v>2992</v>
      </c>
      <c r="O348" s="19" t="s">
        <v>2993</v>
      </c>
      <c r="P348" s="19" t="s">
        <v>1963</v>
      </c>
      <c r="Q348" s="20" t="str">
        <f>VLOOKUP(E348,'[1]sheet1 (2)'!$D$2:$E$232,2,1)</f>
        <v>208</v>
      </c>
      <c r="R348" s="18" t="s">
        <v>2143</v>
      </c>
      <c r="S348" s="18" t="s">
        <v>2144</v>
      </c>
      <c r="T348" s="18"/>
      <c r="U348" s="18">
        <v>1</v>
      </c>
    </row>
    <row r="349" s="4" customFormat="1" ht="25" customHeight="1" spans="1:21">
      <c r="A349" s="19" t="s">
        <v>1455</v>
      </c>
      <c r="B349" s="19" t="s">
        <v>1953</v>
      </c>
      <c r="C349" s="19" t="s">
        <v>1954</v>
      </c>
      <c r="D349" s="19" t="s">
        <v>1955</v>
      </c>
      <c r="E349" s="19" t="s">
        <v>2994</v>
      </c>
      <c r="F349" s="19" t="s">
        <v>1957</v>
      </c>
      <c r="G349" s="19" t="s">
        <v>1958</v>
      </c>
      <c r="H349" s="19" t="s">
        <v>81</v>
      </c>
      <c r="I349" s="19" t="s">
        <v>1959</v>
      </c>
      <c r="J349" s="19" t="s">
        <v>123</v>
      </c>
      <c r="K349" s="19" t="s">
        <v>1960</v>
      </c>
      <c r="L349" s="19" t="s">
        <v>73</v>
      </c>
      <c r="M349" s="19" t="s">
        <v>74</v>
      </c>
      <c r="N349" s="19" t="s">
        <v>2995</v>
      </c>
      <c r="O349" s="19" t="s">
        <v>2996</v>
      </c>
      <c r="P349" s="19" t="s">
        <v>1963</v>
      </c>
      <c r="Q349" s="20" t="str">
        <f>VLOOKUP(E349,'[1]sheet1 (2)'!$D$2:$E$232,2,1)</f>
        <v>208</v>
      </c>
      <c r="R349" s="18" t="s">
        <v>2143</v>
      </c>
      <c r="S349" s="18" t="s">
        <v>2144</v>
      </c>
      <c r="T349" s="18"/>
      <c r="U349" s="18">
        <v>1</v>
      </c>
    </row>
    <row r="350" s="4" customFormat="1" ht="25" customHeight="1" spans="1:21">
      <c r="A350" s="19" t="s">
        <v>1459</v>
      </c>
      <c r="B350" s="19" t="s">
        <v>1953</v>
      </c>
      <c r="C350" s="19" t="s">
        <v>1954</v>
      </c>
      <c r="D350" s="19" t="s">
        <v>1955</v>
      </c>
      <c r="E350" s="19" t="s">
        <v>2997</v>
      </c>
      <c r="F350" s="19" t="s">
        <v>1957</v>
      </c>
      <c r="G350" s="19" t="s">
        <v>1958</v>
      </c>
      <c r="H350" s="19" t="s">
        <v>111</v>
      </c>
      <c r="I350" s="19" t="s">
        <v>1959</v>
      </c>
      <c r="J350" s="19" t="s">
        <v>112</v>
      </c>
      <c r="K350" s="19" t="s">
        <v>1960</v>
      </c>
      <c r="L350" s="19" t="s">
        <v>73</v>
      </c>
      <c r="M350" s="19" t="s">
        <v>74</v>
      </c>
      <c r="N350" s="19" t="s">
        <v>2998</v>
      </c>
      <c r="O350" s="19" t="s">
        <v>2999</v>
      </c>
      <c r="P350" s="19" t="s">
        <v>1963</v>
      </c>
      <c r="Q350" s="20" t="str">
        <f>VLOOKUP(E350,'[1]sheet1 (2)'!$D$2:$E$232,2,1)</f>
        <v>208</v>
      </c>
      <c r="R350" s="18" t="s">
        <v>2143</v>
      </c>
      <c r="S350" s="18" t="s">
        <v>2144</v>
      </c>
      <c r="T350" s="18"/>
      <c r="U350" s="18">
        <v>1</v>
      </c>
    </row>
    <row r="351" s="4" customFormat="1" ht="25" customHeight="1" spans="1:21">
      <c r="A351" s="19" t="s">
        <v>1463</v>
      </c>
      <c r="B351" s="19" t="s">
        <v>1953</v>
      </c>
      <c r="C351" s="19" t="s">
        <v>1954</v>
      </c>
      <c r="D351" s="19" t="s">
        <v>1955</v>
      </c>
      <c r="E351" s="19" t="s">
        <v>3000</v>
      </c>
      <c r="F351" s="19" t="s">
        <v>1957</v>
      </c>
      <c r="G351" s="19" t="s">
        <v>1958</v>
      </c>
      <c r="H351" s="19" t="s">
        <v>81</v>
      </c>
      <c r="I351" s="19" t="s">
        <v>1959</v>
      </c>
      <c r="J351" s="19" t="s">
        <v>123</v>
      </c>
      <c r="K351" s="19" t="s">
        <v>1960</v>
      </c>
      <c r="L351" s="19" t="s">
        <v>73</v>
      </c>
      <c r="M351" s="19" t="s">
        <v>74</v>
      </c>
      <c r="N351" s="19" t="s">
        <v>3001</v>
      </c>
      <c r="O351" s="19" t="s">
        <v>3002</v>
      </c>
      <c r="P351" s="19" t="s">
        <v>1963</v>
      </c>
      <c r="Q351" s="20" t="str">
        <f>VLOOKUP(E351,'[1]sheet1 (2)'!$D$2:$E$232,2,1)</f>
        <v>208</v>
      </c>
      <c r="R351" s="18" t="s">
        <v>2143</v>
      </c>
      <c r="S351" s="18" t="s">
        <v>2144</v>
      </c>
      <c r="T351" s="18"/>
      <c r="U351" s="18">
        <v>1</v>
      </c>
    </row>
    <row r="352" s="4" customFormat="1" ht="25" customHeight="1" spans="1:21">
      <c r="A352" s="19" t="s">
        <v>1467</v>
      </c>
      <c r="B352" s="19" t="s">
        <v>1953</v>
      </c>
      <c r="C352" s="19" t="s">
        <v>1954</v>
      </c>
      <c r="D352" s="19" t="s">
        <v>1955</v>
      </c>
      <c r="E352" s="19" t="s">
        <v>3003</v>
      </c>
      <c r="F352" s="19" t="s">
        <v>1957</v>
      </c>
      <c r="G352" s="19" t="s">
        <v>1958</v>
      </c>
      <c r="H352" s="19" t="s">
        <v>111</v>
      </c>
      <c r="I352" s="19" t="s">
        <v>1959</v>
      </c>
      <c r="J352" s="19" t="s">
        <v>112</v>
      </c>
      <c r="K352" s="19" t="s">
        <v>1960</v>
      </c>
      <c r="L352" s="19" t="s">
        <v>73</v>
      </c>
      <c r="M352" s="19" t="s">
        <v>74</v>
      </c>
      <c r="N352" s="19" t="s">
        <v>3004</v>
      </c>
      <c r="O352" s="19" t="s">
        <v>3005</v>
      </c>
      <c r="P352" s="19" t="s">
        <v>1963</v>
      </c>
      <c r="Q352" s="20" t="str">
        <f>VLOOKUP(E352,'[1]sheet1 (2)'!$D$2:$E$232,2,1)</f>
        <v>208</v>
      </c>
      <c r="R352" s="18" t="s">
        <v>2143</v>
      </c>
      <c r="S352" s="18" t="s">
        <v>2144</v>
      </c>
      <c r="T352" s="18"/>
      <c r="U352" s="18">
        <v>1</v>
      </c>
    </row>
    <row r="353" s="4" customFormat="1" ht="25" customHeight="1" spans="1:21">
      <c r="A353" s="19" t="s">
        <v>1471</v>
      </c>
      <c r="B353" s="19" t="s">
        <v>1953</v>
      </c>
      <c r="C353" s="19" t="s">
        <v>1954</v>
      </c>
      <c r="D353" s="19" t="s">
        <v>1955</v>
      </c>
      <c r="E353" s="19" t="s">
        <v>3006</v>
      </c>
      <c r="F353" s="19" t="s">
        <v>1957</v>
      </c>
      <c r="G353" s="19" t="s">
        <v>1958</v>
      </c>
      <c r="H353" s="19" t="s">
        <v>133</v>
      </c>
      <c r="I353" s="19" t="s">
        <v>1959</v>
      </c>
      <c r="J353" s="19" t="s">
        <v>134</v>
      </c>
      <c r="K353" s="19" t="s">
        <v>1960</v>
      </c>
      <c r="L353" s="19" t="s">
        <v>73</v>
      </c>
      <c r="M353" s="19" t="s">
        <v>74</v>
      </c>
      <c r="N353" s="19" t="s">
        <v>3007</v>
      </c>
      <c r="O353" s="19" t="s">
        <v>3008</v>
      </c>
      <c r="P353" s="19" t="s">
        <v>1963</v>
      </c>
      <c r="Q353" s="20" t="str">
        <f>VLOOKUP(E353,'[1]sheet1 (2)'!$D$2:$E$232,2,1)</f>
        <v>208</v>
      </c>
      <c r="R353" s="18" t="s">
        <v>2143</v>
      </c>
      <c r="S353" s="18" t="s">
        <v>2144</v>
      </c>
      <c r="T353" s="18"/>
      <c r="U353" s="18">
        <v>1</v>
      </c>
    </row>
    <row r="354" s="4" customFormat="1" ht="25" customHeight="1" spans="1:21">
      <c r="A354" s="19" t="s">
        <v>1475</v>
      </c>
      <c r="B354" s="19" t="s">
        <v>1953</v>
      </c>
      <c r="C354" s="19" t="s">
        <v>1954</v>
      </c>
      <c r="D354" s="19" t="s">
        <v>1955</v>
      </c>
      <c r="E354" s="19" t="s">
        <v>3009</v>
      </c>
      <c r="F354" s="19" t="s">
        <v>1957</v>
      </c>
      <c r="G354" s="19" t="s">
        <v>1958</v>
      </c>
      <c r="H354" s="19" t="s">
        <v>122</v>
      </c>
      <c r="I354" s="19" t="s">
        <v>1959</v>
      </c>
      <c r="J354" s="19" t="s">
        <v>123</v>
      </c>
      <c r="K354" s="19" t="s">
        <v>1960</v>
      </c>
      <c r="L354" s="19" t="s">
        <v>73</v>
      </c>
      <c r="M354" s="19" t="s">
        <v>74</v>
      </c>
      <c r="N354" s="19" t="s">
        <v>3010</v>
      </c>
      <c r="O354" s="19" t="s">
        <v>3011</v>
      </c>
      <c r="P354" s="19" t="s">
        <v>1963</v>
      </c>
      <c r="Q354" s="20" t="str">
        <f>VLOOKUP(E354,'[1]sheet1 (2)'!$D$2:$E$232,2,1)</f>
        <v>208</v>
      </c>
      <c r="R354" s="18" t="s">
        <v>2143</v>
      </c>
      <c r="S354" s="18" t="s">
        <v>2144</v>
      </c>
      <c r="T354" s="18"/>
      <c r="U354" s="18">
        <v>1</v>
      </c>
    </row>
    <row r="355" s="4" customFormat="1" ht="25" customHeight="1" spans="1:21">
      <c r="A355" s="19" t="s">
        <v>1479</v>
      </c>
      <c r="B355" s="19" t="s">
        <v>1953</v>
      </c>
      <c r="C355" s="19" t="s">
        <v>1954</v>
      </c>
      <c r="D355" s="19" t="s">
        <v>1955</v>
      </c>
      <c r="E355" s="19" t="s">
        <v>3012</v>
      </c>
      <c r="F355" s="19" t="s">
        <v>1957</v>
      </c>
      <c r="G355" s="19" t="s">
        <v>1958</v>
      </c>
      <c r="H355" s="19" t="s">
        <v>111</v>
      </c>
      <c r="I355" s="19" t="s">
        <v>1959</v>
      </c>
      <c r="J355" s="19" t="s">
        <v>112</v>
      </c>
      <c r="K355" s="19" t="s">
        <v>1960</v>
      </c>
      <c r="L355" s="19" t="s">
        <v>73</v>
      </c>
      <c r="M355" s="19" t="s">
        <v>74</v>
      </c>
      <c r="N355" s="19" t="s">
        <v>3013</v>
      </c>
      <c r="O355" s="19" t="s">
        <v>3014</v>
      </c>
      <c r="P355" s="19" t="s">
        <v>1963</v>
      </c>
      <c r="Q355" s="20" t="str">
        <f>VLOOKUP(E355,'[1]sheet1 (2)'!$D$2:$E$232,2,1)</f>
        <v>208</v>
      </c>
      <c r="R355" s="18" t="s">
        <v>2143</v>
      </c>
      <c r="S355" s="18" t="s">
        <v>2144</v>
      </c>
      <c r="T355" s="18"/>
      <c r="U355" s="18">
        <v>1</v>
      </c>
    </row>
    <row r="356" s="4" customFormat="1" ht="25" customHeight="1" spans="1:21">
      <c r="A356" s="19" t="s">
        <v>1483</v>
      </c>
      <c r="B356" s="19" t="s">
        <v>1953</v>
      </c>
      <c r="C356" s="19" t="s">
        <v>1954</v>
      </c>
      <c r="D356" s="19" t="s">
        <v>1955</v>
      </c>
      <c r="E356" s="19" t="s">
        <v>3015</v>
      </c>
      <c r="F356" s="19" t="s">
        <v>1957</v>
      </c>
      <c r="G356" s="19" t="s">
        <v>1958</v>
      </c>
      <c r="H356" s="19" t="s">
        <v>81</v>
      </c>
      <c r="I356" s="19" t="s">
        <v>1959</v>
      </c>
      <c r="J356" s="19" t="s">
        <v>123</v>
      </c>
      <c r="K356" s="19" t="s">
        <v>1960</v>
      </c>
      <c r="L356" s="19" t="s">
        <v>73</v>
      </c>
      <c r="M356" s="19" t="s">
        <v>74</v>
      </c>
      <c r="N356" s="19" t="s">
        <v>3016</v>
      </c>
      <c r="O356" s="19" t="s">
        <v>3017</v>
      </c>
      <c r="P356" s="19" t="s">
        <v>1963</v>
      </c>
      <c r="Q356" s="20" t="str">
        <f>VLOOKUP(E356,'[1]sheet1 (2)'!$D$2:$E$232,2,1)</f>
        <v>208</v>
      </c>
      <c r="R356" s="18" t="s">
        <v>2143</v>
      </c>
      <c r="S356" s="18" t="s">
        <v>2144</v>
      </c>
      <c r="T356" s="18"/>
      <c r="U356" s="18">
        <v>1</v>
      </c>
    </row>
    <row r="357" s="4" customFormat="1" ht="25" customHeight="1" spans="1:21">
      <c r="A357" s="19" t="s">
        <v>1487</v>
      </c>
      <c r="B357" s="19" t="s">
        <v>1953</v>
      </c>
      <c r="C357" s="19" t="s">
        <v>1954</v>
      </c>
      <c r="D357" s="19" t="s">
        <v>1955</v>
      </c>
      <c r="E357" s="19" t="s">
        <v>3018</v>
      </c>
      <c r="F357" s="19" t="s">
        <v>1957</v>
      </c>
      <c r="G357" s="19" t="s">
        <v>1958</v>
      </c>
      <c r="H357" s="19" t="s">
        <v>122</v>
      </c>
      <c r="I357" s="19" t="s">
        <v>1959</v>
      </c>
      <c r="J357" s="19" t="s">
        <v>82</v>
      </c>
      <c r="K357" s="19" t="s">
        <v>1960</v>
      </c>
      <c r="L357" s="19" t="s">
        <v>73</v>
      </c>
      <c r="M357" s="19" t="s">
        <v>74</v>
      </c>
      <c r="N357" s="19" t="s">
        <v>3019</v>
      </c>
      <c r="O357" s="19" t="s">
        <v>3020</v>
      </c>
      <c r="P357" s="19" t="s">
        <v>1963</v>
      </c>
      <c r="Q357" s="20" t="str">
        <f>VLOOKUP(E357,'[1]sheet1 (2)'!$D$2:$E$232,2,1)</f>
        <v>208</v>
      </c>
      <c r="R357" s="18" t="s">
        <v>2143</v>
      </c>
      <c r="S357" s="18" t="s">
        <v>2144</v>
      </c>
      <c r="T357" s="18"/>
      <c r="U357" s="18">
        <v>1</v>
      </c>
    </row>
    <row r="358" s="4" customFormat="1" ht="25" customHeight="1" spans="1:21">
      <c r="A358" s="19" t="s">
        <v>1491</v>
      </c>
      <c r="B358" s="19" t="s">
        <v>1953</v>
      </c>
      <c r="C358" s="19" t="s">
        <v>1954</v>
      </c>
      <c r="D358" s="19" t="s">
        <v>1955</v>
      </c>
      <c r="E358" s="19" t="s">
        <v>3021</v>
      </c>
      <c r="F358" s="19" t="s">
        <v>1957</v>
      </c>
      <c r="G358" s="19" t="s">
        <v>1958</v>
      </c>
      <c r="H358" s="19" t="s">
        <v>81</v>
      </c>
      <c r="I358" s="19" t="s">
        <v>1959</v>
      </c>
      <c r="J358" s="19" t="s">
        <v>82</v>
      </c>
      <c r="K358" s="19" t="s">
        <v>1960</v>
      </c>
      <c r="L358" s="19" t="s">
        <v>73</v>
      </c>
      <c r="M358" s="19" t="s">
        <v>74</v>
      </c>
      <c r="N358" s="19" t="s">
        <v>3022</v>
      </c>
      <c r="O358" s="19" t="s">
        <v>3023</v>
      </c>
      <c r="P358" s="19" t="s">
        <v>1963</v>
      </c>
      <c r="Q358" s="20" t="str">
        <f>VLOOKUP(E358,'[1]sheet1 (2)'!$D$2:$E$232,2,1)</f>
        <v>208</v>
      </c>
      <c r="R358" s="18" t="s">
        <v>2143</v>
      </c>
      <c r="S358" s="18" t="s">
        <v>2144</v>
      </c>
      <c r="T358" s="18"/>
      <c r="U358" s="18">
        <v>1</v>
      </c>
    </row>
    <row r="359" s="4" customFormat="1" ht="25" customHeight="1" spans="1:21">
      <c r="A359" s="19" t="s">
        <v>1495</v>
      </c>
      <c r="B359" s="19" t="s">
        <v>1953</v>
      </c>
      <c r="C359" s="19" t="s">
        <v>1954</v>
      </c>
      <c r="D359" s="19" t="s">
        <v>1955</v>
      </c>
      <c r="E359" s="19" t="s">
        <v>3024</v>
      </c>
      <c r="F359" s="19" t="s">
        <v>1957</v>
      </c>
      <c r="G359" s="19" t="s">
        <v>1958</v>
      </c>
      <c r="H359" s="19" t="s">
        <v>81</v>
      </c>
      <c r="I359" s="19" t="s">
        <v>1959</v>
      </c>
      <c r="J359" s="19" t="s">
        <v>123</v>
      </c>
      <c r="K359" s="19" t="s">
        <v>1960</v>
      </c>
      <c r="L359" s="19" t="s">
        <v>73</v>
      </c>
      <c r="M359" s="19" t="s">
        <v>74</v>
      </c>
      <c r="N359" s="19" t="s">
        <v>3025</v>
      </c>
      <c r="O359" s="19" t="s">
        <v>3026</v>
      </c>
      <c r="P359" s="19" t="s">
        <v>1963</v>
      </c>
      <c r="Q359" s="20" t="str">
        <f>VLOOKUP(E359,'[1]sheet1 (2)'!$D$2:$E$232,2,1)</f>
        <v>208</v>
      </c>
      <c r="R359" s="18" t="s">
        <v>2143</v>
      </c>
      <c r="S359" s="18" t="s">
        <v>2144</v>
      </c>
      <c r="T359" s="18"/>
      <c r="U359" s="18">
        <v>1</v>
      </c>
    </row>
    <row r="360" s="4" customFormat="1" ht="25" customHeight="1" spans="1:21">
      <c r="A360" s="19" t="s">
        <v>1499</v>
      </c>
      <c r="B360" s="19" t="s">
        <v>1953</v>
      </c>
      <c r="C360" s="19" t="s">
        <v>1954</v>
      </c>
      <c r="D360" s="19" t="s">
        <v>1955</v>
      </c>
      <c r="E360" s="19" t="s">
        <v>3027</v>
      </c>
      <c r="F360" s="19" t="s">
        <v>1957</v>
      </c>
      <c r="G360" s="19" t="s">
        <v>1958</v>
      </c>
      <c r="H360" s="19" t="s">
        <v>133</v>
      </c>
      <c r="I360" s="19" t="s">
        <v>1959</v>
      </c>
      <c r="J360" s="19" t="s">
        <v>184</v>
      </c>
      <c r="K360" s="19" t="s">
        <v>1960</v>
      </c>
      <c r="L360" s="19" t="s">
        <v>73</v>
      </c>
      <c r="M360" s="19" t="s">
        <v>74</v>
      </c>
      <c r="N360" s="19" t="s">
        <v>3028</v>
      </c>
      <c r="O360" s="19" t="s">
        <v>3029</v>
      </c>
      <c r="P360" s="19" t="s">
        <v>1963</v>
      </c>
      <c r="Q360" s="20" t="str">
        <f>VLOOKUP(E360,'[1]sheet1 (2)'!$D$2:$E$232,2,1)</f>
        <v>208</v>
      </c>
      <c r="R360" s="18" t="s">
        <v>2143</v>
      </c>
      <c r="S360" s="18" t="s">
        <v>2144</v>
      </c>
      <c r="T360" s="18"/>
      <c r="U360" s="18">
        <v>1</v>
      </c>
    </row>
    <row r="361" s="4" customFormat="1" ht="25" customHeight="1" spans="1:21">
      <c r="A361" s="19" t="s">
        <v>1503</v>
      </c>
      <c r="B361" s="19" t="s">
        <v>1953</v>
      </c>
      <c r="C361" s="19" t="s">
        <v>1954</v>
      </c>
      <c r="D361" s="19" t="s">
        <v>1955</v>
      </c>
      <c r="E361" s="19" t="s">
        <v>3030</v>
      </c>
      <c r="F361" s="19" t="s">
        <v>1957</v>
      </c>
      <c r="G361" s="19" t="s">
        <v>1958</v>
      </c>
      <c r="H361" s="19" t="s">
        <v>111</v>
      </c>
      <c r="I361" s="19" t="s">
        <v>1959</v>
      </c>
      <c r="J361" s="19" t="s">
        <v>112</v>
      </c>
      <c r="K361" s="19" t="s">
        <v>1960</v>
      </c>
      <c r="L361" s="19" t="s">
        <v>73</v>
      </c>
      <c r="M361" s="19" t="s">
        <v>74</v>
      </c>
      <c r="N361" s="19" t="s">
        <v>3031</v>
      </c>
      <c r="O361" s="19" t="s">
        <v>3032</v>
      </c>
      <c r="P361" s="19" t="s">
        <v>1963</v>
      </c>
      <c r="Q361" s="20" t="str">
        <f>VLOOKUP(E361,'[1]sheet1 (2)'!$D$2:$E$232,2,1)</f>
        <v>208</v>
      </c>
      <c r="R361" s="18" t="s">
        <v>2143</v>
      </c>
      <c r="S361" s="18" t="s">
        <v>2144</v>
      </c>
      <c r="T361" s="18"/>
      <c r="U361" s="18">
        <v>1</v>
      </c>
    </row>
    <row r="362" s="4" customFormat="1" ht="25" customHeight="1" spans="1:21">
      <c r="A362" s="19" t="s">
        <v>1507</v>
      </c>
      <c r="B362" s="19" t="s">
        <v>1953</v>
      </c>
      <c r="C362" s="19" t="s">
        <v>1954</v>
      </c>
      <c r="D362" s="19" t="s">
        <v>1955</v>
      </c>
      <c r="E362" s="19" t="s">
        <v>3033</v>
      </c>
      <c r="F362" s="19" t="s">
        <v>1957</v>
      </c>
      <c r="G362" s="19" t="s">
        <v>1958</v>
      </c>
      <c r="H362" s="19" t="s">
        <v>111</v>
      </c>
      <c r="I362" s="19" t="s">
        <v>1959</v>
      </c>
      <c r="J362" s="19" t="s">
        <v>112</v>
      </c>
      <c r="K362" s="19" t="s">
        <v>1960</v>
      </c>
      <c r="L362" s="19" t="s">
        <v>73</v>
      </c>
      <c r="M362" s="19" t="s">
        <v>74</v>
      </c>
      <c r="N362" s="19" t="s">
        <v>3034</v>
      </c>
      <c r="O362" s="19" t="s">
        <v>3035</v>
      </c>
      <c r="P362" s="19" t="s">
        <v>1963</v>
      </c>
      <c r="Q362" s="20" t="str">
        <f>VLOOKUP(E362,'[1]sheet1 (2)'!$D$2:$E$232,2,1)</f>
        <v>208</v>
      </c>
      <c r="R362" s="18" t="s">
        <v>2143</v>
      </c>
      <c r="S362" s="18" t="s">
        <v>2144</v>
      </c>
      <c r="T362" s="18"/>
      <c r="U362" s="18">
        <v>1</v>
      </c>
    </row>
    <row r="363" s="4" customFormat="1" ht="25" customHeight="1" spans="1:21">
      <c r="A363" s="19" t="s">
        <v>1511</v>
      </c>
      <c r="B363" s="19" t="s">
        <v>1953</v>
      </c>
      <c r="C363" s="19" t="s">
        <v>1954</v>
      </c>
      <c r="D363" s="19" t="s">
        <v>1955</v>
      </c>
      <c r="E363" s="19" t="s">
        <v>3036</v>
      </c>
      <c r="F363" s="19" t="s">
        <v>1957</v>
      </c>
      <c r="G363" s="19" t="s">
        <v>1958</v>
      </c>
      <c r="H363" s="19" t="s">
        <v>81</v>
      </c>
      <c r="I363" s="19" t="s">
        <v>1959</v>
      </c>
      <c r="J363" s="19" t="s">
        <v>123</v>
      </c>
      <c r="K363" s="19" t="s">
        <v>1960</v>
      </c>
      <c r="L363" s="19" t="s">
        <v>73</v>
      </c>
      <c r="M363" s="19" t="s">
        <v>74</v>
      </c>
      <c r="N363" s="19" t="s">
        <v>3037</v>
      </c>
      <c r="O363" s="19" t="s">
        <v>3038</v>
      </c>
      <c r="P363" s="19" t="s">
        <v>1963</v>
      </c>
      <c r="Q363" s="20" t="str">
        <f>VLOOKUP(E363,'[1]sheet1 (2)'!$D$2:$E$232,2,1)</f>
        <v>208</v>
      </c>
      <c r="R363" s="18" t="s">
        <v>2143</v>
      </c>
      <c r="S363" s="18" t="s">
        <v>2144</v>
      </c>
      <c r="T363" s="18"/>
      <c r="U363" s="18">
        <v>1</v>
      </c>
    </row>
    <row r="364" s="4" customFormat="1" ht="25" customHeight="1" spans="1:21">
      <c r="A364" s="19" t="s">
        <v>1515</v>
      </c>
      <c r="B364" s="19" t="s">
        <v>1953</v>
      </c>
      <c r="C364" s="19" t="s">
        <v>1954</v>
      </c>
      <c r="D364" s="19" t="s">
        <v>1955</v>
      </c>
      <c r="E364" s="19" t="s">
        <v>3039</v>
      </c>
      <c r="F364" s="19" t="s">
        <v>1957</v>
      </c>
      <c r="G364" s="19" t="s">
        <v>1958</v>
      </c>
      <c r="H364" s="19" t="s">
        <v>122</v>
      </c>
      <c r="I364" s="19" t="s">
        <v>1959</v>
      </c>
      <c r="J364" s="19" t="s">
        <v>82</v>
      </c>
      <c r="K364" s="19" t="s">
        <v>1960</v>
      </c>
      <c r="L364" s="19" t="s">
        <v>73</v>
      </c>
      <c r="M364" s="19" t="s">
        <v>74</v>
      </c>
      <c r="N364" s="19" t="s">
        <v>3040</v>
      </c>
      <c r="O364" s="19" t="s">
        <v>3041</v>
      </c>
      <c r="P364" s="19" t="s">
        <v>1963</v>
      </c>
      <c r="Q364" s="20" t="str">
        <f>VLOOKUP(E364,'[1]sheet1 (2)'!$D$2:$E$232,2,1)</f>
        <v>208</v>
      </c>
      <c r="R364" s="18" t="s">
        <v>2143</v>
      </c>
      <c r="S364" s="18" t="s">
        <v>2144</v>
      </c>
      <c r="T364" s="18"/>
      <c r="U364" s="18">
        <v>1</v>
      </c>
    </row>
    <row r="365" s="4" customFormat="1" ht="25" customHeight="1" spans="1:21">
      <c r="A365" s="19" t="s">
        <v>1519</v>
      </c>
      <c r="B365" s="19" t="s">
        <v>1953</v>
      </c>
      <c r="C365" s="19" t="s">
        <v>1954</v>
      </c>
      <c r="D365" s="19" t="s">
        <v>1955</v>
      </c>
      <c r="E365" s="19" t="s">
        <v>3042</v>
      </c>
      <c r="F365" s="19" t="s">
        <v>1957</v>
      </c>
      <c r="G365" s="19" t="s">
        <v>1958</v>
      </c>
      <c r="H365" s="19" t="s">
        <v>111</v>
      </c>
      <c r="I365" s="19" t="s">
        <v>1959</v>
      </c>
      <c r="J365" s="19" t="s">
        <v>112</v>
      </c>
      <c r="K365" s="19" t="s">
        <v>1960</v>
      </c>
      <c r="L365" s="19" t="s">
        <v>73</v>
      </c>
      <c r="M365" s="19" t="s">
        <v>74</v>
      </c>
      <c r="N365" s="19" t="s">
        <v>3043</v>
      </c>
      <c r="O365" s="19" t="s">
        <v>3044</v>
      </c>
      <c r="P365" s="19" t="s">
        <v>1963</v>
      </c>
      <c r="Q365" s="20" t="str">
        <f>VLOOKUP(E365,'[1]sheet1 (2)'!$D$2:$E$232,2,1)</f>
        <v>208</v>
      </c>
      <c r="R365" s="18" t="s">
        <v>2143</v>
      </c>
      <c r="S365" s="18" t="s">
        <v>2144</v>
      </c>
      <c r="T365" s="18"/>
      <c r="U365" s="18">
        <v>1</v>
      </c>
    </row>
    <row r="366" s="4" customFormat="1" ht="25" customHeight="1" spans="1:21">
      <c r="A366" s="19" t="s">
        <v>1523</v>
      </c>
      <c r="B366" s="19" t="s">
        <v>1953</v>
      </c>
      <c r="C366" s="19" t="s">
        <v>1954</v>
      </c>
      <c r="D366" s="19" t="s">
        <v>1955</v>
      </c>
      <c r="E366" s="19" t="s">
        <v>3045</v>
      </c>
      <c r="F366" s="19" t="s">
        <v>1957</v>
      </c>
      <c r="G366" s="19" t="s">
        <v>1958</v>
      </c>
      <c r="H366" s="19" t="s">
        <v>111</v>
      </c>
      <c r="I366" s="19" t="s">
        <v>1959</v>
      </c>
      <c r="J366" s="19" t="s">
        <v>112</v>
      </c>
      <c r="K366" s="19" t="s">
        <v>1960</v>
      </c>
      <c r="L366" s="19" t="s">
        <v>73</v>
      </c>
      <c r="M366" s="19" t="s">
        <v>74</v>
      </c>
      <c r="N366" s="19" t="s">
        <v>3046</v>
      </c>
      <c r="O366" s="19" t="s">
        <v>3047</v>
      </c>
      <c r="P366" s="19" t="s">
        <v>1963</v>
      </c>
      <c r="Q366" s="20" t="str">
        <f>VLOOKUP(E366,'[1]sheet1 (2)'!$D$2:$E$232,2,1)</f>
        <v>208</v>
      </c>
      <c r="R366" s="18" t="s">
        <v>2143</v>
      </c>
      <c r="S366" s="18" t="s">
        <v>2144</v>
      </c>
      <c r="T366" s="18"/>
      <c r="U366" s="18">
        <v>1</v>
      </c>
    </row>
    <row r="367" s="4" customFormat="1" ht="25" customHeight="1" spans="1:21">
      <c r="A367" s="19" t="s">
        <v>1527</v>
      </c>
      <c r="B367" s="19" t="s">
        <v>1953</v>
      </c>
      <c r="C367" s="19" t="s">
        <v>1954</v>
      </c>
      <c r="D367" s="19" t="s">
        <v>1955</v>
      </c>
      <c r="E367" s="19" t="s">
        <v>3048</v>
      </c>
      <c r="F367" s="19" t="s">
        <v>1957</v>
      </c>
      <c r="G367" s="19" t="s">
        <v>1958</v>
      </c>
      <c r="H367" s="19" t="s">
        <v>81</v>
      </c>
      <c r="I367" s="19" t="s">
        <v>1959</v>
      </c>
      <c r="J367" s="19" t="s">
        <v>123</v>
      </c>
      <c r="K367" s="19" t="s">
        <v>1960</v>
      </c>
      <c r="L367" s="19" t="s">
        <v>73</v>
      </c>
      <c r="M367" s="19" t="s">
        <v>74</v>
      </c>
      <c r="N367" s="19" t="s">
        <v>3049</v>
      </c>
      <c r="O367" s="19" t="s">
        <v>3050</v>
      </c>
      <c r="P367" s="19" t="s">
        <v>1963</v>
      </c>
      <c r="Q367" s="20" t="str">
        <f>VLOOKUP(E367,'[1]sheet1 (2)'!$D$2:$E$232,2,1)</f>
        <v>208</v>
      </c>
      <c r="R367" s="18" t="s">
        <v>2143</v>
      </c>
      <c r="S367" s="18" t="s">
        <v>2144</v>
      </c>
      <c r="T367" s="18"/>
      <c r="U367" s="18">
        <v>1</v>
      </c>
    </row>
    <row r="368" s="4" customFormat="1" ht="25" customHeight="1" spans="1:21">
      <c r="A368" s="19" t="s">
        <v>1531</v>
      </c>
      <c r="B368" s="19" t="s">
        <v>1953</v>
      </c>
      <c r="C368" s="19" t="s">
        <v>1954</v>
      </c>
      <c r="D368" s="19" t="s">
        <v>1955</v>
      </c>
      <c r="E368" s="19" t="s">
        <v>3051</v>
      </c>
      <c r="F368" s="19" t="s">
        <v>1957</v>
      </c>
      <c r="G368" s="19" t="s">
        <v>1958</v>
      </c>
      <c r="H368" s="19" t="s">
        <v>133</v>
      </c>
      <c r="I368" s="19" t="s">
        <v>1959</v>
      </c>
      <c r="J368" s="19" t="s">
        <v>184</v>
      </c>
      <c r="K368" s="19" t="s">
        <v>1960</v>
      </c>
      <c r="L368" s="19" t="s">
        <v>73</v>
      </c>
      <c r="M368" s="19" t="s">
        <v>74</v>
      </c>
      <c r="N368" s="19" t="s">
        <v>3052</v>
      </c>
      <c r="O368" s="19" t="s">
        <v>3053</v>
      </c>
      <c r="P368" s="19" t="s">
        <v>1963</v>
      </c>
      <c r="Q368" s="20" t="str">
        <f>VLOOKUP(E368,'[1]sheet1 (2)'!$D$2:$E$232,2,1)</f>
        <v>208</v>
      </c>
      <c r="R368" s="18" t="s">
        <v>2143</v>
      </c>
      <c r="S368" s="18" t="s">
        <v>2144</v>
      </c>
      <c r="T368" s="18"/>
      <c r="U368" s="18">
        <v>1</v>
      </c>
    </row>
    <row r="369" s="4" customFormat="1" ht="25" customHeight="1" spans="1:21">
      <c r="A369" s="19" t="s">
        <v>1535</v>
      </c>
      <c r="B369" s="19" t="s">
        <v>1953</v>
      </c>
      <c r="C369" s="19" t="s">
        <v>1954</v>
      </c>
      <c r="D369" s="19" t="s">
        <v>1955</v>
      </c>
      <c r="E369" s="19" t="s">
        <v>3054</v>
      </c>
      <c r="F369" s="19" t="s">
        <v>1957</v>
      </c>
      <c r="G369" s="19" t="s">
        <v>1958</v>
      </c>
      <c r="H369" s="19" t="s">
        <v>133</v>
      </c>
      <c r="I369" s="19" t="s">
        <v>1959</v>
      </c>
      <c r="J369" s="19" t="s">
        <v>184</v>
      </c>
      <c r="K369" s="19" t="s">
        <v>1960</v>
      </c>
      <c r="L369" s="19" t="s">
        <v>73</v>
      </c>
      <c r="M369" s="19" t="s">
        <v>74</v>
      </c>
      <c r="N369" s="19" t="s">
        <v>3055</v>
      </c>
      <c r="O369" s="19" t="s">
        <v>3056</v>
      </c>
      <c r="P369" s="19" t="s">
        <v>1963</v>
      </c>
      <c r="Q369" s="20" t="str">
        <f>VLOOKUP(E369,'[1]sheet1 (2)'!$D$2:$E$232,2,1)</f>
        <v>208</v>
      </c>
      <c r="R369" s="18" t="s">
        <v>2143</v>
      </c>
      <c r="S369" s="18" t="s">
        <v>2144</v>
      </c>
      <c r="T369" s="18"/>
      <c r="U369" s="18">
        <v>1</v>
      </c>
    </row>
    <row r="370" s="4" customFormat="1" ht="25" customHeight="1" spans="1:21">
      <c r="A370" s="19" t="s">
        <v>1539</v>
      </c>
      <c r="B370" s="19" t="s">
        <v>1953</v>
      </c>
      <c r="C370" s="19" t="s">
        <v>1954</v>
      </c>
      <c r="D370" s="19" t="s">
        <v>1955</v>
      </c>
      <c r="E370" s="19" t="s">
        <v>3057</v>
      </c>
      <c r="F370" s="19" t="s">
        <v>1957</v>
      </c>
      <c r="G370" s="19" t="s">
        <v>1958</v>
      </c>
      <c r="H370" s="19" t="s">
        <v>111</v>
      </c>
      <c r="I370" s="19" t="s">
        <v>1959</v>
      </c>
      <c r="J370" s="19" t="s">
        <v>112</v>
      </c>
      <c r="K370" s="19" t="s">
        <v>1960</v>
      </c>
      <c r="L370" s="19" t="s">
        <v>73</v>
      </c>
      <c r="M370" s="19" t="s">
        <v>74</v>
      </c>
      <c r="N370" s="19" t="s">
        <v>3058</v>
      </c>
      <c r="O370" s="19" t="s">
        <v>3059</v>
      </c>
      <c r="P370" s="19" t="s">
        <v>1963</v>
      </c>
      <c r="Q370" s="20" t="str">
        <f>VLOOKUP(E370,'[1]sheet1 (2)'!$D$2:$E$232,2,1)</f>
        <v>208</v>
      </c>
      <c r="R370" s="18" t="s">
        <v>2143</v>
      </c>
      <c r="S370" s="18" t="s">
        <v>2144</v>
      </c>
      <c r="T370" s="18"/>
      <c r="U370" s="18">
        <v>1</v>
      </c>
    </row>
    <row r="371" s="4" customFormat="1" ht="25" customHeight="1" spans="1:21">
      <c r="A371" s="19" t="s">
        <v>1543</v>
      </c>
      <c r="B371" s="19" t="s">
        <v>1953</v>
      </c>
      <c r="C371" s="19" t="s">
        <v>1954</v>
      </c>
      <c r="D371" s="19" t="s">
        <v>1955</v>
      </c>
      <c r="E371" s="19" t="s">
        <v>3060</v>
      </c>
      <c r="F371" s="19" t="s">
        <v>1957</v>
      </c>
      <c r="G371" s="19" t="s">
        <v>1958</v>
      </c>
      <c r="H371" s="19" t="s">
        <v>69</v>
      </c>
      <c r="I371" s="19" t="s">
        <v>1959</v>
      </c>
      <c r="J371" s="19" t="s">
        <v>71</v>
      </c>
      <c r="K371" s="19" t="s">
        <v>1960</v>
      </c>
      <c r="L371" s="19" t="s">
        <v>73</v>
      </c>
      <c r="M371" s="19" t="s">
        <v>74</v>
      </c>
      <c r="N371" s="19" t="s">
        <v>3061</v>
      </c>
      <c r="O371" s="19" t="s">
        <v>3062</v>
      </c>
      <c r="P371" s="19" t="s">
        <v>1963</v>
      </c>
      <c r="Q371" s="20" t="str">
        <f>VLOOKUP(E371,'[1]sheet1 (2)'!$D$2:$E$232,2,1)</f>
        <v>208</v>
      </c>
      <c r="R371" s="18" t="s">
        <v>2143</v>
      </c>
      <c r="S371" s="18" t="s">
        <v>2144</v>
      </c>
      <c r="T371" s="18"/>
      <c r="U371" s="18">
        <v>1</v>
      </c>
    </row>
    <row r="372" s="4" customFormat="1" ht="25" customHeight="1" spans="1:21">
      <c r="A372" s="19" t="s">
        <v>1547</v>
      </c>
      <c r="B372" s="19" t="s">
        <v>1953</v>
      </c>
      <c r="C372" s="19" t="s">
        <v>1954</v>
      </c>
      <c r="D372" s="19" t="s">
        <v>1955</v>
      </c>
      <c r="E372" s="19" t="s">
        <v>3063</v>
      </c>
      <c r="F372" s="19" t="s">
        <v>1957</v>
      </c>
      <c r="G372" s="19" t="s">
        <v>1958</v>
      </c>
      <c r="H372" s="19" t="s">
        <v>133</v>
      </c>
      <c r="I372" s="19" t="s">
        <v>1959</v>
      </c>
      <c r="J372" s="19" t="s">
        <v>134</v>
      </c>
      <c r="K372" s="19" t="s">
        <v>1960</v>
      </c>
      <c r="L372" s="19" t="s">
        <v>73</v>
      </c>
      <c r="M372" s="19" t="s">
        <v>74</v>
      </c>
      <c r="N372" s="19" t="s">
        <v>3064</v>
      </c>
      <c r="O372" s="19" t="s">
        <v>3065</v>
      </c>
      <c r="P372" s="19" t="s">
        <v>1963</v>
      </c>
      <c r="Q372" s="20" t="str">
        <f>VLOOKUP(E372,'[1]sheet1 (2)'!$D$2:$E$232,2,1)</f>
        <v>208</v>
      </c>
      <c r="R372" s="18" t="s">
        <v>2143</v>
      </c>
      <c r="S372" s="18" t="s">
        <v>2144</v>
      </c>
      <c r="T372" s="18"/>
      <c r="U372" s="18">
        <v>1</v>
      </c>
    </row>
    <row r="373" s="4" customFormat="1" ht="25" customHeight="1" spans="1:21">
      <c r="A373" s="19" t="s">
        <v>1551</v>
      </c>
      <c r="B373" s="19" t="s">
        <v>1953</v>
      </c>
      <c r="C373" s="19" t="s">
        <v>1954</v>
      </c>
      <c r="D373" s="19" t="s">
        <v>1955</v>
      </c>
      <c r="E373" s="19" t="s">
        <v>3066</v>
      </c>
      <c r="F373" s="19" t="s">
        <v>1957</v>
      </c>
      <c r="G373" s="19" t="s">
        <v>1958</v>
      </c>
      <c r="H373" s="19" t="s">
        <v>133</v>
      </c>
      <c r="I373" s="19" t="s">
        <v>1959</v>
      </c>
      <c r="J373" s="19" t="s">
        <v>134</v>
      </c>
      <c r="K373" s="19" t="s">
        <v>1960</v>
      </c>
      <c r="L373" s="19" t="s">
        <v>73</v>
      </c>
      <c r="M373" s="19" t="s">
        <v>74</v>
      </c>
      <c r="N373" s="19" t="s">
        <v>3067</v>
      </c>
      <c r="O373" s="19" t="s">
        <v>3068</v>
      </c>
      <c r="P373" s="19" t="s">
        <v>1963</v>
      </c>
      <c r="Q373" s="20" t="str">
        <f>VLOOKUP(E373,'[1]sheet1 (2)'!$D$2:$E$232,2,1)</f>
        <v>208</v>
      </c>
      <c r="R373" s="18" t="s">
        <v>2143</v>
      </c>
      <c r="S373" s="18" t="s">
        <v>2144</v>
      </c>
      <c r="T373" s="18"/>
      <c r="U373" s="18">
        <v>1</v>
      </c>
    </row>
    <row r="374" s="4" customFormat="1" ht="25" customHeight="1" spans="1:21">
      <c r="A374" s="19" t="s">
        <v>1555</v>
      </c>
      <c r="B374" s="19" t="s">
        <v>1953</v>
      </c>
      <c r="C374" s="19" t="s">
        <v>1954</v>
      </c>
      <c r="D374" s="19" t="s">
        <v>1955</v>
      </c>
      <c r="E374" s="19" t="s">
        <v>3069</v>
      </c>
      <c r="F374" s="19" t="s">
        <v>1957</v>
      </c>
      <c r="G374" s="19" t="s">
        <v>1958</v>
      </c>
      <c r="H374" s="19" t="s">
        <v>133</v>
      </c>
      <c r="I374" s="19" t="s">
        <v>1959</v>
      </c>
      <c r="J374" s="19" t="s">
        <v>134</v>
      </c>
      <c r="K374" s="19" t="s">
        <v>1960</v>
      </c>
      <c r="L374" s="19" t="s">
        <v>73</v>
      </c>
      <c r="M374" s="19" t="s">
        <v>74</v>
      </c>
      <c r="N374" s="19" t="s">
        <v>3070</v>
      </c>
      <c r="O374" s="19" t="s">
        <v>3071</v>
      </c>
      <c r="P374" s="19" t="s">
        <v>1963</v>
      </c>
      <c r="Q374" s="20" t="str">
        <f>VLOOKUP(E374,'[1]sheet1 (2)'!$D$2:$E$232,2,1)</f>
        <v>208</v>
      </c>
      <c r="R374" s="18" t="s">
        <v>2143</v>
      </c>
      <c r="S374" s="18" t="s">
        <v>2144</v>
      </c>
      <c r="T374" s="18"/>
      <c r="U374" s="18">
        <v>1</v>
      </c>
    </row>
    <row r="375" s="4" customFormat="1" ht="25" customHeight="1" spans="1:21">
      <c r="A375" s="19" t="s">
        <v>1559</v>
      </c>
      <c r="B375" s="19" t="s">
        <v>1953</v>
      </c>
      <c r="C375" s="19" t="s">
        <v>1954</v>
      </c>
      <c r="D375" s="19" t="s">
        <v>1955</v>
      </c>
      <c r="E375" s="19" t="s">
        <v>3072</v>
      </c>
      <c r="F375" s="19" t="s">
        <v>1957</v>
      </c>
      <c r="G375" s="19" t="s">
        <v>1958</v>
      </c>
      <c r="H375" s="19" t="s">
        <v>133</v>
      </c>
      <c r="I375" s="19" t="s">
        <v>1959</v>
      </c>
      <c r="J375" s="19" t="s">
        <v>134</v>
      </c>
      <c r="K375" s="19" t="s">
        <v>1960</v>
      </c>
      <c r="L375" s="19" t="s">
        <v>73</v>
      </c>
      <c r="M375" s="19" t="s">
        <v>74</v>
      </c>
      <c r="N375" s="19" t="s">
        <v>3073</v>
      </c>
      <c r="O375" s="19" t="s">
        <v>3074</v>
      </c>
      <c r="P375" s="19" t="s">
        <v>1963</v>
      </c>
      <c r="Q375" s="20" t="str">
        <f>VLOOKUP(E375,'[1]sheet1 (2)'!$D$2:$E$232,2,1)</f>
        <v>208</v>
      </c>
      <c r="R375" s="18" t="s">
        <v>2143</v>
      </c>
      <c r="S375" s="18" t="s">
        <v>2144</v>
      </c>
      <c r="T375" s="18"/>
      <c r="U375" s="18">
        <v>1</v>
      </c>
    </row>
    <row r="376" s="4" customFormat="1" ht="25" customHeight="1" spans="1:21">
      <c r="A376" s="19" t="s">
        <v>1563</v>
      </c>
      <c r="B376" s="19" t="s">
        <v>1953</v>
      </c>
      <c r="C376" s="19" t="s">
        <v>1954</v>
      </c>
      <c r="D376" s="19" t="s">
        <v>1955</v>
      </c>
      <c r="E376" s="19" t="s">
        <v>3075</v>
      </c>
      <c r="F376" s="19" t="s">
        <v>1957</v>
      </c>
      <c r="G376" s="19" t="s">
        <v>1958</v>
      </c>
      <c r="H376" s="19" t="s">
        <v>69</v>
      </c>
      <c r="I376" s="19" t="s">
        <v>1959</v>
      </c>
      <c r="J376" s="19" t="s">
        <v>71</v>
      </c>
      <c r="K376" s="19" t="s">
        <v>1960</v>
      </c>
      <c r="L376" s="19" t="s">
        <v>73</v>
      </c>
      <c r="M376" s="19" t="s">
        <v>74</v>
      </c>
      <c r="N376" s="19" t="s">
        <v>3076</v>
      </c>
      <c r="O376" s="19" t="s">
        <v>3077</v>
      </c>
      <c r="P376" s="19" t="s">
        <v>1963</v>
      </c>
      <c r="Q376" s="20" t="str">
        <f>VLOOKUP(E376,'[1]sheet1 (2)'!$D$2:$E$232,2,1)</f>
        <v>208</v>
      </c>
      <c r="R376" s="18" t="s">
        <v>2143</v>
      </c>
      <c r="S376" s="18" t="s">
        <v>2144</v>
      </c>
      <c r="T376" s="18"/>
      <c r="U376" s="18">
        <v>1</v>
      </c>
    </row>
    <row r="377" s="4" customFormat="1" ht="25" customHeight="1" spans="1:21">
      <c r="A377" s="19" t="s">
        <v>1567</v>
      </c>
      <c r="B377" s="19" t="s">
        <v>1953</v>
      </c>
      <c r="C377" s="19" t="s">
        <v>1954</v>
      </c>
      <c r="D377" s="19" t="s">
        <v>1955</v>
      </c>
      <c r="E377" s="19" t="s">
        <v>3078</v>
      </c>
      <c r="F377" s="19" t="s">
        <v>1957</v>
      </c>
      <c r="G377" s="19" t="s">
        <v>1958</v>
      </c>
      <c r="H377" s="19" t="s">
        <v>122</v>
      </c>
      <c r="I377" s="19" t="s">
        <v>1959</v>
      </c>
      <c r="J377" s="19" t="s">
        <v>123</v>
      </c>
      <c r="K377" s="19" t="s">
        <v>1960</v>
      </c>
      <c r="L377" s="19" t="s">
        <v>73</v>
      </c>
      <c r="M377" s="19" t="s">
        <v>74</v>
      </c>
      <c r="N377" s="19" t="s">
        <v>3079</v>
      </c>
      <c r="O377" s="19" t="s">
        <v>3080</v>
      </c>
      <c r="P377" s="19" t="s">
        <v>1963</v>
      </c>
      <c r="Q377" s="20" t="str">
        <f>VLOOKUP(E377,'[1]sheet1 (2)'!$D$2:$E$232,2,1)</f>
        <v>208</v>
      </c>
      <c r="R377" s="18" t="s">
        <v>2143</v>
      </c>
      <c r="S377" s="18" t="s">
        <v>2144</v>
      </c>
      <c r="T377" s="18"/>
      <c r="U377" s="18">
        <v>1</v>
      </c>
    </row>
    <row r="378" s="4" customFormat="1" ht="25" customHeight="1" spans="1:21">
      <c r="A378" s="19" t="s">
        <v>1571</v>
      </c>
      <c r="B378" s="19" t="s">
        <v>1953</v>
      </c>
      <c r="C378" s="19" t="s">
        <v>1954</v>
      </c>
      <c r="D378" s="19" t="s">
        <v>1955</v>
      </c>
      <c r="E378" s="19" t="s">
        <v>3081</v>
      </c>
      <c r="F378" s="19" t="s">
        <v>1957</v>
      </c>
      <c r="G378" s="19" t="s">
        <v>1958</v>
      </c>
      <c r="H378" s="19" t="s">
        <v>69</v>
      </c>
      <c r="I378" s="19" t="s">
        <v>1959</v>
      </c>
      <c r="J378" s="19" t="s">
        <v>71</v>
      </c>
      <c r="K378" s="19" t="s">
        <v>1960</v>
      </c>
      <c r="L378" s="19" t="s">
        <v>73</v>
      </c>
      <c r="M378" s="19" t="s">
        <v>74</v>
      </c>
      <c r="N378" s="19" t="s">
        <v>3082</v>
      </c>
      <c r="O378" s="19" t="s">
        <v>3083</v>
      </c>
      <c r="P378" s="19" t="s">
        <v>1963</v>
      </c>
      <c r="Q378" s="20" t="str">
        <f>VLOOKUP(E378,'[1]sheet1 (2)'!$D$2:$E$232,2,1)</f>
        <v>208</v>
      </c>
      <c r="R378" s="18" t="s">
        <v>2143</v>
      </c>
      <c r="S378" s="18" t="s">
        <v>2144</v>
      </c>
      <c r="T378" s="18"/>
      <c r="U378" s="18">
        <v>1</v>
      </c>
    </row>
    <row r="379" s="4" customFormat="1" ht="25" customHeight="1" spans="1:21">
      <c r="A379" s="19" t="s">
        <v>1575</v>
      </c>
      <c r="B379" s="19" t="s">
        <v>1953</v>
      </c>
      <c r="C379" s="19" t="s">
        <v>1954</v>
      </c>
      <c r="D379" s="19" t="s">
        <v>1955</v>
      </c>
      <c r="E379" s="19" t="s">
        <v>3084</v>
      </c>
      <c r="F379" s="19" t="s">
        <v>1957</v>
      </c>
      <c r="G379" s="19" t="s">
        <v>1958</v>
      </c>
      <c r="H379" s="19" t="s">
        <v>133</v>
      </c>
      <c r="I379" s="19" t="s">
        <v>1959</v>
      </c>
      <c r="J379" s="19" t="s">
        <v>134</v>
      </c>
      <c r="K379" s="19" t="s">
        <v>1960</v>
      </c>
      <c r="L379" s="19" t="s">
        <v>73</v>
      </c>
      <c r="M379" s="19" t="s">
        <v>74</v>
      </c>
      <c r="N379" s="19" t="s">
        <v>3085</v>
      </c>
      <c r="O379" s="19" t="s">
        <v>3086</v>
      </c>
      <c r="P379" s="19" t="s">
        <v>1963</v>
      </c>
      <c r="Q379" s="20" t="str">
        <f>VLOOKUP(E379,'[1]sheet1 (2)'!$D$2:$E$232,2,1)</f>
        <v>208</v>
      </c>
      <c r="R379" s="18" t="s">
        <v>2143</v>
      </c>
      <c r="S379" s="18" t="s">
        <v>2144</v>
      </c>
      <c r="T379" s="18"/>
      <c r="U379" s="18">
        <v>1</v>
      </c>
    </row>
    <row r="380" s="4" customFormat="1" ht="25" customHeight="1" spans="1:21">
      <c r="A380" s="19" t="s">
        <v>1579</v>
      </c>
      <c r="B380" s="19" t="s">
        <v>1953</v>
      </c>
      <c r="C380" s="19" t="s">
        <v>1954</v>
      </c>
      <c r="D380" s="19" t="s">
        <v>1955</v>
      </c>
      <c r="E380" s="19" t="s">
        <v>3087</v>
      </c>
      <c r="F380" s="19" t="s">
        <v>1957</v>
      </c>
      <c r="G380" s="19" t="s">
        <v>1958</v>
      </c>
      <c r="H380" s="19" t="s">
        <v>81</v>
      </c>
      <c r="I380" s="19" t="s">
        <v>1959</v>
      </c>
      <c r="J380" s="19" t="s">
        <v>123</v>
      </c>
      <c r="K380" s="19" t="s">
        <v>1960</v>
      </c>
      <c r="L380" s="19" t="s">
        <v>73</v>
      </c>
      <c r="M380" s="19" t="s">
        <v>74</v>
      </c>
      <c r="N380" s="19" t="s">
        <v>3088</v>
      </c>
      <c r="O380" s="19" t="s">
        <v>3089</v>
      </c>
      <c r="P380" s="19" t="s">
        <v>1963</v>
      </c>
      <c r="Q380" s="20" t="str">
        <f>VLOOKUP(E380,'[1]sheet1 (2)'!$D$2:$E$232,2,1)</f>
        <v>208</v>
      </c>
      <c r="R380" s="18" t="s">
        <v>2143</v>
      </c>
      <c r="S380" s="18" t="s">
        <v>2144</v>
      </c>
      <c r="T380" s="18"/>
      <c r="U380" s="18">
        <v>1</v>
      </c>
    </row>
    <row r="381" s="4" customFormat="1" ht="25" customHeight="1" spans="1:21">
      <c r="A381" s="19" t="s">
        <v>1583</v>
      </c>
      <c r="B381" s="19" t="s">
        <v>1953</v>
      </c>
      <c r="C381" s="19" t="s">
        <v>1954</v>
      </c>
      <c r="D381" s="19" t="s">
        <v>1955</v>
      </c>
      <c r="E381" s="19" t="s">
        <v>3090</v>
      </c>
      <c r="F381" s="19" t="s">
        <v>1957</v>
      </c>
      <c r="G381" s="19" t="s">
        <v>1958</v>
      </c>
      <c r="H381" s="19" t="s">
        <v>122</v>
      </c>
      <c r="I381" s="19" t="s">
        <v>1959</v>
      </c>
      <c r="J381" s="19" t="s">
        <v>123</v>
      </c>
      <c r="K381" s="19" t="s">
        <v>1960</v>
      </c>
      <c r="L381" s="19" t="s">
        <v>73</v>
      </c>
      <c r="M381" s="19" t="s">
        <v>74</v>
      </c>
      <c r="N381" s="19" t="s">
        <v>3091</v>
      </c>
      <c r="O381" s="19" t="s">
        <v>3092</v>
      </c>
      <c r="P381" s="19" t="s">
        <v>1963</v>
      </c>
      <c r="Q381" s="20" t="str">
        <f>VLOOKUP(E381,'[1]sheet1 (2)'!$D$2:$E$232,2,1)</f>
        <v>208</v>
      </c>
      <c r="R381" s="18" t="s">
        <v>2143</v>
      </c>
      <c r="S381" s="18" t="s">
        <v>2144</v>
      </c>
      <c r="T381" s="18"/>
      <c r="U381" s="18">
        <v>1</v>
      </c>
    </row>
    <row r="382" s="4" customFormat="1" ht="25" customHeight="1" spans="1:21">
      <c r="A382" s="19" t="s">
        <v>1587</v>
      </c>
      <c r="B382" s="19" t="s">
        <v>1953</v>
      </c>
      <c r="C382" s="19" t="s">
        <v>1954</v>
      </c>
      <c r="D382" s="19" t="s">
        <v>1955</v>
      </c>
      <c r="E382" s="19" t="s">
        <v>3093</v>
      </c>
      <c r="F382" s="19" t="s">
        <v>1957</v>
      </c>
      <c r="G382" s="19" t="s">
        <v>1958</v>
      </c>
      <c r="H382" s="19" t="s">
        <v>133</v>
      </c>
      <c r="I382" s="19" t="s">
        <v>1959</v>
      </c>
      <c r="J382" s="19" t="s">
        <v>184</v>
      </c>
      <c r="K382" s="19" t="s">
        <v>1960</v>
      </c>
      <c r="L382" s="19" t="s">
        <v>73</v>
      </c>
      <c r="M382" s="19" t="s">
        <v>74</v>
      </c>
      <c r="N382" s="19" t="s">
        <v>3094</v>
      </c>
      <c r="O382" s="19" t="s">
        <v>3095</v>
      </c>
      <c r="P382" s="19" t="s">
        <v>1963</v>
      </c>
      <c r="Q382" s="20" t="str">
        <f>VLOOKUP(E382,'[1]sheet1 (2)'!$D$2:$E$232,2,1)</f>
        <v>208</v>
      </c>
      <c r="R382" s="18" t="s">
        <v>2143</v>
      </c>
      <c r="S382" s="18" t="s">
        <v>2144</v>
      </c>
      <c r="T382" s="18"/>
      <c r="U382" s="18">
        <v>1</v>
      </c>
    </row>
    <row r="383" s="4" customFormat="1" ht="25" customHeight="1" spans="1:21">
      <c r="A383" s="19" t="s">
        <v>1591</v>
      </c>
      <c r="B383" s="19" t="s">
        <v>1953</v>
      </c>
      <c r="C383" s="19" t="s">
        <v>1954</v>
      </c>
      <c r="D383" s="19" t="s">
        <v>1955</v>
      </c>
      <c r="E383" s="19" t="s">
        <v>3096</v>
      </c>
      <c r="F383" s="19" t="s">
        <v>1957</v>
      </c>
      <c r="G383" s="19" t="s">
        <v>1958</v>
      </c>
      <c r="H383" s="19" t="s">
        <v>133</v>
      </c>
      <c r="I383" s="19" t="s">
        <v>1959</v>
      </c>
      <c r="J383" s="19" t="s">
        <v>134</v>
      </c>
      <c r="K383" s="19" t="s">
        <v>1960</v>
      </c>
      <c r="L383" s="19" t="s">
        <v>73</v>
      </c>
      <c r="M383" s="19" t="s">
        <v>74</v>
      </c>
      <c r="N383" s="19" t="s">
        <v>3097</v>
      </c>
      <c r="O383" s="19" t="s">
        <v>3098</v>
      </c>
      <c r="P383" s="19" t="s">
        <v>1963</v>
      </c>
      <c r="Q383" s="20" t="str">
        <f>VLOOKUP(E383,'[1]sheet1 (2)'!$D$2:$E$232,2,1)</f>
        <v>208</v>
      </c>
      <c r="R383" s="18" t="s">
        <v>2143</v>
      </c>
      <c r="S383" s="18" t="s">
        <v>2144</v>
      </c>
      <c r="T383" s="18"/>
      <c r="U383" s="18">
        <v>1</v>
      </c>
    </row>
    <row r="384" s="4" customFormat="1" ht="25" customHeight="1" spans="1:21">
      <c r="A384" s="19" t="s">
        <v>1595</v>
      </c>
      <c r="B384" s="19" t="s">
        <v>1953</v>
      </c>
      <c r="C384" s="19" t="s">
        <v>1954</v>
      </c>
      <c r="D384" s="19" t="s">
        <v>1955</v>
      </c>
      <c r="E384" s="19" t="s">
        <v>3099</v>
      </c>
      <c r="F384" s="19" t="s">
        <v>1957</v>
      </c>
      <c r="G384" s="19" t="s">
        <v>1958</v>
      </c>
      <c r="H384" s="19" t="s">
        <v>133</v>
      </c>
      <c r="I384" s="19" t="s">
        <v>1959</v>
      </c>
      <c r="J384" s="19" t="s">
        <v>134</v>
      </c>
      <c r="K384" s="19" t="s">
        <v>1960</v>
      </c>
      <c r="L384" s="19" t="s">
        <v>73</v>
      </c>
      <c r="M384" s="19" t="s">
        <v>74</v>
      </c>
      <c r="N384" s="19" t="s">
        <v>3100</v>
      </c>
      <c r="O384" s="19" t="s">
        <v>3101</v>
      </c>
      <c r="P384" s="19" t="s">
        <v>1963</v>
      </c>
      <c r="Q384" s="20" t="str">
        <f>VLOOKUP(E384,'[1]sheet1 (2)'!$D$2:$E$232,2,1)</f>
        <v>208</v>
      </c>
      <c r="R384" s="18" t="s">
        <v>2143</v>
      </c>
      <c r="S384" s="18" t="s">
        <v>2144</v>
      </c>
      <c r="T384" s="18"/>
      <c r="U384" s="18">
        <v>1</v>
      </c>
    </row>
    <row r="385" s="4" customFormat="1" ht="25" customHeight="1" spans="1:21">
      <c r="A385" s="19" t="s">
        <v>1599</v>
      </c>
      <c r="B385" s="19" t="s">
        <v>1953</v>
      </c>
      <c r="C385" s="19" t="s">
        <v>1954</v>
      </c>
      <c r="D385" s="19" t="s">
        <v>1955</v>
      </c>
      <c r="E385" s="19" t="s">
        <v>3102</v>
      </c>
      <c r="F385" s="19" t="s">
        <v>1957</v>
      </c>
      <c r="G385" s="19" t="s">
        <v>1958</v>
      </c>
      <c r="H385" s="19" t="s">
        <v>81</v>
      </c>
      <c r="I385" s="19" t="s">
        <v>1959</v>
      </c>
      <c r="J385" s="19" t="s">
        <v>123</v>
      </c>
      <c r="K385" s="19" t="s">
        <v>1960</v>
      </c>
      <c r="L385" s="19" t="s">
        <v>73</v>
      </c>
      <c r="M385" s="19" t="s">
        <v>74</v>
      </c>
      <c r="N385" s="19" t="s">
        <v>3103</v>
      </c>
      <c r="O385" s="19" t="s">
        <v>3104</v>
      </c>
      <c r="P385" s="19" t="s">
        <v>1963</v>
      </c>
      <c r="Q385" s="20" t="str">
        <f>VLOOKUP(E385,'[1]sheet1 (2)'!$D$2:$E$232,2,1)</f>
        <v>208</v>
      </c>
      <c r="R385" s="18" t="s">
        <v>2143</v>
      </c>
      <c r="S385" s="18" t="s">
        <v>2144</v>
      </c>
      <c r="T385" s="18"/>
      <c r="U385" s="18">
        <v>1</v>
      </c>
    </row>
    <row r="386" s="4" customFormat="1" ht="25" customHeight="1" spans="1:21">
      <c r="A386" s="19" t="s">
        <v>1603</v>
      </c>
      <c r="B386" s="19" t="s">
        <v>1953</v>
      </c>
      <c r="C386" s="19" t="s">
        <v>1954</v>
      </c>
      <c r="D386" s="19" t="s">
        <v>1955</v>
      </c>
      <c r="E386" s="19" t="s">
        <v>3105</v>
      </c>
      <c r="F386" s="19" t="s">
        <v>1957</v>
      </c>
      <c r="G386" s="19" t="s">
        <v>1958</v>
      </c>
      <c r="H386" s="19" t="s">
        <v>111</v>
      </c>
      <c r="I386" s="19" t="s">
        <v>1959</v>
      </c>
      <c r="J386" s="19" t="s">
        <v>112</v>
      </c>
      <c r="K386" s="19" t="s">
        <v>1960</v>
      </c>
      <c r="L386" s="19" t="s">
        <v>73</v>
      </c>
      <c r="M386" s="19" t="s">
        <v>74</v>
      </c>
      <c r="N386" s="19" t="s">
        <v>3106</v>
      </c>
      <c r="O386" s="19" t="s">
        <v>3107</v>
      </c>
      <c r="P386" s="19" t="s">
        <v>1963</v>
      </c>
      <c r="Q386" s="20" t="str">
        <f>VLOOKUP(E386,'[1]sheet1 (2)'!$D$2:$E$232,2,1)</f>
        <v>208</v>
      </c>
      <c r="R386" s="18" t="s">
        <v>2143</v>
      </c>
      <c r="S386" s="18" t="s">
        <v>2144</v>
      </c>
      <c r="T386" s="18"/>
      <c r="U386" s="18">
        <v>1</v>
      </c>
    </row>
    <row r="387" s="4" customFormat="1" ht="25" customHeight="1" spans="1:21">
      <c r="A387" s="19" t="s">
        <v>1607</v>
      </c>
      <c r="B387" s="19" t="s">
        <v>1953</v>
      </c>
      <c r="C387" s="19" t="s">
        <v>1954</v>
      </c>
      <c r="D387" s="19" t="s">
        <v>1955</v>
      </c>
      <c r="E387" s="19" t="s">
        <v>3108</v>
      </c>
      <c r="F387" s="19" t="s">
        <v>1957</v>
      </c>
      <c r="G387" s="19" t="s">
        <v>1958</v>
      </c>
      <c r="H387" s="19" t="s">
        <v>81</v>
      </c>
      <c r="I387" s="19" t="s">
        <v>1959</v>
      </c>
      <c r="J387" s="19" t="s">
        <v>123</v>
      </c>
      <c r="K387" s="19" t="s">
        <v>1960</v>
      </c>
      <c r="L387" s="19" t="s">
        <v>73</v>
      </c>
      <c r="M387" s="19" t="s">
        <v>74</v>
      </c>
      <c r="N387" s="19" t="s">
        <v>3109</v>
      </c>
      <c r="O387" s="19" t="s">
        <v>3110</v>
      </c>
      <c r="P387" s="19" t="s">
        <v>1963</v>
      </c>
      <c r="Q387" s="20" t="str">
        <f>VLOOKUP(E387,'[1]sheet1 (2)'!$D$2:$E$232,2,1)</f>
        <v>208</v>
      </c>
      <c r="R387" s="18" t="s">
        <v>2143</v>
      </c>
      <c r="S387" s="18" t="s">
        <v>2144</v>
      </c>
      <c r="T387" s="18"/>
      <c r="U387" s="18">
        <v>1</v>
      </c>
    </row>
    <row r="388" s="4" customFormat="1" ht="25" customHeight="1" spans="1:21">
      <c r="A388" s="19" t="s">
        <v>1611</v>
      </c>
      <c r="B388" s="19" t="s">
        <v>1953</v>
      </c>
      <c r="C388" s="19" t="s">
        <v>1954</v>
      </c>
      <c r="D388" s="19" t="s">
        <v>1955</v>
      </c>
      <c r="E388" s="19" t="s">
        <v>3111</v>
      </c>
      <c r="F388" s="19" t="s">
        <v>1957</v>
      </c>
      <c r="G388" s="19" t="s">
        <v>1958</v>
      </c>
      <c r="H388" s="19" t="s">
        <v>133</v>
      </c>
      <c r="I388" s="19" t="s">
        <v>1959</v>
      </c>
      <c r="J388" s="19" t="s">
        <v>134</v>
      </c>
      <c r="K388" s="19" t="s">
        <v>1960</v>
      </c>
      <c r="L388" s="19" t="s">
        <v>73</v>
      </c>
      <c r="M388" s="19" t="s">
        <v>74</v>
      </c>
      <c r="N388" s="19" t="s">
        <v>3112</v>
      </c>
      <c r="O388" s="19" t="s">
        <v>3113</v>
      </c>
      <c r="P388" s="19" t="s">
        <v>1963</v>
      </c>
      <c r="Q388" s="20" t="str">
        <f>VLOOKUP(E388,'[1]sheet1 (2)'!$D$2:$E$232,2,1)</f>
        <v>208</v>
      </c>
      <c r="R388" s="18" t="s">
        <v>2143</v>
      </c>
      <c r="S388" s="18" t="s">
        <v>2144</v>
      </c>
      <c r="T388" s="18"/>
      <c r="U388" s="18">
        <v>1</v>
      </c>
    </row>
    <row r="389" s="4" customFormat="1" ht="25" customHeight="1" spans="1:21">
      <c r="A389" s="19" t="s">
        <v>1615</v>
      </c>
      <c r="B389" s="19" t="s">
        <v>1953</v>
      </c>
      <c r="C389" s="19" t="s">
        <v>1954</v>
      </c>
      <c r="D389" s="19" t="s">
        <v>1955</v>
      </c>
      <c r="E389" s="19" t="s">
        <v>3114</v>
      </c>
      <c r="F389" s="19" t="s">
        <v>1957</v>
      </c>
      <c r="G389" s="19" t="s">
        <v>1958</v>
      </c>
      <c r="H389" s="19" t="s">
        <v>122</v>
      </c>
      <c r="I389" s="19" t="s">
        <v>1959</v>
      </c>
      <c r="J389" s="19" t="s">
        <v>82</v>
      </c>
      <c r="K389" s="19" t="s">
        <v>1960</v>
      </c>
      <c r="L389" s="19" t="s">
        <v>73</v>
      </c>
      <c r="M389" s="19" t="s">
        <v>74</v>
      </c>
      <c r="N389" s="19" t="s">
        <v>3115</v>
      </c>
      <c r="O389" s="19" t="s">
        <v>3116</v>
      </c>
      <c r="P389" s="19" t="s">
        <v>1963</v>
      </c>
      <c r="Q389" s="20" t="str">
        <f>VLOOKUP(E389,'[1]sheet1 (2)'!$D$2:$E$232,2,1)</f>
        <v>208</v>
      </c>
      <c r="R389" s="18" t="s">
        <v>2143</v>
      </c>
      <c r="S389" s="18" t="s">
        <v>2144</v>
      </c>
      <c r="T389" s="18"/>
      <c r="U389" s="18">
        <v>1</v>
      </c>
    </row>
    <row r="390" s="4" customFormat="1" ht="25" customHeight="1" spans="1:21">
      <c r="A390" s="19" t="s">
        <v>1619</v>
      </c>
      <c r="B390" s="19" t="s">
        <v>1953</v>
      </c>
      <c r="C390" s="19" t="s">
        <v>1954</v>
      </c>
      <c r="D390" s="19" t="s">
        <v>1955</v>
      </c>
      <c r="E390" s="19" t="s">
        <v>3117</v>
      </c>
      <c r="F390" s="19" t="s">
        <v>1957</v>
      </c>
      <c r="G390" s="19" t="s">
        <v>1958</v>
      </c>
      <c r="H390" s="19" t="s">
        <v>81</v>
      </c>
      <c r="I390" s="19" t="s">
        <v>1959</v>
      </c>
      <c r="J390" s="19" t="s">
        <v>123</v>
      </c>
      <c r="K390" s="19" t="s">
        <v>1960</v>
      </c>
      <c r="L390" s="19" t="s">
        <v>73</v>
      </c>
      <c r="M390" s="19" t="s">
        <v>74</v>
      </c>
      <c r="N390" s="19" t="s">
        <v>3118</v>
      </c>
      <c r="O390" s="19" t="s">
        <v>3119</v>
      </c>
      <c r="P390" s="19" t="s">
        <v>1963</v>
      </c>
      <c r="Q390" s="20" t="str">
        <f>VLOOKUP(E390,'[1]sheet1 (2)'!$D$2:$E$232,2,1)</f>
        <v>208</v>
      </c>
      <c r="R390" s="18" t="s">
        <v>2143</v>
      </c>
      <c r="S390" s="18" t="s">
        <v>2144</v>
      </c>
      <c r="T390" s="18"/>
      <c r="U390" s="18">
        <v>1</v>
      </c>
    </row>
    <row r="391" s="4" customFormat="1" ht="25" customHeight="1" spans="1:21">
      <c r="A391" s="19" t="s">
        <v>1623</v>
      </c>
      <c r="B391" s="19" t="s">
        <v>1953</v>
      </c>
      <c r="C391" s="19" t="s">
        <v>1954</v>
      </c>
      <c r="D391" s="19" t="s">
        <v>1955</v>
      </c>
      <c r="E391" s="19" t="s">
        <v>3120</v>
      </c>
      <c r="F391" s="19" t="s">
        <v>1957</v>
      </c>
      <c r="G391" s="19" t="s">
        <v>1958</v>
      </c>
      <c r="H391" s="19" t="s">
        <v>69</v>
      </c>
      <c r="I391" s="19" t="s">
        <v>1959</v>
      </c>
      <c r="J391" s="19" t="s">
        <v>71</v>
      </c>
      <c r="K391" s="19" t="s">
        <v>1960</v>
      </c>
      <c r="L391" s="19" t="s">
        <v>73</v>
      </c>
      <c r="M391" s="19" t="s">
        <v>74</v>
      </c>
      <c r="N391" s="19" t="s">
        <v>3121</v>
      </c>
      <c r="O391" s="19" t="s">
        <v>3122</v>
      </c>
      <c r="P391" s="19" t="s">
        <v>1963</v>
      </c>
      <c r="Q391" s="20" t="str">
        <f>VLOOKUP(E391,'[1]sheet1 (2)'!$D:$E,2,FALSE)</f>
        <v>117,222,416</v>
      </c>
      <c r="R391" s="18" t="s">
        <v>2143</v>
      </c>
      <c r="S391" s="18" t="s">
        <v>3123</v>
      </c>
      <c r="T391" s="18"/>
      <c r="U391" s="18">
        <v>1</v>
      </c>
    </row>
    <row r="392" s="4" customFormat="1" ht="25" customHeight="1" spans="1:21">
      <c r="A392" s="19" t="s">
        <v>1627</v>
      </c>
      <c r="B392" s="19" t="s">
        <v>1953</v>
      </c>
      <c r="C392" s="19" t="s">
        <v>1954</v>
      </c>
      <c r="D392" s="19" t="s">
        <v>1955</v>
      </c>
      <c r="E392" s="19" t="s">
        <v>3124</v>
      </c>
      <c r="F392" s="19" t="s">
        <v>1957</v>
      </c>
      <c r="G392" s="19" t="s">
        <v>1958</v>
      </c>
      <c r="H392" s="19" t="s">
        <v>69</v>
      </c>
      <c r="I392" s="19" t="s">
        <v>1959</v>
      </c>
      <c r="J392" s="19" t="s">
        <v>71</v>
      </c>
      <c r="K392" s="19" t="s">
        <v>1960</v>
      </c>
      <c r="L392" s="19" t="s">
        <v>73</v>
      </c>
      <c r="M392" s="19" t="s">
        <v>74</v>
      </c>
      <c r="N392" s="19" t="s">
        <v>3125</v>
      </c>
      <c r="O392" s="19" t="s">
        <v>3126</v>
      </c>
      <c r="P392" s="19" t="s">
        <v>1963</v>
      </c>
      <c r="Q392" s="20" t="str">
        <f>VLOOKUP(E392,'[1]sheet1 (2)'!$D:$E,2,FALSE)</f>
        <v>103,322</v>
      </c>
      <c r="R392" s="18" t="s">
        <v>2143</v>
      </c>
      <c r="S392" s="18" t="s">
        <v>3123</v>
      </c>
      <c r="T392" s="18"/>
      <c r="U392" s="18">
        <v>1</v>
      </c>
    </row>
    <row r="393" s="4" customFormat="1" ht="25" customHeight="1" spans="1:21">
      <c r="A393" s="19" t="s">
        <v>1631</v>
      </c>
      <c r="B393" s="19" t="s">
        <v>1953</v>
      </c>
      <c r="C393" s="19" t="s">
        <v>1954</v>
      </c>
      <c r="D393" s="19" t="s">
        <v>1955</v>
      </c>
      <c r="E393" s="19" t="s">
        <v>3127</v>
      </c>
      <c r="F393" s="19" t="s">
        <v>1957</v>
      </c>
      <c r="G393" s="19" t="s">
        <v>1958</v>
      </c>
      <c r="H393" s="19" t="s">
        <v>69</v>
      </c>
      <c r="I393" s="19" t="s">
        <v>1959</v>
      </c>
      <c r="J393" s="19" t="s">
        <v>71</v>
      </c>
      <c r="K393" s="19" t="s">
        <v>1960</v>
      </c>
      <c r="L393" s="19" t="s">
        <v>73</v>
      </c>
      <c r="M393" s="19" t="s">
        <v>74</v>
      </c>
      <c r="N393" s="19" t="s">
        <v>3128</v>
      </c>
      <c r="O393" s="19" t="s">
        <v>3129</v>
      </c>
      <c r="P393" s="19" t="s">
        <v>1963</v>
      </c>
      <c r="Q393" s="20" t="str">
        <f>VLOOKUP(E393,'[1]sheet1 (2)'!$D:$E,2,FALSE)</f>
        <v>102,117,222,310</v>
      </c>
      <c r="R393" s="18" t="s">
        <v>2143</v>
      </c>
      <c r="S393" s="18" t="s">
        <v>3123</v>
      </c>
      <c r="T393" s="18"/>
      <c r="U393" s="18">
        <v>1</v>
      </c>
    </row>
    <row r="394" s="4" customFormat="1" ht="25" customHeight="1" spans="1:21">
      <c r="A394" s="19" t="s">
        <v>1635</v>
      </c>
      <c r="B394" s="19" t="s">
        <v>1953</v>
      </c>
      <c r="C394" s="19" t="s">
        <v>1954</v>
      </c>
      <c r="D394" s="19" t="s">
        <v>1955</v>
      </c>
      <c r="E394" s="19" t="s">
        <v>3130</v>
      </c>
      <c r="F394" s="19" t="s">
        <v>1957</v>
      </c>
      <c r="G394" s="19" t="s">
        <v>1958</v>
      </c>
      <c r="H394" s="19" t="s">
        <v>69</v>
      </c>
      <c r="I394" s="19" t="s">
        <v>1959</v>
      </c>
      <c r="J394" s="19" t="s">
        <v>71</v>
      </c>
      <c r="K394" s="19" t="s">
        <v>1960</v>
      </c>
      <c r="L394" s="19" t="s">
        <v>73</v>
      </c>
      <c r="M394" s="19" t="s">
        <v>74</v>
      </c>
      <c r="N394" s="19" t="s">
        <v>3131</v>
      </c>
      <c r="O394" s="19" t="s">
        <v>3132</v>
      </c>
      <c r="P394" s="19" t="s">
        <v>1963</v>
      </c>
      <c r="Q394" s="20" t="str">
        <f>VLOOKUP(E394,'[1]sheet1 (2)'!$D:$E,2,FALSE)</f>
        <v>103,325</v>
      </c>
      <c r="R394" s="18" t="s">
        <v>2143</v>
      </c>
      <c r="S394" s="18" t="s">
        <v>3123</v>
      </c>
      <c r="T394" s="18"/>
      <c r="U394" s="18">
        <v>1</v>
      </c>
    </row>
    <row r="395" s="4" customFormat="1" ht="25" customHeight="1" spans="1:21">
      <c r="A395" s="19" t="s">
        <v>1639</v>
      </c>
      <c r="B395" s="19" t="s">
        <v>1953</v>
      </c>
      <c r="C395" s="19" t="s">
        <v>1954</v>
      </c>
      <c r="D395" s="19" t="s">
        <v>1955</v>
      </c>
      <c r="E395" s="19" t="s">
        <v>3133</v>
      </c>
      <c r="F395" s="19" t="s">
        <v>1957</v>
      </c>
      <c r="G395" s="19" t="s">
        <v>1958</v>
      </c>
      <c r="H395" s="19" t="s">
        <v>81</v>
      </c>
      <c r="I395" s="19" t="s">
        <v>1959</v>
      </c>
      <c r="J395" s="19" t="s">
        <v>82</v>
      </c>
      <c r="K395" s="19" t="s">
        <v>1960</v>
      </c>
      <c r="L395" s="19" t="s">
        <v>73</v>
      </c>
      <c r="M395" s="19" t="s">
        <v>74</v>
      </c>
      <c r="N395" s="19" t="s">
        <v>3134</v>
      </c>
      <c r="O395" s="19" t="s">
        <v>3135</v>
      </c>
      <c r="P395" s="19" t="s">
        <v>1963</v>
      </c>
      <c r="Q395" s="20" t="str">
        <f>VLOOKUP(E395,'[1]sheet1 (2)'!$D:$E,2,FALSE)</f>
        <v>117,216</v>
      </c>
      <c r="R395" s="18" t="s">
        <v>2143</v>
      </c>
      <c r="S395" s="18" t="s">
        <v>3123</v>
      </c>
      <c r="T395" s="18"/>
      <c r="U395" s="18">
        <v>1</v>
      </c>
    </row>
    <row r="396" s="4" customFormat="1" ht="25" customHeight="1" spans="1:21">
      <c r="A396" s="19" t="s">
        <v>1643</v>
      </c>
      <c r="B396" s="19" t="s">
        <v>1953</v>
      </c>
      <c r="C396" s="19" t="s">
        <v>1954</v>
      </c>
      <c r="D396" s="19" t="s">
        <v>1955</v>
      </c>
      <c r="E396" s="19" t="s">
        <v>3136</v>
      </c>
      <c r="F396" s="19" t="s">
        <v>1957</v>
      </c>
      <c r="G396" s="19" t="s">
        <v>1958</v>
      </c>
      <c r="H396" s="19" t="s">
        <v>179</v>
      </c>
      <c r="I396" s="19" t="s">
        <v>1959</v>
      </c>
      <c r="J396" s="19" t="s">
        <v>82</v>
      </c>
      <c r="K396" s="19" t="s">
        <v>1960</v>
      </c>
      <c r="L396" s="19" t="s">
        <v>73</v>
      </c>
      <c r="M396" s="19" t="s">
        <v>74</v>
      </c>
      <c r="N396" s="19" t="s">
        <v>3137</v>
      </c>
      <c r="O396" s="19" t="s">
        <v>3138</v>
      </c>
      <c r="P396" s="19" t="s">
        <v>1963</v>
      </c>
      <c r="Q396" s="20" t="str">
        <f>VLOOKUP(E396,'[1]sheet1 (2)'!$D:$E,2,FALSE)</f>
        <v>117,313</v>
      </c>
      <c r="R396" s="18" t="s">
        <v>2143</v>
      </c>
      <c r="S396" s="18" t="s">
        <v>3123</v>
      </c>
      <c r="T396" s="18"/>
      <c r="U396" s="18">
        <v>1</v>
      </c>
    </row>
    <row r="397" s="4" customFormat="1" ht="25" customHeight="1" spans="1:21">
      <c r="A397" s="19" t="s">
        <v>1647</v>
      </c>
      <c r="B397" s="19" t="s">
        <v>1953</v>
      </c>
      <c r="C397" s="19" t="s">
        <v>1954</v>
      </c>
      <c r="D397" s="19" t="s">
        <v>1955</v>
      </c>
      <c r="E397" s="19" t="s">
        <v>3139</v>
      </c>
      <c r="F397" s="19" t="s">
        <v>1957</v>
      </c>
      <c r="G397" s="19" t="s">
        <v>1958</v>
      </c>
      <c r="H397" s="19" t="s">
        <v>81</v>
      </c>
      <c r="I397" s="19" t="s">
        <v>1959</v>
      </c>
      <c r="J397" s="19" t="s">
        <v>82</v>
      </c>
      <c r="K397" s="19" t="s">
        <v>1960</v>
      </c>
      <c r="L397" s="19" t="s">
        <v>73</v>
      </c>
      <c r="M397" s="19" t="s">
        <v>74</v>
      </c>
      <c r="N397" s="19" t="s">
        <v>3140</v>
      </c>
      <c r="O397" s="19" t="s">
        <v>3141</v>
      </c>
      <c r="P397" s="19" t="s">
        <v>1963</v>
      </c>
      <c r="Q397" s="20" t="str">
        <f>VLOOKUP(E397,'[1]sheet1 (2)'!$D:$E,2,FALSE)</f>
        <v>117,313</v>
      </c>
      <c r="R397" s="18" t="s">
        <v>2143</v>
      </c>
      <c r="S397" s="18" t="s">
        <v>3123</v>
      </c>
      <c r="T397" s="18"/>
      <c r="U397" s="18">
        <v>1</v>
      </c>
    </row>
    <row r="398" s="4" customFormat="1" ht="25" customHeight="1" spans="1:21">
      <c r="A398" s="19" t="s">
        <v>1651</v>
      </c>
      <c r="B398" s="19" t="s">
        <v>1953</v>
      </c>
      <c r="C398" s="19" t="s">
        <v>1954</v>
      </c>
      <c r="D398" s="19" t="s">
        <v>1955</v>
      </c>
      <c r="E398" s="19" t="s">
        <v>3142</v>
      </c>
      <c r="F398" s="19" t="s">
        <v>1957</v>
      </c>
      <c r="G398" s="19" t="s">
        <v>1958</v>
      </c>
      <c r="H398" s="19" t="s">
        <v>69</v>
      </c>
      <c r="I398" s="19" t="s">
        <v>1959</v>
      </c>
      <c r="J398" s="19" t="s">
        <v>71</v>
      </c>
      <c r="K398" s="19" t="s">
        <v>1960</v>
      </c>
      <c r="L398" s="19" t="s">
        <v>73</v>
      </c>
      <c r="M398" s="19" t="s">
        <v>74</v>
      </c>
      <c r="N398" s="19" t="s">
        <v>3143</v>
      </c>
      <c r="O398" s="19" t="s">
        <v>3144</v>
      </c>
      <c r="P398" s="19" t="s">
        <v>1963</v>
      </c>
      <c r="Q398" s="20" t="str">
        <f>VLOOKUP(E398,'[1]sheet1 (2)'!$D:$E,2,FALSE)</f>
        <v>117,222,310</v>
      </c>
      <c r="R398" s="18" t="s">
        <v>2143</v>
      </c>
      <c r="S398" s="18" t="s">
        <v>3123</v>
      </c>
      <c r="T398" s="18"/>
      <c r="U398" s="18">
        <v>1</v>
      </c>
    </row>
    <row r="399" s="4" customFormat="1" ht="25" customHeight="1" spans="1:21">
      <c r="A399" s="19" t="s">
        <v>1655</v>
      </c>
      <c r="B399" s="19" t="s">
        <v>1953</v>
      </c>
      <c r="C399" s="19" t="s">
        <v>1954</v>
      </c>
      <c r="D399" s="19" t="s">
        <v>1955</v>
      </c>
      <c r="E399" s="19" t="s">
        <v>3145</v>
      </c>
      <c r="F399" s="19" t="s">
        <v>1957</v>
      </c>
      <c r="G399" s="19" t="s">
        <v>1958</v>
      </c>
      <c r="H399" s="19" t="s">
        <v>111</v>
      </c>
      <c r="I399" s="19" t="s">
        <v>1959</v>
      </c>
      <c r="J399" s="19" t="s">
        <v>112</v>
      </c>
      <c r="K399" s="19" t="s">
        <v>1960</v>
      </c>
      <c r="L399" s="19" t="s">
        <v>73</v>
      </c>
      <c r="M399" s="19" t="s">
        <v>74</v>
      </c>
      <c r="N399" s="19" t="s">
        <v>3146</v>
      </c>
      <c r="O399" s="19" t="s">
        <v>3147</v>
      </c>
      <c r="P399" s="19" t="s">
        <v>1963</v>
      </c>
      <c r="Q399" s="20" t="str">
        <f>VLOOKUP(E399,'[1]sheet1 (2)'!$D:$E,2,FALSE)</f>
        <v>104北,418</v>
      </c>
      <c r="R399" s="18" t="s">
        <v>2143</v>
      </c>
      <c r="S399" s="18" t="s">
        <v>3123</v>
      </c>
      <c r="T399" s="18"/>
      <c r="U399" s="18">
        <v>1</v>
      </c>
    </row>
    <row r="400" s="4" customFormat="1" ht="25" customHeight="1" spans="1:21">
      <c r="A400" s="19" t="s">
        <v>1659</v>
      </c>
      <c r="B400" s="19" t="s">
        <v>1953</v>
      </c>
      <c r="C400" s="19" t="s">
        <v>1954</v>
      </c>
      <c r="D400" s="19" t="s">
        <v>1955</v>
      </c>
      <c r="E400" s="19" t="s">
        <v>3148</v>
      </c>
      <c r="F400" s="19" t="s">
        <v>1957</v>
      </c>
      <c r="G400" s="19" t="s">
        <v>1958</v>
      </c>
      <c r="H400" s="19" t="s">
        <v>111</v>
      </c>
      <c r="I400" s="19" t="s">
        <v>1959</v>
      </c>
      <c r="J400" s="19" t="s">
        <v>112</v>
      </c>
      <c r="K400" s="19" t="s">
        <v>1960</v>
      </c>
      <c r="L400" s="19" t="s">
        <v>73</v>
      </c>
      <c r="M400" s="19" t="s">
        <v>74</v>
      </c>
      <c r="N400" s="19" t="s">
        <v>3149</v>
      </c>
      <c r="O400" s="19" t="s">
        <v>3150</v>
      </c>
      <c r="P400" s="19" t="s">
        <v>1963</v>
      </c>
      <c r="Q400" s="20" t="str">
        <f>VLOOKUP(E400,'[1]sheet1 (2)'!$D:$E,2,FALSE)</f>
        <v>104南,418,D01</v>
      </c>
      <c r="R400" s="18" t="s">
        <v>2143</v>
      </c>
      <c r="S400" s="18" t="s">
        <v>3123</v>
      </c>
      <c r="T400" s="18"/>
      <c r="U400" s="18">
        <v>1</v>
      </c>
    </row>
    <row r="401" s="4" customFormat="1" ht="25" customHeight="1" spans="1:21">
      <c r="A401" s="19" t="s">
        <v>1663</v>
      </c>
      <c r="B401" s="19" t="s">
        <v>1953</v>
      </c>
      <c r="C401" s="19" t="s">
        <v>1954</v>
      </c>
      <c r="D401" s="19" t="s">
        <v>1955</v>
      </c>
      <c r="E401" s="19" t="s">
        <v>3151</v>
      </c>
      <c r="F401" s="19" t="s">
        <v>1957</v>
      </c>
      <c r="G401" s="19" t="s">
        <v>1958</v>
      </c>
      <c r="H401" s="19" t="s">
        <v>69</v>
      </c>
      <c r="I401" s="19" t="s">
        <v>1959</v>
      </c>
      <c r="J401" s="19" t="s">
        <v>71</v>
      </c>
      <c r="K401" s="19" t="s">
        <v>1960</v>
      </c>
      <c r="L401" s="19" t="s">
        <v>73</v>
      </c>
      <c r="M401" s="19" t="s">
        <v>74</v>
      </c>
      <c r="N401" s="19" t="s">
        <v>3152</v>
      </c>
      <c r="O401" s="19" t="s">
        <v>3153</v>
      </c>
      <c r="P401" s="19" t="s">
        <v>1963</v>
      </c>
      <c r="Q401" s="20" t="str">
        <f>VLOOKUP(E401,'[1]sheet1 (2)'!$D:$E,2,FALSE)</f>
        <v>103,211,215</v>
      </c>
      <c r="R401" s="18" t="s">
        <v>2143</v>
      </c>
      <c r="S401" s="18" t="s">
        <v>3123</v>
      </c>
      <c r="T401" s="18"/>
      <c r="U401" s="18">
        <v>1</v>
      </c>
    </row>
    <row r="402" s="4" customFormat="1" ht="25" customHeight="1" spans="1:21">
      <c r="A402" s="19" t="s">
        <v>1667</v>
      </c>
      <c r="B402" s="19" t="s">
        <v>1953</v>
      </c>
      <c r="C402" s="19" t="s">
        <v>1954</v>
      </c>
      <c r="D402" s="19" t="s">
        <v>1955</v>
      </c>
      <c r="E402" s="19" t="s">
        <v>3154</v>
      </c>
      <c r="F402" s="19" t="s">
        <v>1957</v>
      </c>
      <c r="G402" s="19" t="s">
        <v>1958</v>
      </c>
      <c r="H402" s="19" t="s">
        <v>111</v>
      </c>
      <c r="I402" s="19" t="s">
        <v>1959</v>
      </c>
      <c r="J402" s="19" t="s">
        <v>112</v>
      </c>
      <c r="K402" s="19" t="s">
        <v>1960</v>
      </c>
      <c r="L402" s="19" t="s">
        <v>73</v>
      </c>
      <c r="M402" s="19" t="s">
        <v>74</v>
      </c>
      <c r="N402" s="19" t="s">
        <v>3155</v>
      </c>
      <c r="O402" s="19" t="s">
        <v>3156</v>
      </c>
      <c r="P402" s="19" t="s">
        <v>1963</v>
      </c>
      <c r="Q402" s="20" t="str">
        <f>VLOOKUP(E402,'[1]sheet1 (2)'!$D:$E,2,FALSE)</f>
        <v>104南,321,418</v>
      </c>
      <c r="R402" s="18" t="s">
        <v>2143</v>
      </c>
      <c r="S402" s="18" t="s">
        <v>3123</v>
      </c>
      <c r="T402" s="18"/>
      <c r="U402" s="18">
        <v>1</v>
      </c>
    </row>
    <row r="403" s="4" customFormat="1" ht="25" customHeight="1" spans="1:21">
      <c r="A403" s="19" t="s">
        <v>1671</v>
      </c>
      <c r="B403" s="19" t="s">
        <v>1953</v>
      </c>
      <c r="C403" s="19" t="s">
        <v>1954</v>
      </c>
      <c r="D403" s="19" t="s">
        <v>1955</v>
      </c>
      <c r="E403" s="19" t="s">
        <v>3157</v>
      </c>
      <c r="F403" s="19" t="s">
        <v>1957</v>
      </c>
      <c r="G403" s="19" t="s">
        <v>1958</v>
      </c>
      <c r="H403" s="19" t="s">
        <v>111</v>
      </c>
      <c r="I403" s="19" t="s">
        <v>1959</v>
      </c>
      <c r="J403" s="19" t="s">
        <v>112</v>
      </c>
      <c r="K403" s="19" t="s">
        <v>1960</v>
      </c>
      <c r="L403" s="19" t="s">
        <v>73</v>
      </c>
      <c r="M403" s="19" t="s">
        <v>74</v>
      </c>
      <c r="N403" s="19" t="s">
        <v>3158</v>
      </c>
      <c r="O403" s="19" t="s">
        <v>3159</v>
      </c>
      <c r="P403" s="19" t="s">
        <v>1963</v>
      </c>
      <c r="Q403" s="20" t="str">
        <f>VLOOKUP(E403,'[1]sheet1 (2)'!$D:$E,2,FALSE)</f>
        <v>103,D07</v>
      </c>
      <c r="R403" s="18" t="s">
        <v>2143</v>
      </c>
      <c r="S403" s="18" t="s">
        <v>3123</v>
      </c>
      <c r="T403" s="18"/>
      <c r="U403" s="18">
        <v>1</v>
      </c>
    </row>
    <row r="404" s="4" customFormat="1" ht="25" customHeight="1" spans="1:21">
      <c r="A404" s="19" t="s">
        <v>1675</v>
      </c>
      <c r="B404" s="19" t="s">
        <v>1953</v>
      </c>
      <c r="C404" s="19" t="s">
        <v>1954</v>
      </c>
      <c r="D404" s="19" t="s">
        <v>1955</v>
      </c>
      <c r="E404" s="19" t="s">
        <v>3160</v>
      </c>
      <c r="F404" s="19" t="s">
        <v>1957</v>
      </c>
      <c r="G404" s="19" t="s">
        <v>1958</v>
      </c>
      <c r="H404" s="19" t="s">
        <v>81</v>
      </c>
      <c r="I404" s="19" t="s">
        <v>1959</v>
      </c>
      <c r="J404" s="19" t="s">
        <v>82</v>
      </c>
      <c r="K404" s="19" t="s">
        <v>1960</v>
      </c>
      <c r="L404" s="19" t="s">
        <v>73</v>
      </c>
      <c r="M404" s="19" t="s">
        <v>74</v>
      </c>
      <c r="N404" s="19" t="s">
        <v>3161</v>
      </c>
      <c r="O404" s="19" t="s">
        <v>3162</v>
      </c>
      <c r="P404" s="19" t="s">
        <v>1963</v>
      </c>
      <c r="Q404" s="20" t="str">
        <f>VLOOKUP(E404,'[1]sheet1 (2)'!$D:$E,2,FALSE)</f>
        <v>117,313</v>
      </c>
      <c r="R404" s="18" t="s">
        <v>2143</v>
      </c>
      <c r="S404" s="18" t="s">
        <v>3123</v>
      </c>
      <c r="T404" s="18"/>
      <c r="U404" s="18">
        <v>1</v>
      </c>
    </row>
    <row r="405" s="4" customFormat="1" ht="25" customHeight="1" spans="1:21">
      <c r="A405" s="19" t="s">
        <v>1679</v>
      </c>
      <c r="B405" s="19" t="s">
        <v>1953</v>
      </c>
      <c r="C405" s="19" t="s">
        <v>1954</v>
      </c>
      <c r="D405" s="19" t="s">
        <v>1955</v>
      </c>
      <c r="E405" s="19" t="s">
        <v>3163</v>
      </c>
      <c r="F405" s="19" t="s">
        <v>1957</v>
      </c>
      <c r="G405" s="19" t="s">
        <v>1958</v>
      </c>
      <c r="H405" s="19" t="s">
        <v>69</v>
      </c>
      <c r="I405" s="19" t="s">
        <v>1959</v>
      </c>
      <c r="J405" s="19" t="s">
        <v>71</v>
      </c>
      <c r="K405" s="19" t="s">
        <v>1960</v>
      </c>
      <c r="L405" s="19" t="s">
        <v>73</v>
      </c>
      <c r="M405" s="19" t="s">
        <v>74</v>
      </c>
      <c r="N405" s="19" t="s">
        <v>3164</v>
      </c>
      <c r="O405" s="19" t="s">
        <v>3165</v>
      </c>
      <c r="P405" s="19" t="s">
        <v>1963</v>
      </c>
      <c r="Q405" s="20" t="str">
        <f>VLOOKUP(E405,'[1]sheet1 (2)'!$D:$E,2,FALSE)</f>
        <v>103,105,D07</v>
      </c>
      <c r="R405" s="18" t="s">
        <v>2143</v>
      </c>
      <c r="S405" s="18" t="s">
        <v>3123</v>
      </c>
      <c r="T405" s="18"/>
      <c r="U405" s="18">
        <v>1</v>
      </c>
    </row>
    <row r="406" s="4" customFormat="1" ht="25" customHeight="1" spans="1:21">
      <c r="A406" s="19" t="s">
        <v>1683</v>
      </c>
      <c r="B406" s="19" t="s">
        <v>1953</v>
      </c>
      <c r="C406" s="19" t="s">
        <v>1954</v>
      </c>
      <c r="D406" s="19" t="s">
        <v>1955</v>
      </c>
      <c r="E406" s="19" t="s">
        <v>3166</v>
      </c>
      <c r="F406" s="19" t="s">
        <v>1957</v>
      </c>
      <c r="G406" s="19" t="s">
        <v>1958</v>
      </c>
      <c r="H406" s="19" t="s">
        <v>69</v>
      </c>
      <c r="I406" s="19" t="s">
        <v>1959</v>
      </c>
      <c r="J406" s="19" t="s">
        <v>71</v>
      </c>
      <c r="K406" s="19" t="s">
        <v>1960</v>
      </c>
      <c r="L406" s="19" t="s">
        <v>73</v>
      </c>
      <c r="M406" s="19" t="s">
        <v>74</v>
      </c>
      <c r="N406" s="19" t="s">
        <v>3167</v>
      </c>
      <c r="O406" s="19" t="s">
        <v>3168</v>
      </c>
      <c r="P406" s="19" t="s">
        <v>1963</v>
      </c>
      <c r="Q406" s="20" t="str">
        <f>VLOOKUP(E406,'[1]sheet1 (2)'!$D:$E,2,FALSE)</f>
        <v>105,117,215</v>
      </c>
      <c r="R406" s="18" t="s">
        <v>2143</v>
      </c>
      <c r="S406" s="18" t="s">
        <v>3123</v>
      </c>
      <c r="T406" s="18"/>
      <c r="U406" s="18">
        <v>1</v>
      </c>
    </row>
    <row r="407" s="4" customFormat="1" ht="25" customHeight="1" spans="1:21">
      <c r="A407" s="19" t="s">
        <v>1687</v>
      </c>
      <c r="B407" s="19" t="s">
        <v>1953</v>
      </c>
      <c r="C407" s="19" t="s">
        <v>1954</v>
      </c>
      <c r="D407" s="19" t="s">
        <v>1955</v>
      </c>
      <c r="E407" s="19" t="s">
        <v>3169</v>
      </c>
      <c r="F407" s="19" t="s">
        <v>1957</v>
      </c>
      <c r="G407" s="19" t="s">
        <v>1958</v>
      </c>
      <c r="H407" s="19" t="s">
        <v>133</v>
      </c>
      <c r="I407" s="19" t="s">
        <v>1959</v>
      </c>
      <c r="J407" s="19" t="s">
        <v>134</v>
      </c>
      <c r="K407" s="19" t="s">
        <v>1960</v>
      </c>
      <c r="L407" s="19" t="s">
        <v>73</v>
      </c>
      <c r="M407" s="19" t="s">
        <v>74</v>
      </c>
      <c r="N407" s="19" t="s">
        <v>3170</v>
      </c>
      <c r="O407" s="19" t="s">
        <v>3171</v>
      </c>
      <c r="P407" s="19" t="s">
        <v>1963</v>
      </c>
      <c r="Q407" s="20" t="str">
        <f>VLOOKUP(E407,'[1]sheet1 (2)'!$D:$E,2,FALSE)</f>
        <v>117,406</v>
      </c>
      <c r="R407" s="18" t="s">
        <v>2143</v>
      </c>
      <c r="S407" s="18" t="s">
        <v>3123</v>
      </c>
      <c r="T407" s="18"/>
      <c r="U407" s="18">
        <v>1</v>
      </c>
    </row>
    <row r="408" s="4" customFormat="1" ht="25" customHeight="1" spans="1:21">
      <c r="A408" s="19" t="s">
        <v>1691</v>
      </c>
      <c r="B408" s="19" t="s">
        <v>1953</v>
      </c>
      <c r="C408" s="19" t="s">
        <v>1954</v>
      </c>
      <c r="D408" s="19" t="s">
        <v>1955</v>
      </c>
      <c r="E408" s="19" t="s">
        <v>3172</v>
      </c>
      <c r="F408" s="19" t="s">
        <v>1957</v>
      </c>
      <c r="G408" s="19" t="s">
        <v>1958</v>
      </c>
      <c r="H408" s="19" t="s">
        <v>133</v>
      </c>
      <c r="I408" s="19" t="s">
        <v>1959</v>
      </c>
      <c r="J408" s="19" t="s">
        <v>134</v>
      </c>
      <c r="K408" s="19" t="s">
        <v>1960</v>
      </c>
      <c r="L408" s="19" t="s">
        <v>73</v>
      </c>
      <c r="M408" s="19" t="s">
        <v>74</v>
      </c>
      <c r="N408" s="19" t="s">
        <v>3173</v>
      </c>
      <c r="O408" s="19" t="s">
        <v>3174</v>
      </c>
      <c r="P408" s="19" t="s">
        <v>1963</v>
      </c>
      <c r="Q408" s="20" t="str">
        <f>VLOOKUP(E408,'[1]sheet1 (2)'!$D$2:$E$232,2,1)</f>
        <v>117,305</v>
      </c>
      <c r="R408" s="18" t="s">
        <v>2143</v>
      </c>
      <c r="S408" s="18" t="s">
        <v>3123</v>
      </c>
      <c r="T408" s="18"/>
      <c r="U408" s="18">
        <v>1</v>
      </c>
    </row>
    <row r="409" s="4" customFormat="1" ht="25" customHeight="1" spans="1:21">
      <c r="A409" s="19" t="s">
        <v>1695</v>
      </c>
      <c r="B409" s="19" t="s">
        <v>1953</v>
      </c>
      <c r="C409" s="19" t="s">
        <v>1954</v>
      </c>
      <c r="D409" s="19" t="s">
        <v>1955</v>
      </c>
      <c r="E409" s="19" t="s">
        <v>3175</v>
      </c>
      <c r="F409" s="19" t="s">
        <v>1957</v>
      </c>
      <c r="G409" s="19" t="s">
        <v>1958</v>
      </c>
      <c r="H409" s="19" t="s">
        <v>133</v>
      </c>
      <c r="I409" s="19" t="s">
        <v>1959</v>
      </c>
      <c r="J409" s="19" t="s">
        <v>134</v>
      </c>
      <c r="K409" s="19" t="s">
        <v>1960</v>
      </c>
      <c r="L409" s="19" t="s">
        <v>73</v>
      </c>
      <c r="M409" s="19" t="s">
        <v>74</v>
      </c>
      <c r="N409" s="19" t="s">
        <v>3176</v>
      </c>
      <c r="O409" s="19" t="s">
        <v>3177</v>
      </c>
      <c r="P409" s="19" t="s">
        <v>1963</v>
      </c>
      <c r="Q409" s="20" t="str">
        <f>VLOOKUP(E409,'[1]sheet1 (2)'!$D$2:$E$232,2,1)</f>
        <v>117,216</v>
      </c>
      <c r="R409" s="18" t="s">
        <v>2143</v>
      </c>
      <c r="S409" s="18" t="s">
        <v>3123</v>
      </c>
      <c r="T409" s="18"/>
      <c r="U409" s="18">
        <v>1</v>
      </c>
    </row>
    <row r="410" s="4" customFormat="1" ht="25" customHeight="1" spans="1:21">
      <c r="A410" s="19" t="s">
        <v>1699</v>
      </c>
      <c r="B410" s="19" t="s">
        <v>1953</v>
      </c>
      <c r="C410" s="19" t="s">
        <v>1954</v>
      </c>
      <c r="D410" s="19" t="s">
        <v>1955</v>
      </c>
      <c r="E410" s="19" t="s">
        <v>3178</v>
      </c>
      <c r="F410" s="19" t="s">
        <v>1957</v>
      </c>
      <c r="G410" s="19" t="s">
        <v>1958</v>
      </c>
      <c r="H410" s="19" t="s">
        <v>81</v>
      </c>
      <c r="I410" s="19" t="s">
        <v>1959</v>
      </c>
      <c r="J410" s="19" t="s">
        <v>82</v>
      </c>
      <c r="K410" s="19" t="s">
        <v>1960</v>
      </c>
      <c r="L410" s="19" t="s">
        <v>73</v>
      </c>
      <c r="M410" s="19" t="s">
        <v>74</v>
      </c>
      <c r="N410" s="19" t="s">
        <v>3179</v>
      </c>
      <c r="O410" s="19" t="s">
        <v>3180</v>
      </c>
      <c r="P410" s="19" t="s">
        <v>1963</v>
      </c>
      <c r="Q410" s="20" t="str">
        <f>VLOOKUP(E410,'[1]sheet1 (2)'!$D$2:$E$232,2,1)</f>
        <v>117,216</v>
      </c>
      <c r="R410" s="18" t="s">
        <v>2143</v>
      </c>
      <c r="S410" s="18" t="s">
        <v>3123</v>
      </c>
      <c r="T410" s="18"/>
      <c r="U410" s="18">
        <v>1</v>
      </c>
    </row>
    <row r="411" s="4" customFormat="1" ht="25" customHeight="1" spans="1:21">
      <c r="A411" s="19" t="s">
        <v>1703</v>
      </c>
      <c r="B411" s="19" t="s">
        <v>1953</v>
      </c>
      <c r="C411" s="19" t="s">
        <v>1954</v>
      </c>
      <c r="D411" s="19" t="s">
        <v>1955</v>
      </c>
      <c r="E411" s="19" t="s">
        <v>3181</v>
      </c>
      <c r="F411" s="19" t="s">
        <v>1957</v>
      </c>
      <c r="G411" s="19" t="s">
        <v>1958</v>
      </c>
      <c r="H411" s="19" t="s">
        <v>81</v>
      </c>
      <c r="I411" s="19" t="s">
        <v>1959</v>
      </c>
      <c r="J411" s="19" t="s">
        <v>123</v>
      </c>
      <c r="K411" s="19" t="s">
        <v>1960</v>
      </c>
      <c r="L411" s="19" t="s">
        <v>73</v>
      </c>
      <c r="M411" s="19" t="s">
        <v>74</v>
      </c>
      <c r="N411" s="19" t="s">
        <v>3182</v>
      </c>
      <c r="O411" s="19" t="s">
        <v>3183</v>
      </c>
      <c r="P411" s="19" t="s">
        <v>1963</v>
      </c>
      <c r="Q411" s="20" t="str">
        <f>VLOOKUP(E411,'[1]sheet1 (2)'!$D$2:$E$232,2,1)</f>
        <v>117,216</v>
      </c>
      <c r="R411" s="18" t="s">
        <v>2143</v>
      </c>
      <c r="S411" s="18" t="s">
        <v>3123</v>
      </c>
      <c r="T411" s="18"/>
      <c r="U411" s="18">
        <v>1</v>
      </c>
    </row>
    <row r="412" s="4" customFormat="1" ht="25" customHeight="1" spans="1:21">
      <c r="A412" s="19" t="s">
        <v>1707</v>
      </c>
      <c r="B412" s="19" t="s">
        <v>1953</v>
      </c>
      <c r="C412" s="19" t="s">
        <v>1954</v>
      </c>
      <c r="D412" s="19" t="s">
        <v>1955</v>
      </c>
      <c r="E412" s="19" t="s">
        <v>3184</v>
      </c>
      <c r="F412" s="19" t="s">
        <v>1957</v>
      </c>
      <c r="G412" s="19" t="s">
        <v>1958</v>
      </c>
      <c r="H412" s="19" t="s">
        <v>133</v>
      </c>
      <c r="I412" s="19" t="s">
        <v>1959</v>
      </c>
      <c r="J412" s="19" t="s">
        <v>134</v>
      </c>
      <c r="K412" s="19" t="s">
        <v>1960</v>
      </c>
      <c r="L412" s="19" t="s">
        <v>73</v>
      </c>
      <c r="M412" s="19" t="s">
        <v>74</v>
      </c>
      <c r="N412" s="19" t="s">
        <v>3185</v>
      </c>
      <c r="O412" s="19" t="s">
        <v>3186</v>
      </c>
      <c r="P412" s="19" t="s">
        <v>1963</v>
      </c>
      <c r="Q412" s="20" t="str">
        <f>VLOOKUP(E412,'[1]sheet1 (2)'!$D$2:$E$232,2,1)</f>
        <v>101,110,401</v>
      </c>
      <c r="R412" s="18" t="s">
        <v>2143</v>
      </c>
      <c r="S412" s="18" t="s">
        <v>3123</v>
      </c>
      <c r="T412" s="18"/>
      <c r="U412" s="18">
        <v>1</v>
      </c>
    </row>
    <row r="413" s="4" customFormat="1" ht="25" customHeight="1" spans="1:21">
      <c r="A413" s="19" t="s">
        <v>1711</v>
      </c>
      <c r="B413" s="19" t="s">
        <v>1953</v>
      </c>
      <c r="C413" s="19" t="s">
        <v>1954</v>
      </c>
      <c r="D413" s="19" t="s">
        <v>1955</v>
      </c>
      <c r="E413" s="19" t="s">
        <v>3187</v>
      </c>
      <c r="F413" s="19" t="s">
        <v>1957</v>
      </c>
      <c r="G413" s="19" t="s">
        <v>1958</v>
      </c>
      <c r="H413" s="19" t="s">
        <v>111</v>
      </c>
      <c r="I413" s="19" t="s">
        <v>1959</v>
      </c>
      <c r="J413" s="19" t="s">
        <v>112</v>
      </c>
      <c r="K413" s="19" t="s">
        <v>1960</v>
      </c>
      <c r="L413" s="19" t="s">
        <v>73</v>
      </c>
      <c r="M413" s="19" t="s">
        <v>74</v>
      </c>
      <c r="N413" s="19" t="s">
        <v>3188</v>
      </c>
      <c r="O413" s="19" t="s">
        <v>3189</v>
      </c>
      <c r="P413" s="19" t="s">
        <v>1963</v>
      </c>
      <c r="Q413" s="20" t="str">
        <f>VLOOKUP(E413,'[1]sheet1 (2)'!$D$2:$E$232,2,1)</f>
        <v>101,110,401</v>
      </c>
      <c r="R413" s="18" t="s">
        <v>2143</v>
      </c>
      <c r="S413" s="18" t="s">
        <v>3123</v>
      </c>
      <c r="T413" s="18"/>
      <c r="U413" s="18">
        <v>1</v>
      </c>
    </row>
    <row r="414" s="4" customFormat="1" ht="25" customHeight="1" spans="1:21">
      <c r="A414" s="19" t="s">
        <v>1715</v>
      </c>
      <c r="B414" s="19" t="s">
        <v>1953</v>
      </c>
      <c r="C414" s="19" t="s">
        <v>1954</v>
      </c>
      <c r="D414" s="19" t="s">
        <v>1955</v>
      </c>
      <c r="E414" s="19" t="s">
        <v>3190</v>
      </c>
      <c r="F414" s="19" t="s">
        <v>1957</v>
      </c>
      <c r="G414" s="19" t="s">
        <v>1958</v>
      </c>
      <c r="H414" s="19" t="s">
        <v>122</v>
      </c>
      <c r="I414" s="19" t="s">
        <v>1959</v>
      </c>
      <c r="J414" s="19" t="s">
        <v>123</v>
      </c>
      <c r="K414" s="19" t="s">
        <v>1960</v>
      </c>
      <c r="L414" s="19" t="s">
        <v>73</v>
      </c>
      <c r="M414" s="19" t="s">
        <v>74</v>
      </c>
      <c r="N414" s="19" t="s">
        <v>3191</v>
      </c>
      <c r="O414" s="19" t="s">
        <v>3192</v>
      </c>
      <c r="P414" s="19" t="s">
        <v>1963</v>
      </c>
      <c r="Q414" s="20" t="str">
        <f>VLOOKUP(E414,'[1]sheet1 (2)'!$D$2:$E$232,2,1)</f>
        <v>101,110,401</v>
      </c>
      <c r="R414" s="18" t="s">
        <v>2143</v>
      </c>
      <c r="S414" s="18" t="s">
        <v>3123</v>
      </c>
      <c r="T414" s="18"/>
      <c r="U414" s="18">
        <v>1</v>
      </c>
    </row>
    <row r="415" s="4" customFormat="1" ht="25" customHeight="1" spans="1:21">
      <c r="A415" s="19" t="s">
        <v>1719</v>
      </c>
      <c r="B415" s="19" t="s">
        <v>1953</v>
      </c>
      <c r="C415" s="19" t="s">
        <v>1954</v>
      </c>
      <c r="D415" s="19" t="s">
        <v>1955</v>
      </c>
      <c r="E415" s="19" t="s">
        <v>3193</v>
      </c>
      <c r="F415" s="19" t="s">
        <v>1957</v>
      </c>
      <c r="G415" s="19" t="s">
        <v>1958</v>
      </c>
      <c r="H415" s="19" t="s">
        <v>122</v>
      </c>
      <c r="I415" s="19" t="s">
        <v>1959</v>
      </c>
      <c r="J415" s="19" t="s">
        <v>82</v>
      </c>
      <c r="K415" s="19" t="s">
        <v>1960</v>
      </c>
      <c r="L415" s="19" t="s">
        <v>73</v>
      </c>
      <c r="M415" s="19" t="s">
        <v>74</v>
      </c>
      <c r="N415" s="19" t="s">
        <v>3194</v>
      </c>
      <c r="O415" s="19" t="s">
        <v>3195</v>
      </c>
      <c r="P415" s="19" t="s">
        <v>1963</v>
      </c>
      <c r="Q415" s="20" t="str">
        <f>VLOOKUP(E415,'[1]sheet1 (2)'!$D$2:$E$232,2,1)</f>
        <v>101,110,401</v>
      </c>
      <c r="R415" s="18" t="s">
        <v>2143</v>
      </c>
      <c r="S415" s="18" t="s">
        <v>3123</v>
      </c>
      <c r="T415" s="18"/>
      <c r="U415" s="18">
        <v>1</v>
      </c>
    </row>
    <row r="416" s="4" customFormat="1" ht="25" customHeight="1" spans="1:21">
      <c r="A416" s="19" t="s">
        <v>1723</v>
      </c>
      <c r="B416" s="19" t="s">
        <v>1953</v>
      </c>
      <c r="C416" s="19" t="s">
        <v>1954</v>
      </c>
      <c r="D416" s="19" t="s">
        <v>1955</v>
      </c>
      <c r="E416" s="19" t="s">
        <v>3196</v>
      </c>
      <c r="F416" s="19" t="s">
        <v>1957</v>
      </c>
      <c r="G416" s="19" t="s">
        <v>1958</v>
      </c>
      <c r="H416" s="19" t="s">
        <v>111</v>
      </c>
      <c r="I416" s="19" t="s">
        <v>1959</v>
      </c>
      <c r="J416" s="19" t="s">
        <v>112</v>
      </c>
      <c r="K416" s="19" t="s">
        <v>1960</v>
      </c>
      <c r="L416" s="19" t="s">
        <v>73</v>
      </c>
      <c r="M416" s="19" t="s">
        <v>74</v>
      </c>
      <c r="N416" s="19" t="s">
        <v>3197</v>
      </c>
      <c r="O416" s="19" t="s">
        <v>3198</v>
      </c>
      <c r="P416" s="19" t="s">
        <v>1963</v>
      </c>
      <c r="Q416" s="20" t="str">
        <f>VLOOKUP(E416,'[1]sheet1 (2)'!$D$2:$E$232,2,1)</f>
        <v>101,110,401</v>
      </c>
      <c r="R416" s="18" t="s">
        <v>2143</v>
      </c>
      <c r="S416" s="18" t="s">
        <v>3123</v>
      </c>
      <c r="T416" s="18"/>
      <c r="U416" s="18">
        <v>1</v>
      </c>
    </row>
    <row r="417" s="4" customFormat="1" ht="25" customHeight="1" spans="1:21">
      <c r="A417" s="19" t="s">
        <v>1727</v>
      </c>
      <c r="B417" s="19" t="s">
        <v>1953</v>
      </c>
      <c r="C417" s="19" t="s">
        <v>1954</v>
      </c>
      <c r="D417" s="19" t="s">
        <v>1955</v>
      </c>
      <c r="E417" s="19" t="s">
        <v>3199</v>
      </c>
      <c r="F417" s="19" t="s">
        <v>1957</v>
      </c>
      <c r="G417" s="19" t="s">
        <v>1958</v>
      </c>
      <c r="H417" s="19" t="s">
        <v>133</v>
      </c>
      <c r="I417" s="19" t="s">
        <v>1959</v>
      </c>
      <c r="J417" s="19" t="s">
        <v>134</v>
      </c>
      <c r="K417" s="19" t="s">
        <v>1960</v>
      </c>
      <c r="L417" s="19" t="s">
        <v>73</v>
      </c>
      <c r="M417" s="19" t="s">
        <v>74</v>
      </c>
      <c r="N417" s="19" t="s">
        <v>3200</v>
      </c>
      <c r="O417" s="19" t="s">
        <v>3201</v>
      </c>
      <c r="P417" s="19" t="s">
        <v>1963</v>
      </c>
      <c r="Q417" s="20" t="str">
        <f>VLOOKUP(E417,'[1]sheet1 (2)'!$D$2:$E$232,2,1)</f>
        <v>101,211,C02</v>
      </c>
      <c r="R417" s="18" t="s">
        <v>2143</v>
      </c>
      <c r="S417" s="18" t="s">
        <v>3123</v>
      </c>
      <c r="T417" s="18"/>
      <c r="U417" s="18">
        <v>1</v>
      </c>
    </row>
    <row r="418" s="4" customFormat="1" ht="25" customHeight="1" spans="1:21">
      <c r="A418" s="19" t="s">
        <v>1731</v>
      </c>
      <c r="B418" s="19" t="s">
        <v>1953</v>
      </c>
      <c r="C418" s="19" t="s">
        <v>1954</v>
      </c>
      <c r="D418" s="19" t="s">
        <v>1955</v>
      </c>
      <c r="E418" s="19" t="s">
        <v>3202</v>
      </c>
      <c r="F418" s="19" t="s">
        <v>1957</v>
      </c>
      <c r="G418" s="19" t="s">
        <v>1958</v>
      </c>
      <c r="H418" s="19" t="s">
        <v>133</v>
      </c>
      <c r="I418" s="19" t="s">
        <v>1959</v>
      </c>
      <c r="J418" s="19" t="s">
        <v>134</v>
      </c>
      <c r="K418" s="19" t="s">
        <v>1960</v>
      </c>
      <c r="L418" s="19" t="s">
        <v>73</v>
      </c>
      <c r="M418" s="19" t="s">
        <v>74</v>
      </c>
      <c r="N418" s="19" t="s">
        <v>3203</v>
      </c>
      <c r="O418" s="19" t="s">
        <v>3204</v>
      </c>
      <c r="P418" s="19" t="s">
        <v>1963</v>
      </c>
      <c r="Q418" s="20" t="str">
        <f>VLOOKUP(E418,'[1]sheet1 (2)'!$D$2:$E$232,2,1)</f>
        <v>101,222,C02</v>
      </c>
      <c r="R418" s="18" t="s">
        <v>2143</v>
      </c>
      <c r="S418" s="18" t="s">
        <v>3123</v>
      </c>
      <c r="T418" s="18"/>
      <c r="U418" s="18">
        <v>1</v>
      </c>
    </row>
    <row r="419" s="4" customFormat="1" ht="25" customHeight="1" spans="1:21">
      <c r="A419" s="19" t="s">
        <v>1735</v>
      </c>
      <c r="B419" s="19" t="s">
        <v>1953</v>
      </c>
      <c r="C419" s="19" t="s">
        <v>1954</v>
      </c>
      <c r="D419" s="19" t="s">
        <v>1955</v>
      </c>
      <c r="E419" s="19" t="s">
        <v>3205</v>
      </c>
      <c r="F419" s="19" t="s">
        <v>1957</v>
      </c>
      <c r="G419" s="19" t="s">
        <v>1958</v>
      </c>
      <c r="H419" s="19" t="s">
        <v>133</v>
      </c>
      <c r="I419" s="19" t="s">
        <v>1959</v>
      </c>
      <c r="J419" s="19" t="s">
        <v>134</v>
      </c>
      <c r="K419" s="19" t="s">
        <v>1960</v>
      </c>
      <c r="L419" s="19" t="s">
        <v>73</v>
      </c>
      <c r="M419" s="19" t="s">
        <v>74</v>
      </c>
      <c r="N419" s="19" t="s">
        <v>3206</v>
      </c>
      <c r="O419" s="19" t="s">
        <v>3207</v>
      </c>
      <c r="P419" s="19" t="s">
        <v>1963</v>
      </c>
      <c r="Q419" s="20" t="str">
        <f>VLOOKUP(E419,'[1]sheet1 (2)'!$D$2:$E$232,2,1)</f>
        <v>101,211,218</v>
      </c>
      <c r="R419" s="18" t="s">
        <v>2143</v>
      </c>
      <c r="S419" s="18" t="s">
        <v>3123</v>
      </c>
      <c r="T419" s="18"/>
      <c r="U419" s="18">
        <v>1</v>
      </c>
    </row>
    <row r="420" s="4" customFormat="1" ht="25" customHeight="1" spans="1:21">
      <c r="A420" s="19" t="s">
        <v>1739</v>
      </c>
      <c r="B420" s="19" t="s">
        <v>1953</v>
      </c>
      <c r="C420" s="19" t="s">
        <v>1954</v>
      </c>
      <c r="D420" s="19" t="s">
        <v>1955</v>
      </c>
      <c r="E420" s="19" t="s">
        <v>3208</v>
      </c>
      <c r="F420" s="19" t="s">
        <v>1957</v>
      </c>
      <c r="G420" s="19" t="s">
        <v>1958</v>
      </c>
      <c r="H420" s="19" t="s">
        <v>122</v>
      </c>
      <c r="I420" s="19" t="s">
        <v>1959</v>
      </c>
      <c r="J420" s="19" t="s">
        <v>123</v>
      </c>
      <c r="K420" s="19" t="s">
        <v>1960</v>
      </c>
      <c r="L420" s="19" t="s">
        <v>73</v>
      </c>
      <c r="M420" s="19" t="s">
        <v>74</v>
      </c>
      <c r="N420" s="19" t="s">
        <v>3209</v>
      </c>
      <c r="O420" s="19" t="s">
        <v>3210</v>
      </c>
      <c r="P420" s="19" t="s">
        <v>1963</v>
      </c>
      <c r="Q420" s="20" t="str">
        <f>VLOOKUP(E420,'[1]sheet1 (2)'!$D$2:$E$232,2,1)</f>
        <v>101,211,218</v>
      </c>
      <c r="R420" s="18" t="s">
        <v>2143</v>
      </c>
      <c r="S420" s="18" t="s">
        <v>3123</v>
      </c>
      <c r="T420" s="18"/>
      <c r="U420" s="18">
        <v>1</v>
      </c>
    </row>
    <row r="421" s="4" customFormat="1" ht="25" customHeight="1" spans="1:21">
      <c r="A421" s="19" t="s">
        <v>1743</v>
      </c>
      <c r="B421" s="19" t="s">
        <v>1953</v>
      </c>
      <c r="C421" s="19" t="s">
        <v>1954</v>
      </c>
      <c r="D421" s="19" t="s">
        <v>1955</v>
      </c>
      <c r="E421" s="19" t="s">
        <v>3211</v>
      </c>
      <c r="F421" s="19" t="s">
        <v>1957</v>
      </c>
      <c r="G421" s="19" t="s">
        <v>1958</v>
      </c>
      <c r="H421" s="19" t="s">
        <v>81</v>
      </c>
      <c r="I421" s="19" t="s">
        <v>1959</v>
      </c>
      <c r="J421" s="19" t="s">
        <v>82</v>
      </c>
      <c r="K421" s="19" t="s">
        <v>1960</v>
      </c>
      <c r="L421" s="19" t="s">
        <v>73</v>
      </c>
      <c r="M421" s="19" t="s">
        <v>74</v>
      </c>
      <c r="N421" s="19" t="s">
        <v>3212</v>
      </c>
      <c r="O421" s="19" t="s">
        <v>3213</v>
      </c>
      <c r="P421" s="19" t="s">
        <v>1963</v>
      </c>
      <c r="Q421" s="20" t="str">
        <f>VLOOKUP(E421,'[1]sheet1 (2)'!$D$2:$E$232,2,1)</f>
        <v>101,211,218</v>
      </c>
      <c r="R421" s="18" t="s">
        <v>2143</v>
      </c>
      <c r="S421" s="18" t="s">
        <v>3123</v>
      </c>
      <c r="T421" s="18"/>
      <c r="U421" s="18">
        <v>1</v>
      </c>
    </row>
    <row r="422" s="4" customFormat="1" ht="25" customHeight="1" spans="1:21">
      <c r="A422" s="19" t="s">
        <v>1747</v>
      </c>
      <c r="B422" s="19" t="s">
        <v>1953</v>
      </c>
      <c r="C422" s="19" t="s">
        <v>1954</v>
      </c>
      <c r="D422" s="19" t="s">
        <v>1955</v>
      </c>
      <c r="E422" s="19" t="s">
        <v>3214</v>
      </c>
      <c r="F422" s="19" t="s">
        <v>1957</v>
      </c>
      <c r="G422" s="19" t="s">
        <v>1958</v>
      </c>
      <c r="H422" s="19" t="s">
        <v>133</v>
      </c>
      <c r="I422" s="19" t="s">
        <v>1959</v>
      </c>
      <c r="J422" s="19" t="s">
        <v>134</v>
      </c>
      <c r="K422" s="19" t="s">
        <v>1960</v>
      </c>
      <c r="L422" s="19" t="s">
        <v>73</v>
      </c>
      <c r="M422" s="19" t="s">
        <v>74</v>
      </c>
      <c r="N422" s="19" t="s">
        <v>3215</v>
      </c>
      <c r="O422" s="19" t="s">
        <v>3216</v>
      </c>
      <c r="P422" s="19" t="s">
        <v>1963</v>
      </c>
      <c r="Q422" s="20" t="str">
        <f>VLOOKUP(E422,'[1]sheet1 (2)'!$D$2:$E$232,2,1)</f>
        <v>101,216</v>
      </c>
      <c r="R422" s="18" t="s">
        <v>2143</v>
      </c>
      <c r="S422" s="18" t="s">
        <v>3123</v>
      </c>
      <c r="T422" s="18"/>
      <c r="U422" s="18">
        <v>1</v>
      </c>
    </row>
    <row r="423" s="4" customFormat="1" ht="25" customHeight="1" spans="1:21">
      <c r="A423" s="19" t="s">
        <v>1751</v>
      </c>
      <c r="B423" s="19" t="s">
        <v>1953</v>
      </c>
      <c r="C423" s="19" t="s">
        <v>1954</v>
      </c>
      <c r="D423" s="19" t="s">
        <v>1955</v>
      </c>
      <c r="E423" s="19" t="s">
        <v>3217</v>
      </c>
      <c r="F423" s="19" t="s">
        <v>1957</v>
      </c>
      <c r="G423" s="19" t="s">
        <v>1958</v>
      </c>
      <c r="H423" s="19" t="s">
        <v>81</v>
      </c>
      <c r="I423" s="19" t="s">
        <v>1959</v>
      </c>
      <c r="J423" s="19" t="s">
        <v>123</v>
      </c>
      <c r="K423" s="19" t="s">
        <v>1960</v>
      </c>
      <c r="L423" s="19" t="s">
        <v>73</v>
      </c>
      <c r="M423" s="19" t="s">
        <v>74</v>
      </c>
      <c r="N423" s="19" t="s">
        <v>3218</v>
      </c>
      <c r="O423" s="19" t="s">
        <v>3219</v>
      </c>
      <c r="P423" s="19" t="s">
        <v>1963</v>
      </c>
      <c r="Q423" s="20" t="str">
        <f>VLOOKUP(E423,'[1]sheet1 (2)'!$D$2:$E$232,2,1)</f>
        <v>101,216</v>
      </c>
      <c r="R423" s="18" t="s">
        <v>2143</v>
      </c>
      <c r="S423" s="18" t="s">
        <v>3123</v>
      </c>
      <c r="T423" s="18"/>
      <c r="U423" s="18">
        <v>1</v>
      </c>
    </row>
    <row r="424" s="4" customFormat="1" ht="25" customHeight="1" spans="1:21">
      <c r="A424" s="19" t="s">
        <v>1755</v>
      </c>
      <c r="B424" s="19" t="s">
        <v>1953</v>
      </c>
      <c r="C424" s="19" t="s">
        <v>1954</v>
      </c>
      <c r="D424" s="19" t="s">
        <v>1955</v>
      </c>
      <c r="E424" s="19" t="s">
        <v>3220</v>
      </c>
      <c r="F424" s="19" t="s">
        <v>1957</v>
      </c>
      <c r="G424" s="19" t="s">
        <v>1958</v>
      </c>
      <c r="H424" s="19" t="s">
        <v>81</v>
      </c>
      <c r="I424" s="19" t="s">
        <v>1959</v>
      </c>
      <c r="J424" s="19" t="s">
        <v>82</v>
      </c>
      <c r="K424" s="19" t="s">
        <v>1960</v>
      </c>
      <c r="L424" s="19" t="s">
        <v>73</v>
      </c>
      <c r="M424" s="19" t="s">
        <v>74</v>
      </c>
      <c r="N424" s="19" t="s">
        <v>3221</v>
      </c>
      <c r="O424" s="19" t="s">
        <v>3222</v>
      </c>
      <c r="P424" s="19" t="s">
        <v>1963</v>
      </c>
      <c r="Q424" s="20" t="str">
        <f>VLOOKUP(E424,'[1]sheet1 (2)'!$D$2:$E$232,2,1)</f>
        <v>101,216</v>
      </c>
      <c r="R424" s="18" t="s">
        <v>2143</v>
      </c>
      <c r="S424" s="18" t="s">
        <v>3123</v>
      </c>
      <c r="T424" s="18"/>
      <c r="U424" s="18">
        <v>1</v>
      </c>
    </row>
    <row r="425" s="4" customFormat="1" ht="25" customHeight="1" spans="1:21">
      <c r="A425" s="19" t="s">
        <v>1759</v>
      </c>
      <c r="B425" s="19" t="s">
        <v>1953</v>
      </c>
      <c r="C425" s="19" t="s">
        <v>1954</v>
      </c>
      <c r="D425" s="19" t="s">
        <v>1955</v>
      </c>
      <c r="E425" s="19" t="s">
        <v>3223</v>
      </c>
      <c r="F425" s="19" t="s">
        <v>1957</v>
      </c>
      <c r="G425" s="19" t="s">
        <v>1958</v>
      </c>
      <c r="H425" s="19" t="s">
        <v>122</v>
      </c>
      <c r="I425" s="19" t="s">
        <v>1959</v>
      </c>
      <c r="J425" s="19" t="s">
        <v>123</v>
      </c>
      <c r="K425" s="19" t="s">
        <v>1960</v>
      </c>
      <c r="L425" s="19" t="s">
        <v>73</v>
      </c>
      <c r="M425" s="19" t="s">
        <v>74</v>
      </c>
      <c r="N425" s="19" t="s">
        <v>3224</v>
      </c>
      <c r="O425" s="19" t="s">
        <v>3225</v>
      </c>
      <c r="P425" s="19" t="s">
        <v>1963</v>
      </c>
      <c r="Q425" s="20" t="str">
        <f>VLOOKUP(E425,'[1]sheet1 (2)'!$D$2:$E$232,2,1)</f>
        <v>101,216</v>
      </c>
      <c r="R425" s="18" t="s">
        <v>2143</v>
      </c>
      <c r="S425" s="18" t="s">
        <v>3123</v>
      </c>
      <c r="T425" s="18"/>
      <c r="U425" s="18">
        <v>1</v>
      </c>
    </row>
    <row r="426" s="4" customFormat="1" ht="25" customHeight="1" spans="1:21">
      <c r="A426" s="19" t="s">
        <v>1763</v>
      </c>
      <c r="B426" s="19" t="s">
        <v>1953</v>
      </c>
      <c r="C426" s="19" t="s">
        <v>1954</v>
      </c>
      <c r="D426" s="19" t="s">
        <v>1955</v>
      </c>
      <c r="E426" s="19" t="s">
        <v>3226</v>
      </c>
      <c r="F426" s="19" t="s">
        <v>1957</v>
      </c>
      <c r="G426" s="19" t="s">
        <v>1958</v>
      </c>
      <c r="H426" s="19" t="s">
        <v>133</v>
      </c>
      <c r="I426" s="19" t="s">
        <v>1959</v>
      </c>
      <c r="J426" s="19" t="s">
        <v>134</v>
      </c>
      <c r="K426" s="19" t="s">
        <v>1960</v>
      </c>
      <c r="L426" s="19" t="s">
        <v>73</v>
      </c>
      <c r="M426" s="19" t="s">
        <v>74</v>
      </c>
      <c r="N426" s="19" t="s">
        <v>3227</v>
      </c>
      <c r="O426" s="19" t="s">
        <v>3228</v>
      </c>
      <c r="P426" s="19" t="s">
        <v>1963</v>
      </c>
      <c r="Q426" s="20" t="str">
        <f>VLOOKUP(E426,'[1]sheet1 (2)'!$D$2:$E$232,2,1)</f>
        <v>104南,216</v>
      </c>
      <c r="R426" s="18" t="s">
        <v>2143</v>
      </c>
      <c r="S426" s="18" t="s">
        <v>3123</v>
      </c>
      <c r="T426" s="18"/>
      <c r="U426" s="18">
        <v>1</v>
      </c>
    </row>
    <row r="427" s="4" customFormat="1" ht="25" customHeight="1" spans="1:21">
      <c r="A427" s="19" t="s">
        <v>1767</v>
      </c>
      <c r="B427" s="19" t="s">
        <v>1953</v>
      </c>
      <c r="C427" s="19" t="s">
        <v>1954</v>
      </c>
      <c r="D427" s="19" t="s">
        <v>1955</v>
      </c>
      <c r="E427" s="19" t="s">
        <v>3229</v>
      </c>
      <c r="F427" s="19" t="s">
        <v>1957</v>
      </c>
      <c r="G427" s="19" t="s">
        <v>1958</v>
      </c>
      <c r="H427" s="19" t="s">
        <v>133</v>
      </c>
      <c r="I427" s="19" t="s">
        <v>1959</v>
      </c>
      <c r="J427" s="19" t="s">
        <v>134</v>
      </c>
      <c r="K427" s="19" t="s">
        <v>1960</v>
      </c>
      <c r="L427" s="19" t="s">
        <v>73</v>
      </c>
      <c r="M427" s="19" t="s">
        <v>74</v>
      </c>
      <c r="N427" s="19" t="s">
        <v>3230</v>
      </c>
      <c r="O427" s="19" t="s">
        <v>3231</v>
      </c>
      <c r="P427" s="19" t="s">
        <v>1963</v>
      </c>
      <c r="Q427" s="20" t="str">
        <f>VLOOKUP(E427,'[1]sheet1 (2)'!$D$2:$E$232,2,1)</f>
        <v>105,211</v>
      </c>
      <c r="R427" s="18" t="s">
        <v>2143</v>
      </c>
      <c r="S427" s="18" t="s">
        <v>3123</v>
      </c>
      <c r="T427" s="18"/>
      <c r="U427" s="18">
        <v>1</v>
      </c>
    </row>
    <row r="428" s="4" customFormat="1" ht="25" customHeight="1" spans="1:21">
      <c r="A428" s="19" t="s">
        <v>1771</v>
      </c>
      <c r="B428" s="19" t="s">
        <v>1953</v>
      </c>
      <c r="C428" s="19" t="s">
        <v>1954</v>
      </c>
      <c r="D428" s="19" t="s">
        <v>1955</v>
      </c>
      <c r="E428" s="19" t="s">
        <v>3232</v>
      </c>
      <c r="F428" s="19" t="s">
        <v>1957</v>
      </c>
      <c r="G428" s="19" t="s">
        <v>1958</v>
      </c>
      <c r="H428" s="19" t="s">
        <v>133</v>
      </c>
      <c r="I428" s="19" t="s">
        <v>1959</v>
      </c>
      <c r="J428" s="19" t="s">
        <v>134</v>
      </c>
      <c r="K428" s="19" t="s">
        <v>1960</v>
      </c>
      <c r="L428" s="19" t="s">
        <v>73</v>
      </c>
      <c r="M428" s="19" t="s">
        <v>74</v>
      </c>
      <c r="N428" s="19" t="s">
        <v>3233</v>
      </c>
      <c r="O428" s="19" t="s">
        <v>3234</v>
      </c>
      <c r="P428" s="19" t="s">
        <v>1963</v>
      </c>
      <c r="Q428" s="20" t="str">
        <f>VLOOKUP(E428,'[1]sheet1 (2)'!$D$2:$E$232,2,1)</f>
        <v>101,211</v>
      </c>
      <c r="R428" s="18" t="s">
        <v>2143</v>
      </c>
      <c r="S428" s="18" t="s">
        <v>3123</v>
      </c>
      <c r="T428" s="18"/>
      <c r="U428" s="18">
        <v>1</v>
      </c>
    </row>
    <row r="429" s="4" customFormat="1" ht="25" customHeight="1" spans="1:21">
      <c r="A429" s="19" t="s">
        <v>1775</v>
      </c>
      <c r="B429" s="19" t="s">
        <v>1953</v>
      </c>
      <c r="C429" s="19" t="s">
        <v>1954</v>
      </c>
      <c r="D429" s="19" t="s">
        <v>1955</v>
      </c>
      <c r="E429" s="19" t="s">
        <v>3235</v>
      </c>
      <c r="F429" s="19" t="s">
        <v>1957</v>
      </c>
      <c r="G429" s="19" t="s">
        <v>1958</v>
      </c>
      <c r="H429" s="19" t="s">
        <v>81</v>
      </c>
      <c r="I429" s="19" t="s">
        <v>1959</v>
      </c>
      <c r="J429" s="19" t="s">
        <v>82</v>
      </c>
      <c r="K429" s="19" t="s">
        <v>1960</v>
      </c>
      <c r="L429" s="19" t="s">
        <v>73</v>
      </c>
      <c r="M429" s="19" t="s">
        <v>74</v>
      </c>
      <c r="N429" s="19" t="s">
        <v>3236</v>
      </c>
      <c r="O429" s="19" t="s">
        <v>3237</v>
      </c>
      <c r="P429" s="19" t="s">
        <v>1963</v>
      </c>
      <c r="Q429" s="20" t="str">
        <f>VLOOKUP(E429,'[1]sheet1 (2)'!$D$2:$E$232,2,1)</f>
        <v>117,313</v>
      </c>
      <c r="R429" s="18" t="s">
        <v>2143</v>
      </c>
      <c r="S429" s="18" t="s">
        <v>3123</v>
      </c>
      <c r="T429" s="18"/>
      <c r="U429" s="18">
        <v>1</v>
      </c>
    </row>
    <row r="430" s="4" customFormat="1" ht="25" customHeight="1" spans="1:21">
      <c r="A430" s="19" t="s">
        <v>1779</v>
      </c>
      <c r="B430" s="19" t="s">
        <v>1953</v>
      </c>
      <c r="C430" s="19" t="s">
        <v>1954</v>
      </c>
      <c r="D430" s="19" t="s">
        <v>1955</v>
      </c>
      <c r="E430" s="19" t="s">
        <v>3238</v>
      </c>
      <c r="F430" s="19" t="s">
        <v>1957</v>
      </c>
      <c r="G430" s="19" t="s">
        <v>1958</v>
      </c>
      <c r="H430" s="19" t="s">
        <v>133</v>
      </c>
      <c r="I430" s="19" t="s">
        <v>1959</v>
      </c>
      <c r="J430" s="19" t="s">
        <v>184</v>
      </c>
      <c r="K430" s="19" t="s">
        <v>1960</v>
      </c>
      <c r="L430" s="19" t="s">
        <v>73</v>
      </c>
      <c r="M430" s="19" t="s">
        <v>74</v>
      </c>
      <c r="N430" s="19" t="s">
        <v>3239</v>
      </c>
      <c r="O430" s="19" t="s">
        <v>3240</v>
      </c>
      <c r="P430" s="19" t="s">
        <v>1963</v>
      </c>
      <c r="Q430" s="20" t="str">
        <f>VLOOKUP(E430,'[1]sheet1 (2)'!$D$2:$E$232,2,1)</f>
        <v>117,313</v>
      </c>
      <c r="R430" s="18" t="s">
        <v>2143</v>
      </c>
      <c r="S430" s="18" t="s">
        <v>3123</v>
      </c>
      <c r="T430" s="18"/>
      <c r="U430" s="18">
        <v>1</v>
      </c>
    </row>
    <row r="431" s="4" customFormat="1" ht="25" customHeight="1" spans="1:21">
      <c r="A431" s="19" t="s">
        <v>1783</v>
      </c>
      <c r="B431" s="19" t="s">
        <v>1953</v>
      </c>
      <c r="C431" s="19" t="s">
        <v>1954</v>
      </c>
      <c r="D431" s="19" t="s">
        <v>1955</v>
      </c>
      <c r="E431" s="19" t="s">
        <v>3241</v>
      </c>
      <c r="F431" s="19" t="s">
        <v>1957</v>
      </c>
      <c r="G431" s="19" t="s">
        <v>1958</v>
      </c>
      <c r="H431" s="19" t="s">
        <v>133</v>
      </c>
      <c r="I431" s="19" t="s">
        <v>1959</v>
      </c>
      <c r="J431" s="19" t="s">
        <v>184</v>
      </c>
      <c r="K431" s="19" t="s">
        <v>1960</v>
      </c>
      <c r="L431" s="19" t="s">
        <v>73</v>
      </c>
      <c r="M431" s="19" t="s">
        <v>74</v>
      </c>
      <c r="N431" s="19" t="s">
        <v>3242</v>
      </c>
      <c r="O431" s="19" t="s">
        <v>3243</v>
      </c>
      <c r="P431" s="19" t="s">
        <v>1963</v>
      </c>
      <c r="Q431" s="20" t="str">
        <f>VLOOKUP(E431,'[1]sheet1 (2)'!$D$2:$E$232,2,1)</f>
        <v>117,313</v>
      </c>
      <c r="R431" s="18" t="s">
        <v>2143</v>
      </c>
      <c r="S431" s="18" t="s">
        <v>3123</v>
      </c>
      <c r="T431" s="18"/>
      <c r="U431" s="18">
        <v>1</v>
      </c>
    </row>
    <row r="432" s="4" customFormat="1" ht="25" customHeight="1" spans="1:21">
      <c r="A432" s="19" t="s">
        <v>1787</v>
      </c>
      <c r="B432" s="19" t="s">
        <v>1953</v>
      </c>
      <c r="C432" s="19" t="s">
        <v>1954</v>
      </c>
      <c r="D432" s="19" t="s">
        <v>1955</v>
      </c>
      <c r="E432" s="19" t="s">
        <v>3244</v>
      </c>
      <c r="F432" s="19" t="s">
        <v>1957</v>
      </c>
      <c r="G432" s="19" t="s">
        <v>1958</v>
      </c>
      <c r="H432" s="19" t="s">
        <v>133</v>
      </c>
      <c r="I432" s="19" t="s">
        <v>1959</v>
      </c>
      <c r="J432" s="19" t="s">
        <v>134</v>
      </c>
      <c r="K432" s="19" t="s">
        <v>1960</v>
      </c>
      <c r="L432" s="19" t="s">
        <v>73</v>
      </c>
      <c r="M432" s="19" t="s">
        <v>74</v>
      </c>
      <c r="N432" s="19" t="s">
        <v>3245</v>
      </c>
      <c r="O432" s="19" t="s">
        <v>3246</v>
      </c>
      <c r="P432" s="19" t="s">
        <v>1963</v>
      </c>
      <c r="Q432" s="20" t="str">
        <f>VLOOKUP(E432,'[1]sheet1 (2)'!$D$2:$E$232,2,1)</f>
        <v>117,313</v>
      </c>
      <c r="R432" s="18" t="s">
        <v>2143</v>
      </c>
      <c r="S432" s="18" t="s">
        <v>3123</v>
      </c>
      <c r="T432" s="18"/>
      <c r="U432" s="18">
        <v>1</v>
      </c>
    </row>
    <row r="433" s="5" customFormat="1" ht="21" customHeight="1" spans="1:21">
      <c r="A433" s="21"/>
      <c r="B433" s="22" t="s">
        <v>1817</v>
      </c>
      <c r="C433" s="21"/>
      <c r="D433" s="21"/>
      <c r="E433" s="21"/>
      <c r="F433" s="23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0"/>
      <c r="R433" s="18"/>
      <c r="S433" s="18"/>
      <c r="T433" s="18">
        <f>SUM(T7:T432)</f>
        <v>59</v>
      </c>
      <c r="U433" s="18">
        <f>SUM(U7:U432)</f>
        <v>367</v>
      </c>
    </row>
  </sheetData>
  <mergeCells count="21">
    <mergeCell ref="A4:U4"/>
    <mergeCell ref="T5:U5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A2:U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1.公交新能源汇总表（2025年全年）</vt:lpstr>
      <vt:lpstr>2.新能源运营明细表(2025年全年)</vt:lpstr>
      <vt:lpstr>3.新能源公交车运营检查汇总表（2025年全年）</vt:lpstr>
      <vt:lpstr>4.新能源公交车推广应用情况汇总表（2025年全年）</vt:lpstr>
      <vt:lpstr>5.2024年度城市和农村公交运营汇总表</vt:lpstr>
      <vt:lpstr>6-1.2025年1-7月城市公交和农村公交运营明细表</vt:lpstr>
      <vt:lpstr>6-2.2025年8-12月份城市公交和农村公交运营明细</vt:lpstr>
      <vt:lpstr>6.2023年度城市和农村公交运营台账明细表</vt:lpstr>
      <vt:lpstr>7.新能源运营明细表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JC-admin1</dc:creator>
  <cp:lastModifiedBy>Juan娟</cp:lastModifiedBy>
  <dcterms:created xsi:type="dcterms:W3CDTF">2024-01-19T06:10:00Z</dcterms:created>
  <dcterms:modified xsi:type="dcterms:W3CDTF">2026-01-15T10:40:39Z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4AAB5278F8D44903B9605708E304F5E8_13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