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<sst xmlns="http://schemas.openxmlformats.org/spreadsheetml/2006/main" count="51" uniqueCount="43">
  <si>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附件：</t>
  </si>
  <si>
    <t>潜江市事业单位面向2023届“三支一扶”服务期满人员
专项招聘总成绩</t>
  </si>
  <si>
    <t>序号</t>
  </si>
  <si>
    <t>姓名</t>
  </si>
  <si>
    <t>准考证号</t>
  </si>
  <si>
    <t>报考岗位</t>
  </si>
  <si>
    <t>岗位
代码</t>
  </si>
  <si>
    <t>招聘
计划</t>
  </si>
  <si>
    <t>笔试
成绩</t>
  </si>
  <si>
    <t>笔试
折算分（50%）</t>
  </si>
  <si>
    <t>面试
成绩</t>
  </si>
  <si>
    <t>面试
折算分（40%）</t>
  </si>
  <si>
    <t>考核
成绩</t>
  </si>
  <si>
    <t>考核
折算分（10%）</t>
  </si>
  <si>
    <t>总成绩</t>
  </si>
  <si>
    <t>备注</t>
  </si>
  <si>
    <t>洪嘉培</t>
  </si>
  <si>
    <t>20250040101</t>
  </si>
  <si>
    <t>基层服务岗</t>
  </si>
  <si>
    <t>S01</t>
  </si>
  <si>
    <t>66.10</t>
  </si>
  <si>
    <t>刘泉江</t>
  </si>
  <si>
    <t>20250040106</t>
  </si>
  <si>
    <t>65.82</t>
  </si>
  <si>
    <t>左欣怡</t>
  </si>
  <si>
    <t>20250040107</t>
  </si>
  <si>
    <t>65.84</t>
  </si>
  <si>
    <t>祝茂铨</t>
  </si>
  <si>
    <t>20250040103</t>
  </si>
  <si>
    <t>69.00</t>
  </si>
  <si>
    <t>关蓓雯</t>
  </si>
  <si>
    <t>20250040105</t>
  </si>
  <si>
    <t>64.45</t>
  </si>
  <si>
    <t>阮峰</t>
  </si>
  <si>
    <t>20250040102</t>
  </si>
  <si>
    <t>60.49</t>
  </si>
  <si>
    <t>彭雨薇</t>
  </si>
  <si>
    <t>20250040108</t>
  </si>
  <si>
    <t>55.50</t>
  </si>
  <si>
    <t>面试缺考</t>
  </si>
  <si>
    <t>朱柠洁</t>
  </si>
  <si>
    <t>20250040104</t>
  </si>
  <si>
    <t>49.06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</si>
</sst>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177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L17" sqref="L17"/>
    </sheetView>
  </sheetViews>
  <sheetFormatPr defaultColWidth="9" defaultRowHeight="13.5"/>
  <cols>
    <col min="1" max="1" width="5.125" customWidth="1"/>
    <col min="2" max="2" width="7" customWidth="1"/>
    <col min="3" max="3" width="12.625" customWidth="1"/>
    <col min="4" max="4" width="10.875" customWidth="1"/>
    <col min="5" max="5" width="4.625" customWidth="1"/>
    <col min="6" max="6" width="6.5" customWidth="1"/>
    <col min="7" max="7" width="10.625" customWidth="1"/>
    <col min="8" max="8" width="15.125" customWidth="1"/>
    <col min="9" max="9" width="7.78333333333333" customWidth="1"/>
    <col min="10" max="10" width="16.0916666666667" customWidth="1"/>
    <col min="11" max="11" width="8.43333333333333" customWidth="1"/>
    <col min="12" max="12" width="15.1833333333333" customWidth="1"/>
    <col min="13" max="13" width="8.18333333333333" customWidth="1"/>
    <col min="14" max="14" width="8.875" customWidth="1"/>
  </cols>
  <sheetData>
    <row r="1" ht="24" customHeight="1" spans="1:14">
      <c r="A1" s="1" t="s">
        <v>0</v>
      </c>
      <c r="B1" s="2"/>
    </row>
    <row r="2" ht="66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2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5" t="s">
        <v>15</v>
      </c>
    </row>
    <row r="4" ht="28" customHeight="1" spans="1:14">
      <c r="A4" s="8">
        <v>1</v>
      </c>
      <c r="B4" s="18" t="s">
        <v>16</v>
      </c>
      <c r="C4" s="18" t="s">
        <v>17</v>
      </c>
      <c r="D4" s="18" t="s">
        <v>18</v>
      </c>
      <c r="E4" s="10" t="s">
        <v>19</v>
      </c>
      <c r="F4" s="11">
        <v>5</v>
      </c>
      <c r="G4" s="19" t="s">
        <v>20</v>
      </c>
      <c r="H4" s="12">
        <f>G4*0.5</f>
        <v>33.05</v>
      </c>
      <c r="I4" s="12">
        <v>84.9</v>
      </c>
      <c r="J4" s="12">
        <f>I4*0.4</f>
        <v>33.96</v>
      </c>
      <c r="K4" s="12">
        <v>100</v>
      </c>
      <c r="L4" s="12">
        <f>K4*0.1</f>
        <v>10</v>
      </c>
      <c r="M4" s="13">
        <f>L4+J4+H4</f>
        <v>77.01</v>
      </c>
      <c r="N4" s="8"/>
    </row>
    <row r="5" ht="28" customHeight="1" spans="1:14">
      <c r="A5" s="8">
        <v>2</v>
      </c>
      <c r="B5" s="18" t="s">
        <v>21</v>
      </c>
      <c r="C5" s="18" t="s">
        <v>22</v>
      </c>
      <c r="D5" s="18" t="s">
        <v>18</v>
      </c>
      <c r="E5" s="14"/>
      <c r="F5" s="15"/>
      <c r="G5" s="19" t="s">
        <v>23</v>
      </c>
      <c r="H5" s="12">
        <f>G5*0.5</f>
        <v>32.91</v>
      </c>
      <c r="I5" s="12">
        <v>81.6</v>
      </c>
      <c r="J5" s="12">
        <f>I5*0.4</f>
        <v>32.64</v>
      </c>
      <c r="K5" s="12">
        <v>100</v>
      </c>
      <c r="L5" s="12">
        <f>K5*0.1</f>
        <v>10</v>
      </c>
      <c r="M5" s="13">
        <f>L5+J5+H5</f>
        <v>75.55</v>
      </c>
      <c r="N5" s="8"/>
    </row>
    <row r="6" ht="28" customHeight="1" spans="1:14">
      <c r="A6" s="8">
        <v>3</v>
      </c>
      <c r="B6" s="18" t="s">
        <v>24</v>
      </c>
      <c r="C6" s="18" t="s">
        <v>25</v>
      </c>
      <c r="D6" s="18" t="s">
        <v>18</v>
      </c>
      <c r="E6" s="14"/>
      <c r="F6" s="15"/>
      <c r="G6" s="19" t="s">
        <v>26</v>
      </c>
      <c r="H6" s="12">
        <f t="shared" ref="H4:H11" si="0">G6*0.5</f>
        <v>32.92</v>
      </c>
      <c r="I6" s="12">
        <v>79.7</v>
      </c>
      <c r="J6" s="12">
        <f t="shared" ref="J4:J9" si="1">I6*0.4</f>
        <v>31.88</v>
      </c>
      <c r="K6" s="12">
        <v>100</v>
      </c>
      <c r="L6" s="12">
        <f t="shared" ref="L4:L9" si="2">K6*0.1</f>
        <v>10</v>
      </c>
      <c r="M6" s="13">
        <f t="shared" ref="M5:M11" si="3">L6+J6+H6</f>
        <v>74.8</v>
      </c>
      <c r="N6" s="8"/>
    </row>
    <row r="7" ht="28" customHeight="1" spans="1:14">
      <c r="A7" s="8">
        <v>4</v>
      </c>
      <c r="B7" s="18" t="s">
        <v>27</v>
      </c>
      <c r="C7" s="18" t="s">
        <v>28</v>
      </c>
      <c r="D7" s="18" t="s">
        <v>18</v>
      </c>
      <c r="E7" s="14"/>
      <c r="F7" s="15"/>
      <c r="G7" s="19" t="s">
        <v>29</v>
      </c>
      <c r="H7" s="12">
        <f t="shared" si="0"/>
        <v>34.5</v>
      </c>
      <c r="I7" s="12">
        <v>81</v>
      </c>
      <c r="J7" s="12">
        <f t="shared" si="1"/>
        <v>32.4</v>
      </c>
      <c r="K7" s="12">
        <v>75</v>
      </c>
      <c r="L7" s="12">
        <f t="shared" si="2"/>
        <v>7.5</v>
      </c>
      <c r="M7" s="13">
        <f t="shared" si="3"/>
        <v>74.4</v>
      </c>
      <c r="N7" s="8"/>
    </row>
    <row r="8" ht="28" customHeight="1" spans="1:14">
      <c r="A8" s="8">
        <v>5</v>
      </c>
      <c r="B8" s="18" t="s">
        <v>30</v>
      </c>
      <c r="C8" s="18" t="s">
        <v>31</v>
      </c>
      <c r="D8" s="18" t="s">
        <v>18</v>
      </c>
      <c r="E8" s="14"/>
      <c r="F8" s="15"/>
      <c r="G8" s="19" t="s">
        <v>32</v>
      </c>
      <c r="H8" s="12">
        <f t="shared" si="0"/>
        <v>32.225</v>
      </c>
      <c r="I8" s="12">
        <v>82</v>
      </c>
      <c r="J8" s="12">
        <f t="shared" si="1"/>
        <v>32.8</v>
      </c>
      <c r="K8" s="12">
        <v>75</v>
      </c>
      <c r="L8" s="12">
        <f t="shared" si="2"/>
        <v>7.5</v>
      </c>
      <c r="M8" s="13">
        <f t="shared" si="3"/>
        <v>72.525</v>
      </c>
      <c r="N8" s="8"/>
    </row>
    <row r="9" ht="28" customHeight="1" spans="1:14">
      <c r="A9" s="8">
        <v>6</v>
      </c>
      <c r="B9" s="18" t="s">
        <v>33</v>
      </c>
      <c r="C9" s="18" t="s">
        <v>34</v>
      </c>
      <c r="D9" s="18" t="s">
        <v>18</v>
      </c>
      <c r="E9" s="14"/>
      <c r="F9" s="15"/>
      <c r="G9" s="19" t="s">
        <v>35</v>
      </c>
      <c r="H9" s="12">
        <f t="shared" si="0"/>
        <v>30.245</v>
      </c>
      <c r="I9" s="12">
        <v>79.4</v>
      </c>
      <c r="J9" s="12">
        <f t="shared" si="1"/>
        <v>31.76</v>
      </c>
      <c r="K9" s="12">
        <v>100</v>
      </c>
      <c r="L9" s="12">
        <f t="shared" si="2"/>
        <v>10</v>
      </c>
      <c r="M9" s="13">
        <f t="shared" si="3"/>
        <v>72.005</v>
      </c>
      <c r="N9" s="8"/>
    </row>
    <row r="10" ht="28" customHeight="1" spans="1:14">
      <c r="A10" s="8"/>
      <c r="B10" s="18" t="s">
        <v>36</v>
      </c>
      <c r="C10" s="18" t="s">
        <v>37</v>
      </c>
      <c r="D10" s="18" t="s">
        <v>18</v>
      </c>
      <c r="E10" s="14"/>
      <c r="F10" s="15"/>
      <c r="G10" s="19" t="s">
        <v>38</v>
      </c>
      <c r="H10" s="12">
        <f t="shared" si="0"/>
        <v>27.75</v>
      </c>
      <c r="I10" s="12"/>
      <c r="J10" s="12"/>
      <c r="K10" s="12"/>
      <c r="L10" s="12"/>
      <c r="M10" s="13"/>
      <c r="N10" s="8" t="s">
        <v>39</v>
      </c>
    </row>
    <row r="11" ht="28" customHeight="1" spans="1:14">
      <c r="A11" s="8"/>
      <c r="B11" s="18" t="s">
        <v>40</v>
      </c>
      <c r="C11" s="18" t="s">
        <v>41</v>
      </c>
      <c r="D11" s="18" t="s">
        <v>18</v>
      </c>
      <c r="E11" s="16"/>
      <c r="F11" s="17"/>
      <c r="G11" s="19" t="s">
        <v>42</v>
      </c>
      <c r="H11" s="12">
        <f t="shared" si="0"/>
        <v>24.53</v>
      </c>
      <c r="I11" s="12"/>
      <c r="J11" s="12"/>
      <c r="K11" s="12"/>
      <c r="L11" s="12"/>
      <c r="M11" s="13"/>
      <c r="N11" s="8" t="s">
        <v>39</v>
      </c>
    </row>
  </sheetData>
  <sortState ref="A3:N8">
    <sortCondition ref="M3:M8" descending="1"/>
  </sortState>
  <mergeCells count="4">
    <mergeCell ref="A1:B1"/>
    <mergeCell ref="A2:N2"/>
    <mergeCell ref="E4:E11"/>
    <mergeCell ref="F4:F11"/>
  </mergeCells>
  <printOptions horizontalCentered="1"/>
  <pageMargins left="0.354166666666667" right="0.196527777777778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 </cp:lastModifiedBy>
  <dcterms:created xsi:type="dcterms:W3CDTF">2025-09-11T06:49:00Z</dcterms:created>
  <dcterms:modified xsi:type="dcterms:W3CDTF">2025-12-15T00:41:02Z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173B9E9A675BF89211B6C868487B8DD8_43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