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4.财政拨款收支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<sst xmlns="http://schemas.openxmlformats.org/spreadsheetml/2006/main" count="84" uniqueCount="74">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</sst>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b/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/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2" fontId="1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SheetLayoutView="60" workbookViewId="0">
      <selection activeCell="A1" sqref="A1:L1"/>
    </sheetView>
  </sheetViews>
  <sheetFormatPr defaultColWidth="9" defaultRowHeight="12.75" customHeight="1"/>
  <cols>
    <col min="1" max="1" width="34.8583333333333" style="1" customWidth="1"/>
    <col min="2" max="2" width="15.2833333333333" style="1" customWidth="1"/>
    <col min="3" max="3" width="28.2833333333333" style="1" customWidth="1"/>
    <col min="4" max="4" width="16" style="1" customWidth="1"/>
    <col min="5" max="5" width="47.8583333333333" style="1" customWidth="1"/>
    <col min="6" max="6" width="41.425" style="1" customWidth="1"/>
    <col min="7" max="7" width="27.1416666666667" style="1" customWidth="1"/>
    <col min="8" max="8" width="25.7083333333333" style="1" customWidth="1"/>
    <col min="9" max="9" width="11.2833333333333" style="1" customWidth="1"/>
    <col min="10" max="10" width="33.1416666666667" style="1" customWidth="1"/>
    <col min="11" max="11" width="9.14166666666667" style="1" customWidth="1"/>
    <col min="12" max="12" width="11.5666666666667" style="1" customWidth="1"/>
    <col min="13" max="13" width="9.14166666666667" style="1" customWidth="1"/>
    <col min="14" max="16384" width="9" style="2"/>
  </cols>
  <sheetData>
    <row r="1" s="1" customFormat="1" ht="33" customHeight="1" spans="1:12">
      <c r="A1" s="3" t="s">
        <v>0</v>
      </c>
      <c r="B1" s="4"/>
      <c r="C1" s="4"/>
      <c r="D1" s="4"/>
      <c r="E1" s="4"/>
      <c r="F1" s="4"/>
      <c r="G1" s="4"/>
      <c r="H1" s="17"/>
      <c r="I1" s="4"/>
      <c r="J1" s="4"/>
      <c r="K1" s="4"/>
      <c r="L1" s="4"/>
    </row>
    <row r="2" s="1" customFormat="1" ht="13.5" customHeight="1" spans="1:12">
      <c r="A2" s="5"/>
      <c r="H2" s="18"/>
      <c r="L2" s="5" t="s">
        <v>1</v>
      </c>
    </row>
    <row r="3" s="1" customFormat="1" ht="18.75" customHeight="1" spans="1:12">
      <c r="A3" s="6" t="s">
        <v>2</v>
      </c>
      <c r="B3" s="6"/>
      <c r="C3" s="6" t="s">
        <v>3</v>
      </c>
      <c r="D3" s="7"/>
      <c r="E3" s="7"/>
      <c r="F3" s="7"/>
      <c r="G3" s="7"/>
      <c r="H3" s="7"/>
      <c r="I3" s="7"/>
      <c r="J3" s="7"/>
      <c r="K3" s="7"/>
      <c r="L3" s="7"/>
    </row>
    <row r="4" s="1" customFormat="1" ht="26.25" customHeight="1" spans="1:1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6" t="s">
        <v>4</v>
      </c>
      <c r="I4" s="8" t="s">
        <v>7</v>
      </c>
      <c r="J4" s="8" t="s">
        <v>8</v>
      </c>
      <c r="K4" s="8" t="s">
        <v>9</v>
      </c>
      <c r="L4" s="8" t="s">
        <v>10</v>
      </c>
    </row>
    <row r="5" s="1" customFormat="1" ht="18.75" customHeight="1" spans="1:12">
      <c r="A5" s="7" t="s">
        <v>11</v>
      </c>
      <c r="B5" s="9">
        <v>1680.647344</v>
      </c>
      <c r="C5" s="7" t="s">
        <v>12</v>
      </c>
      <c r="D5" s="10">
        <f t="shared" ref="D5:D32" si="0">E5+F5+G5</f>
        <v>0</v>
      </c>
      <c r="E5" s="19"/>
      <c r="F5" s="10"/>
      <c r="G5" s="10"/>
      <c r="H5" s="20" t="s">
        <v>13</v>
      </c>
      <c r="I5" s="10">
        <f t="shared" ref="I5:L5" si="1">I6+I9+I12</f>
        <v>1469.147344</v>
      </c>
      <c r="J5" s="10">
        <f t="shared" si="1"/>
        <v>1469.147344</v>
      </c>
      <c r="K5" s="10">
        <f t="shared" si="1"/>
        <v>0</v>
      </c>
      <c r="L5" s="10">
        <f t="shared" si="1"/>
        <v>0</v>
      </c>
    </row>
    <row r="6" s="1" customFormat="1" ht="18.75" customHeight="1" spans="1:12">
      <c r="A6" s="7" t="s">
        <v>14</v>
      </c>
      <c r="B6" s="9"/>
      <c r="C6" s="7" t="s">
        <v>15</v>
      </c>
      <c r="D6" s="10">
        <f t="shared" si="0"/>
        <v>0</v>
      </c>
      <c r="E6" s="10"/>
      <c r="F6" s="10"/>
      <c r="G6" s="10"/>
      <c r="H6" s="20" t="s">
        <v>16</v>
      </c>
      <c r="I6" s="10">
        <f t="shared" ref="I6:I14" si="2">J6+K6+L6</f>
        <v>643.0896</v>
      </c>
      <c r="J6" s="10">
        <v>643.0896</v>
      </c>
      <c r="K6" s="10"/>
      <c r="L6" s="10"/>
    </row>
    <row r="7" s="1" customFormat="1" ht="18.75" customHeight="1" spans="1:12">
      <c r="A7" s="7" t="s">
        <v>17</v>
      </c>
      <c r="B7" s="9"/>
      <c r="C7" s="7" t="s">
        <v>18</v>
      </c>
      <c r="D7" s="10">
        <f t="shared" si="0"/>
        <v>0</v>
      </c>
      <c r="E7" s="10"/>
      <c r="F7" s="10"/>
      <c r="G7" s="10"/>
      <c r="H7" s="20" t="s">
        <v>19</v>
      </c>
      <c r="I7" s="10">
        <f t="shared" si="2"/>
        <v>641.9976</v>
      </c>
      <c r="J7" s="10">
        <v>641.9976</v>
      </c>
      <c r="K7" s="10"/>
      <c r="L7" s="10"/>
    </row>
    <row r="8" s="1" customFormat="1" ht="18.75" customHeight="1" spans="1:12">
      <c r="A8" s="11"/>
      <c r="B8" s="12"/>
      <c r="C8" s="7" t="s">
        <v>20</v>
      </c>
      <c r="D8" s="10">
        <f t="shared" si="0"/>
        <v>0</v>
      </c>
      <c r="E8" s="10"/>
      <c r="F8" s="10"/>
      <c r="G8" s="10"/>
      <c r="H8" s="20" t="s">
        <v>21</v>
      </c>
      <c r="I8" s="10">
        <f t="shared" si="2"/>
        <v>1.092</v>
      </c>
      <c r="J8" s="10">
        <v>1.092</v>
      </c>
      <c r="K8" s="10"/>
      <c r="L8" s="10"/>
    </row>
    <row r="9" s="1" customFormat="1" ht="18.75" customHeight="1" spans="1:12">
      <c r="A9" s="11"/>
      <c r="B9" s="12"/>
      <c r="C9" s="7" t="s">
        <v>22</v>
      </c>
      <c r="D9" s="10">
        <f t="shared" si="0"/>
        <v>0</v>
      </c>
      <c r="E9" s="10"/>
      <c r="F9" s="10"/>
      <c r="G9" s="10"/>
      <c r="H9" s="20" t="s">
        <v>23</v>
      </c>
      <c r="I9" s="10">
        <f t="shared" si="2"/>
        <v>624.577744</v>
      </c>
      <c r="J9" s="10">
        <v>624.577744</v>
      </c>
      <c r="K9" s="10"/>
      <c r="L9" s="10"/>
    </row>
    <row r="10" s="1" customFormat="1" ht="18.75" customHeight="1" spans="1:12">
      <c r="A10" s="11"/>
      <c r="B10" s="12"/>
      <c r="C10" s="7" t="s">
        <v>24</v>
      </c>
      <c r="D10" s="10">
        <f t="shared" si="0"/>
        <v>1469.147344</v>
      </c>
      <c r="E10" s="10">
        <v>1469.147344</v>
      </c>
      <c r="F10" s="10"/>
      <c r="G10" s="10"/>
      <c r="H10" s="20" t="s">
        <v>25</v>
      </c>
      <c r="I10" s="10">
        <f t="shared" si="2"/>
        <v>59.577744</v>
      </c>
      <c r="J10" s="10">
        <v>59.577744</v>
      </c>
      <c r="K10" s="10"/>
      <c r="L10" s="10"/>
    </row>
    <row r="11" s="1" customFormat="1" ht="18.75" customHeight="1" spans="1:12">
      <c r="A11" s="11"/>
      <c r="B11" s="12"/>
      <c r="C11" s="7" t="s">
        <v>26</v>
      </c>
      <c r="D11" s="10">
        <f t="shared" si="0"/>
        <v>0</v>
      </c>
      <c r="E11" s="10"/>
      <c r="F11" s="10"/>
      <c r="G11" s="10"/>
      <c r="H11" s="20" t="s">
        <v>27</v>
      </c>
      <c r="I11" s="10">
        <f t="shared" si="2"/>
        <v>565</v>
      </c>
      <c r="J11" s="10">
        <v>565</v>
      </c>
      <c r="K11" s="10"/>
      <c r="L11" s="10"/>
    </row>
    <row r="12" s="1" customFormat="1" ht="18.75" customHeight="1" spans="1:12">
      <c r="A12" s="11"/>
      <c r="B12" s="12"/>
      <c r="C12" s="7" t="s">
        <v>28</v>
      </c>
      <c r="D12" s="10">
        <f t="shared" si="0"/>
        <v>0</v>
      </c>
      <c r="E12" s="10"/>
      <c r="F12" s="10"/>
      <c r="G12" s="10"/>
      <c r="H12" s="20" t="s">
        <v>29</v>
      </c>
      <c r="I12" s="10">
        <f t="shared" si="2"/>
        <v>201.48</v>
      </c>
      <c r="J12" s="10">
        <v>201.48</v>
      </c>
      <c r="K12" s="10"/>
      <c r="L12" s="10"/>
    </row>
    <row r="13" s="1" customFormat="1" ht="18.75" customHeight="1" spans="1:12">
      <c r="A13" s="11"/>
      <c r="B13" s="12"/>
      <c r="C13" s="7" t="s">
        <v>30</v>
      </c>
      <c r="D13" s="10">
        <f t="shared" si="0"/>
        <v>0</v>
      </c>
      <c r="E13" s="10"/>
      <c r="F13" s="10"/>
      <c r="G13" s="10"/>
      <c r="H13" s="20" t="s">
        <v>31</v>
      </c>
      <c r="I13" s="10">
        <f t="shared" si="2"/>
        <v>201.48</v>
      </c>
      <c r="J13" s="10">
        <v>201.48</v>
      </c>
      <c r="K13" s="10"/>
      <c r="L13" s="10"/>
    </row>
    <row r="14" s="1" customFormat="1" ht="18.75" customHeight="1" spans="1:12">
      <c r="A14" s="11"/>
      <c r="B14" s="12"/>
      <c r="C14" s="7" t="s">
        <v>32</v>
      </c>
      <c r="D14" s="10">
        <f t="shared" si="0"/>
        <v>0</v>
      </c>
      <c r="E14" s="10"/>
      <c r="F14" s="10"/>
      <c r="G14" s="10"/>
      <c r="H14" s="20" t="s">
        <v>33</v>
      </c>
      <c r="I14" s="10">
        <f t="shared" si="2"/>
        <v>0</v>
      </c>
      <c r="J14" s="10"/>
      <c r="K14" s="10"/>
      <c r="L14" s="10"/>
    </row>
    <row r="15" s="1" customFormat="1" ht="18.75" customHeight="1" spans="1:12">
      <c r="A15" s="11"/>
      <c r="B15" s="12"/>
      <c r="C15" s="7" t="s">
        <v>34</v>
      </c>
      <c r="D15" s="10">
        <f t="shared" si="0"/>
        <v>0</v>
      </c>
      <c r="E15" s="10"/>
      <c r="F15" s="10"/>
      <c r="G15" s="10"/>
      <c r="H15" s="21"/>
      <c r="I15" s="10"/>
      <c r="J15" s="16"/>
      <c r="K15" s="16"/>
      <c r="L15" s="16"/>
    </row>
    <row r="16" s="1" customFormat="1" ht="18.75" customHeight="1" spans="1:12">
      <c r="A16" s="11"/>
      <c r="B16" s="12"/>
      <c r="C16" s="7" t="s">
        <v>35</v>
      </c>
      <c r="D16" s="10">
        <f t="shared" si="0"/>
        <v>0</v>
      </c>
      <c r="E16" s="10"/>
      <c r="F16" s="10"/>
      <c r="G16" s="10"/>
      <c r="H16" s="21"/>
      <c r="I16" s="10"/>
      <c r="J16" s="16"/>
      <c r="K16" s="16"/>
      <c r="L16" s="16"/>
    </row>
    <row r="17" s="1" customFormat="1" ht="18.75" customHeight="1" spans="1:12">
      <c r="A17" s="11"/>
      <c r="B17" s="12"/>
      <c r="C17" s="7" t="s">
        <v>36</v>
      </c>
      <c r="D17" s="10">
        <f t="shared" si="0"/>
        <v>0</v>
      </c>
      <c r="E17" s="10"/>
      <c r="F17" s="10"/>
      <c r="G17" s="10"/>
      <c r="H17" s="21"/>
      <c r="I17" s="10"/>
      <c r="J17" s="16"/>
      <c r="K17" s="16"/>
      <c r="L17" s="16"/>
    </row>
    <row r="18" s="1" customFormat="1" ht="18.75" customHeight="1" spans="1:12">
      <c r="A18" s="11"/>
      <c r="B18" s="12"/>
      <c r="C18" s="7" t="s">
        <v>37</v>
      </c>
      <c r="D18" s="10">
        <f t="shared" si="0"/>
        <v>0</v>
      </c>
      <c r="E18" s="10"/>
      <c r="F18" s="10"/>
      <c r="G18" s="10"/>
      <c r="H18" s="20" t="s">
        <v>38</v>
      </c>
      <c r="I18" s="10">
        <f t="shared" ref="I18:L18" si="3">I19+I20+I21+I22+I23+I24+I25+I26+I27+I28</f>
        <v>1469.147344</v>
      </c>
      <c r="J18" s="10">
        <f t="shared" si="3"/>
        <v>1469.147344</v>
      </c>
      <c r="K18" s="10">
        <f t="shared" si="3"/>
        <v>0</v>
      </c>
      <c r="L18" s="10">
        <f t="shared" si="3"/>
        <v>0</v>
      </c>
    </row>
    <row r="19" s="1" customFormat="1" ht="18.75" customHeight="1" spans="1:12">
      <c r="A19" s="11"/>
      <c r="B19" s="12"/>
      <c r="C19" s="7" t="s">
        <v>39</v>
      </c>
      <c r="D19" s="10">
        <f t="shared" si="0"/>
        <v>0</v>
      </c>
      <c r="E19" s="10"/>
      <c r="F19" s="10"/>
      <c r="G19" s="10"/>
      <c r="H19" s="20" t="s">
        <v>40</v>
      </c>
      <c r="I19" s="10">
        <f t="shared" ref="I19:I28" si="4">J19+K19+L19</f>
        <v>946.638512</v>
      </c>
      <c r="J19" s="10">
        <v>946.638512</v>
      </c>
      <c r="K19" s="10"/>
      <c r="L19" s="10"/>
    </row>
    <row r="20" s="1" customFormat="1" ht="18.75" customHeight="1" spans="1:12">
      <c r="A20" s="11"/>
      <c r="B20" s="12"/>
      <c r="C20" s="7" t="s">
        <v>41</v>
      </c>
      <c r="D20" s="10">
        <f t="shared" si="0"/>
        <v>0</v>
      </c>
      <c r="E20" s="10"/>
      <c r="F20" s="10"/>
      <c r="G20" s="10"/>
      <c r="H20" s="20" t="s">
        <v>42</v>
      </c>
      <c r="I20" s="10">
        <f t="shared" si="4"/>
        <v>487.416832</v>
      </c>
      <c r="J20" s="10">
        <v>487.416832</v>
      </c>
      <c r="K20" s="10"/>
      <c r="L20" s="10"/>
    </row>
    <row r="21" s="1" customFormat="1" ht="18.75" customHeight="1" spans="1:12">
      <c r="A21" s="11"/>
      <c r="B21" s="12"/>
      <c r="C21" s="7" t="s">
        <v>43</v>
      </c>
      <c r="D21" s="10">
        <f t="shared" si="0"/>
        <v>0</v>
      </c>
      <c r="E21" s="10"/>
      <c r="F21" s="10"/>
      <c r="G21" s="10"/>
      <c r="H21" s="20" t="s">
        <v>44</v>
      </c>
      <c r="I21" s="10">
        <f t="shared" si="4"/>
        <v>5.092</v>
      </c>
      <c r="J21" s="10">
        <v>5.092</v>
      </c>
      <c r="K21" s="10"/>
      <c r="L21" s="10"/>
    </row>
    <row r="22" s="1" customFormat="1" ht="18.75" customHeight="1" spans="1:12">
      <c r="A22" s="11"/>
      <c r="B22" s="12"/>
      <c r="C22" s="7" t="s">
        <v>45</v>
      </c>
      <c r="D22" s="10">
        <f t="shared" si="0"/>
        <v>0</v>
      </c>
      <c r="E22" s="10"/>
      <c r="F22" s="10"/>
      <c r="G22" s="10"/>
      <c r="H22" s="20" t="s">
        <v>46</v>
      </c>
      <c r="I22" s="10">
        <f t="shared" si="4"/>
        <v>0</v>
      </c>
      <c r="J22" s="10"/>
      <c r="K22" s="10"/>
      <c r="L22" s="10"/>
    </row>
    <row r="23" s="1" customFormat="1" ht="18.75" customHeight="1" spans="1:12">
      <c r="A23" s="11"/>
      <c r="B23" s="12"/>
      <c r="C23" s="7" t="s">
        <v>47</v>
      </c>
      <c r="D23" s="10">
        <f t="shared" si="0"/>
        <v>0</v>
      </c>
      <c r="E23" s="10"/>
      <c r="F23" s="10"/>
      <c r="G23" s="10"/>
      <c r="H23" s="20" t="s">
        <v>48</v>
      </c>
      <c r="I23" s="10">
        <f t="shared" si="4"/>
        <v>30</v>
      </c>
      <c r="J23" s="10">
        <v>30</v>
      </c>
      <c r="K23" s="10"/>
      <c r="L23" s="10"/>
    </row>
    <row r="24" s="1" customFormat="1" ht="18.75" customHeight="1" spans="1:12">
      <c r="A24" s="11"/>
      <c r="B24" s="12"/>
      <c r="C24" s="7" t="s">
        <v>49</v>
      </c>
      <c r="D24" s="10">
        <f t="shared" si="0"/>
        <v>0</v>
      </c>
      <c r="E24" s="10"/>
      <c r="F24" s="10"/>
      <c r="G24" s="10"/>
      <c r="H24" s="20" t="s">
        <v>50</v>
      </c>
      <c r="I24" s="10">
        <f t="shared" si="4"/>
        <v>0</v>
      </c>
      <c r="J24" s="10"/>
      <c r="K24" s="10"/>
      <c r="L24" s="10"/>
    </row>
    <row r="25" s="1" customFormat="1" ht="18.75" customHeight="1" spans="1:12">
      <c r="A25" s="11"/>
      <c r="B25" s="12"/>
      <c r="C25" s="7" t="s">
        <v>51</v>
      </c>
      <c r="D25" s="10">
        <f t="shared" si="0"/>
        <v>0</v>
      </c>
      <c r="E25" s="10"/>
      <c r="F25" s="10"/>
      <c r="G25" s="10"/>
      <c r="H25" s="20" t="s">
        <v>52</v>
      </c>
      <c r="I25" s="10">
        <f t="shared" si="4"/>
        <v>0</v>
      </c>
      <c r="J25" s="10"/>
      <c r="K25" s="10"/>
      <c r="L25" s="10"/>
    </row>
    <row r="26" s="1" customFormat="1" ht="18.75" customHeight="1" spans="1:12">
      <c r="A26" s="11"/>
      <c r="B26" s="12"/>
      <c r="C26" s="7" t="s">
        <v>53</v>
      </c>
      <c r="D26" s="10">
        <f t="shared" si="0"/>
        <v>0</v>
      </c>
      <c r="E26" s="10"/>
      <c r="F26" s="10"/>
      <c r="G26" s="10"/>
      <c r="H26" s="20" t="s">
        <v>54</v>
      </c>
      <c r="I26" s="10">
        <f t="shared" si="4"/>
        <v>0</v>
      </c>
      <c r="J26" s="10"/>
      <c r="K26" s="10"/>
      <c r="L26" s="10"/>
    </row>
    <row r="27" s="1" customFormat="1" ht="18.75" customHeight="1" spans="1:12">
      <c r="A27" s="11"/>
      <c r="B27" s="12"/>
      <c r="C27" s="7" t="s">
        <v>55</v>
      </c>
      <c r="D27" s="10">
        <f t="shared" si="0"/>
        <v>0</v>
      </c>
      <c r="E27" s="10"/>
      <c r="F27" s="10"/>
      <c r="G27" s="10"/>
      <c r="H27" s="20" t="s">
        <v>56</v>
      </c>
      <c r="I27" s="10">
        <f t="shared" si="4"/>
        <v>0</v>
      </c>
      <c r="J27" s="10"/>
      <c r="K27" s="10"/>
      <c r="L27" s="10"/>
    </row>
    <row r="28" s="1" customFormat="1" ht="18.75" customHeight="1" spans="1:12">
      <c r="A28" s="11"/>
      <c r="B28" s="12"/>
      <c r="C28" s="7" t="s">
        <v>57</v>
      </c>
      <c r="D28" s="10">
        <f t="shared" si="0"/>
        <v>0</v>
      </c>
      <c r="E28" s="10"/>
      <c r="F28" s="10"/>
      <c r="G28" s="10"/>
      <c r="H28" s="20" t="s">
        <v>58</v>
      </c>
      <c r="I28" s="10">
        <f t="shared" si="4"/>
        <v>0</v>
      </c>
      <c r="J28" s="10"/>
      <c r="K28" s="10"/>
      <c r="L28" s="10"/>
    </row>
    <row r="29" s="1" customFormat="1" ht="18.75" customHeight="1" spans="1:12">
      <c r="A29" s="11"/>
      <c r="B29" s="12"/>
      <c r="C29" s="7" t="s">
        <v>59</v>
      </c>
      <c r="D29" s="10">
        <f t="shared" si="0"/>
        <v>0</v>
      </c>
      <c r="E29" s="10"/>
      <c r="F29" s="10"/>
      <c r="G29" s="10"/>
      <c r="H29" s="21"/>
      <c r="I29" s="16"/>
      <c r="J29" s="16"/>
      <c r="K29" s="16"/>
      <c r="L29" s="16"/>
    </row>
    <row r="30" s="1" customFormat="1" ht="18.75" customHeight="1" spans="1:12">
      <c r="A30" s="11"/>
      <c r="B30" s="12"/>
      <c r="C30" s="7" t="s">
        <v>60</v>
      </c>
      <c r="D30" s="13">
        <f t="shared" si="0"/>
        <v>0</v>
      </c>
      <c r="E30" s="13"/>
      <c r="F30" s="13"/>
      <c r="G30" s="13"/>
      <c r="H30" s="21"/>
      <c r="I30" s="16"/>
      <c r="J30" s="16"/>
      <c r="K30" s="16"/>
      <c r="L30" s="16"/>
    </row>
    <row r="31" s="1" customFormat="1" ht="18.75" customHeight="1" spans="1:12">
      <c r="A31" s="11"/>
      <c r="B31" s="12"/>
      <c r="C31" s="11" t="s">
        <v>61</v>
      </c>
      <c r="D31" s="10">
        <f t="shared" si="0"/>
        <v>0</v>
      </c>
      <c r="E31" s="10"/>
      <c r="F31" s="10"/>
      <c r="G31" s="10"/>
      <c r="H31" s="21"/>
      <c r="I31" s="16"/>
      <c r="J31" s="16"/>
      <c r="K31" s="16"/>
      <c r="L31" s="16"/>
    </row>
    <row r="32" s="1" customFormat="1" ht="18.75" customHeight="1" spans="1:12">
      <c r="A32" s="11"/>
      <c r="B32" s="12"/>
      <c r="C32" s="11" t="s">
        <v>62</v>
      </c>
      <c r="D32" s="10">
        <f t="shared" si="0"/>
        <v>0</v>
      </c>
      <c r="E32" s="10"/>
      <c r="F32" s="10"/>
      <c r="G32" s="10"/>
      <c r="H32" s="21"/>
      <c r="I32" s="16"/>
      <c r="J32" s="16"/>
      <c r="K32" s="16"/>
      <c r="L32" s="16"/>
    </row>
    <row r="33" s="1" customFormat="1" ht="18.75" customHeight="1" spans="1:12">
      <c r="A33" s="7" t="s">
        <v>63</v>
      </c>
      <c r="B33" s="14">
        <f>B6+B7+B5</f>
        <v>1680.647344</v>
      </c>
      <c r="C33" s="7" t="s">
        <v>64</v>
      </c>
      <c r="D33" s="14">
        <f t="shared" ref="D33:G33" si="5">D5+D6+D7+D8+D9+D10+D11+D12+D13+D14+D15+D16+D17+D18+D19+D20+D21+D22+D23+D24+D25+D26+D27+D28+D29+D30+D31+D32</f>
        <v>1469.147344</v>
      </c>
      <c r="E33" s="14">
        <f t="shared" si="5"/>
        <v>1469.147344</v>
      </c>
      <c r="F33" s="14">
        <f t="shared" si="5"/>
        <v>0</v>
      </c>
      <c r="G33" s="14">
        <f t="shared" si="5"/>
        <v>0</v>
      </c>
      <c r="H33" s="20" t="s">
        <v>64</v>
      </c>
      <c r="I33" s="14">
        <f t="shared" ref="I33:L33" si="6">I19+I20+I21+I22+I23+I24+I25+I26+I27+I28</f>
        <v>1469.147344</v>
      </c>
      <c r="J33" s="14">
        <f t="shared" si="6"/>
        <v>1469.147344</v>
      </c>
      <c r="K33" s="14">
        <f t="shared" si="6"/>
        <v>0</v>
      </c>
      <c r="L33" s="14">
        <f t="shared" si="6"/>
        <v>0</v>
      </c>
    </row>
    <row r="34" s="1" customFormat="1" ht="18.75" customHeight="1" spans="1:12">
      <c r="A34" s="11"/>
      <c r="B34" s="12"/>
      <c r="C34" s="11"/>
      <c r="D34" s="10"/>
      <c r="E34" s="16"/>
      <c r="F34" s="16"/>
      <c r="G34" s="16"/>
      <c r="H34" s="21"/>
      <c r="I34" s="16"/>
      <c r="J34" s="16"/>
      <c r="K34" s="16"/>
      <c r="L34" s="16"/>
    </row>
    <row r="35" s="1" customFormat="1" ht="18.75" customHeight="1" spans="1:12">
      <c r="A35" s="7" t="s">
        <v>65</v>
      </c>
      <c r="B35" s="14"/>
      <c r="C35" s="7"/>
      <c r="D35" s="11"/>
      <c r="E35" s="11"/>
      <c r="F35" s="11"/>
      <c r="G35" s="11"/>
      <c r="H35" s="20"/>
      <c r="I35" s="11"/>
      <c r="J35" s="11"/>
      <c r="K35" s="11"/>
      <c r="L35" s="11"/>
    </row>
    <row r="36" s="1" customFormat="1" ht="18.75" customHeight="1" spans="1:12">
      <c r="A36" s="7" t="s">
        <v>66</v>
      </c>
      <c r="B36" s="14"/>
      <c r="C36" s="11" t="s">
        <v>67</v>
      </c>
      <c r="D36" s="11"/>
      <c r="E36" s="10">
        <v>211.5</v>
      </c>
      <c r="F36" s="16"/>
      <c r="G36" s="16"/>
      <c r="H36" s="21" t="s">
        <v>67</v>
      </c>
      <c r="I36" s="16"/>
      <c r="J36" s="10">
        <v>211.5</v>
      </c>
      <c r="K36" s="16"/>
      <c r="L36" s="16"/>
    </row>
    <row r="37" s="1" customFormat="1" ht="18.75" customHeight="1" spans="1:12">
      <c r="A37" s="7" t="s">
        <v>68</v>
      </c>
      <c r="B37" s="14"/>
      <c r="C37" s="11" t="s">
        <v>69</v>
      </c>
      <c r="D37" s="11"/>
      <c r="E37" s="10"/>
      <c r="F37" s="16"/>
      <c r="G37" s="16"/>
      <c r="H37" s="21" t="s">
        <v>69</v>
      </c>
      <c r="I37" s="16"/>
      <c r="J37" s="10"/>
      <c r="K37" s="16"/>
      <c r="L37" s="16"/>
    </row>
    <row r="38" s="1" customFormat="1" ht="18.75" customHeight="1" spans="1:12">
      <c r="A38" s="7" t="s">
        <v>70</v>
      </c>
      <c r="B38" s="14"/>
      <c r="C38" s="11" t="s">
        <v>71</v>
      </c>
      <c r="D38" s="15">
        <f>B33+B35-D33-E36-E37</f>
        <v>0</v>
      </c>
      <c r="E38" s="10">
        <f>B5+B35-E33-E36-E37</f>
        <v>0</v>
      </c>
      <c r="F38" s="10">
        <f>B6+B37-F33</f>
        <v>0</v>
      </c>
      <c r="G38" s="10">
        <f>B7+B38-G33</f>
        <v>0</v>
      </c>
      <c r="H38" s="21" t="s">
        <v>71</v>
      </c>
      <c r="I38" s="10">
        <f>B40-I33-E36-E37</f>
        <v>0</v>
      </c>
      <c r="J38" s="10">
        <f>B5+B35-J33-E36-E37</f>
        <v>0</v>
      </c>
      <c r="K38" s="10">
        <f>B6+B37-K33</f>
        <v>0</v>
      </c>
      <c r="L38" s="14">
        <f>B7+B38-L33</f>
        <v>0</v>
      </c>
    </row>
    <row r="39" s="1" customFormat="1" ht="18.75" customHeight="1" spans="1:12">
      <c r="A39" s="11"/>
      <c r="B39" s="12"/>
      <c r="C39" s="11"/>
      <c r="D39" s="16"/>
      <c r="E39" s="16"/>
      <c r="F39" s="16"/>
      <c r="G39" s="16"/>
      <c r="H39" s="21"/>
      <c r="I39" s="16"/>
      <c r="J39" s="16"/>
      <c r="K39" s="16"/>
      <c r="L39" s="16"/>
    </row>
    <row r="40" s="1" customFormat="1" ht="18.75" customHeight="1" spans="1:12">
      <c r="A40" s="7" t="s">
        <v>72</v>
      </c>
      <c r="B40" s="14">
        <v>1680.647344</v>
      </c>
      <c r="C40" s="7" t="s">
        <v>73</v>
      </c>
      <c r="D40" s="14">
        <f>B40</f>
        <v>1680.647344</v>
      </c>
      <c r="E40" s="14">
        <f>B5+B35</f>
        <v>1680.647344</v>
      </c>
      <c r="F40" s="14">
        <f>B6+B36</f>
        <v>0</v>
      </c>
      <c r="G40" s="14">
        <f>B7+B37</f>
        <v>0</v>
      </c>
      <c r="H40" s="20" t="s">
        <v>73</v>
      </c>
      <c r="I40" s="14">
        <f>B40</f>
        <v>1680.647344</v>
      </c>
      <c r="J40" s="14">
        <f>B5+B35</f>
        <v>1680.647344</v>
      </c>
      <c r="K40" s="14">
        <f>B6+B36</f>
        <v>0</v>
      </c>
      <c r="L40" s="14">
        <f>B7+B37</f>
        <v>0</v>
      </c>
    </row>
    <row r="41" s="1" customFormat="1" ht="15"/>
    <row r="42" s="1" customFormat="1" ht="13.5" customHeight="1" spans="1:8">
      <c r="A42" s="5"/>
      <c r="C42" s="5"/>
      <c r="H42" s="2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zhaoyi</dc:creator>
  <cp:lastModifiedBy>zhaoyi</cp:lastModifiedBy>
  <dcterms:created xsi:type="dcterms:W3CDTF">2025-02-08T16:23:04Z</dcterms:created>
  <dcterms:modified xsi:type="dcterms:W3CDTF">2025-02-08T16:23:45Z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997EE3552C6A6CBE6814A767EFEDCD16_41</vt:lpwstr>
  </property>
  <property fmtid="{D5CDD505-2E9C-101B-9397-08002B2CF9AE}" pid="3" name="KSOProductBuildVer">
    <vt:lpwstr>2052-12.8.2.1113</vt:lpwstr>
  </property>
</Properties>
</file>