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.部门收支总表" sheetId="1" r:id="rId1"/>
    <sheet name="2.收入总表" sheetId="2" r:id="rId2"/>
    <sheet name="3,.支出总表" sheetId="3" r:id="rId3"/>
    <sheet name="4.财政拨款收支总表" sheetId="4" r:id="rId4"/>
    <sheet name="5.一般公共预算支出" sheetId="5" r:id="rId5"/>
    <sheet name="6.基本支出" sheetId="6" r:id="rId6"/>
    <sheet name="7.三公" sheetId="7" r:id="rId7"/>
    <sheet name="8.政府性基金" sheetId="8" r:id="rId8"/>
    <sheet name="9..政府采购预算表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<sst xmlns="http://schemas.openxmlformats.org/spreadsheetml/2006/main" count="435" uniqueCount="233">
  <si>
    <t>部门收支总表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</si>
  <si>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</si>
  <si>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</si>
  <si>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</si>
  <si>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</si>
  <si>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</si>
  <si>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</si>
  <si>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</si>
  <si>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</si>
  <si>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</si>
  <si>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</si>
  <si>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</si>
  <si>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</si>
  <si>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</si>
  <si>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</si>
  <si>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  工资福利支出</t>
  </si>
  <si>
    <t>四、财政专户管理资金收入</t>
  </si>
  <si>
    <t>206科学技术支出</t>
  </si>
  <si>
    <t xml:space="preserve">    对个人和家庭的补助</t>
  </si>
  <si>
    <t>五、单位资金收入</t>
  </si>
  <si>
    <t>207文化旅游体育与传媒支出</t>
  </si>
  <si>
    <t>二、运转类项目支出</t>
  </si>
  <si>
    <t xml:space="preserve">  其中：事业收入</t>
  </si>
  <si>
    <t>208社会保障和就业支出</t>
  </si>
  <si>
    <t xml:space="preserve">    公用经费项目支出</t>
  </si>
  <si>
    <t xml:space="preserve">     上级补助收入</t>
  </si>
  <si>
    <t>210卫生健康支出</t>
  </si>
  <si>
    <t xml:space="preserve">    其他运转类项目支出</t>
  </si>
  <si>
    <t xml:space="preserve">     附属单位上缴收入</t>
  </si>
  <si>
    <t>211节能环保支出</t>
  </si>
  <si>
    <t>三、特定目标类项目支出</t>
  </si>
  <si>
    <t xml:space="preserve">     事业单位经营收入</t>
  </si>
  <si>
    <t>212城乡社区支出</t>
  </si>
  <si>
    <t xml:space="preserve">    本级支出项目</t>
  </si>
  <si>
    <t xml:space="preserve">     其他收入</t>
  </si>
  <si>
    <t>213农林水支出</t>
  </si>
  <si>
    <t xml:space="preserve">  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</si>
  <si>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</si>
  <si>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</si>
  <si>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</si>
  <si>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</si>
  <si>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</si>
  <si>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</si>
  <si>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</si>
  <si>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</si>
  <si>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</si>
  <si>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</si>
  <si>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</si>
  <si>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</si>
  <si>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</si>
  <si>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</si>
  <si>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</si>
  <si>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</si>
  <si>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</si>
  <si>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</si>
  <si>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</si>
  <si>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</si>
  <si>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</si>
  <si>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</si>
  <si>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</si>
  <si>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</si>
  <si>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</si>
  <si>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</si>
  <si>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</si>
  <si>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</si>
  <si>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</si>
  <si>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</si>
  <si>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</si>
  <si>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六、上年结余结转</t>
  </si>
  <si>
    <t>结转下年</t>
  </si>
  <si>
    <t xml:space="preserve">    其中：一般公共预算</t>
  </si>
  <si>
    <t xml:space="preserve">       政府性基金预算</t>
  </si>
  <si>
    <t xml:space="preserve">       单位资金</t>
  </si>
  <si>
    <t>收入总计</t>
  </si>
  <si>
    <t>支出总计</t>
  </si>
  <si>
    <t>收入总表</t>
  </si>
  <si>
    <t>部门/单位：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</si>
  <si>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</si>
  <si>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</si>
  <si>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</si>
  <si>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</si>
  <si>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</si>
  <si>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</si>
  <si>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</si>
  <si>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</si>
  <si>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</si>
  <si>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</si>
  <si>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</si>
  <si>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</si>
  <si>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</si>
  <si>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</si>
  <si>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</si>
  <si>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</si>
  <si>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</si>
  <si>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228</t>
  </si>
  <si>
    <t>潜江市住房和城乡建设局</t>
  </si>
  <si>
    <t>　228024</t>
  </si>
  <si>
    <t>　潜江市住房保障工作分局</t>
  </si>
  <si>
    <t>部门支出总表（支出功能科目）</t>
  </si>
  <si>
    <t>功能科目编码</t>
  </si>
  <si>
    <t>科目名称</t>
  </si>
  <si>
    <t>单位编码</t>
  </si>
  <si>
    <t>单位名称</t>
  </si>
  <si>
    <t>总计</t>
  </si>
  <si>
    <t>人员类项目支出</t>
  </si>
  <si>
    <t>运转类项目支出</t>
  </si>
  <si>
    <t>特定目标类项目支出</t>
  </si>
  <si>
    <t>公用经费项目支出</t>
  </si>
  <si>
    <t>其他运转类项目支出</t>
  </si>
  <si>
    <t>06</t>
  </si>
  <si>
    <t>经济建设科</t>
  </si>
  <si>
    <t>　228</t>
  </si>
  <si>
    <t>　潜江市住房和城乡建设局</t>
  </si>
  <si>
    <t>2120199</t>
  </si>
  <si>
    <t>其他城乡社区管理事务支出</t>
  </si>
  <si>
    <t>　　228024</t>
  </si>
  <si>
    <t>　　潜江市住房保障工作分局</t>
  </si>
  <si>
    <t>财政拨款收支预算总表</t>
  </si>
  <si>
    <t xml:space="preserve">  工资福利支出</t>
  </si>
  <si>
    <t xml:space="preserve">  对个人和家庭的补助</t>
  </si>
  <si>
    <t xml:space="preserve">  公用经费项目支出</t>
  </si>
  <si>
    <t xml:space="preserve">  其他运转类项目支出</t>
  </si>
  <si>
    <t xml:space="preserve">  本级支出项目</t>
  </si>
  <si>
    <t xml:space="preserve">  转移性支出项目</t>
  </si>
  <si>
    <t>二、上年结余结转</t>
  </si>
  <si>
    <t xml:space="preserve">  (一)一般公共预算</t>
  </si>
  <si>
    <t xml:space="preserve">  (二)政府性基金预算</t>
  </si>
  <si>
    <t xml:space="preserve">  (三)国有资本经营预算</t>
  </si>
  <si>
    <t>一般公共预算支出表</t>
  </si>
  <si>
    <t>功能科目名称</t>
  </si>
  <si>
    <t>一般公共预算基本支出表</t>
  </si>
  <si>
    <t>部门预算支出经济分类科目</t>
  </si>
  <si>
    <t>本年一般公共预算基本支出</t>
  </si>
  <si>
    <t>科目编码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</si>
  <si>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</si>
  <si>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</si>
  <si>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</si>
  <si>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</si>
  <si>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</si>
  <si>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</si>
  <si>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</si>
  <si>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</si>
  <si>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</si>
  <si>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</si>
  <si>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</si>
  <si>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</si>
  <si>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</si>
  <si>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</si>
  <si>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</si>
  <si>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</si>
  <si>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</si>
  <si>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</si>
  <si>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</si>
  <si>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</si>
  <si>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</si>
  <si>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</si>
  <si>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</si>
  <si>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</si>
  <si>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</si>
  <si>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</si>
  <si>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</si>
  <si>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</si>
  <si>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</si>
  <si>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</si>
  <si>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</si>
  <si>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</si>
  <si>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</si>
  <si>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</si>
  <si>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</si>
  <si>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</si>
  <si>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</si>
  <si>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</si>
  <si>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</si>
  <si>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</si>
  <si>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</si>
  <si>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</si>
  <si>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</si>
  <si>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</si>
  <si>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</si>
  <si>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</si>
  <si>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30226</t>
  </si>
  <si>
    <t>　劳务费</t>
  </si>
  <si>
    <t>　30227</t>
  </si>
  <si>
    <t>　委托业务费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</si>
  <si>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</si>
  <si>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</si>
  <si>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</si>
  <si>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</si>
  <si>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</si>
  <si>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</si>
  <si>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</si>
  <si>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</si>
  <si>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</si>
  <si>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</si>
  <si>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</si>
  <si>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</si>
  <si>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</si>
  <si>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</si>
  <si>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</si>
  <si>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</si>
  <si>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基本支出</t>
  </si>
  <si>
    <t>项目支出</t>
  </si>
  <si>
    <t>政府采购预算表</t>
  </si>
  <si>
    <t>单位：元</t>
  </si>
  <si>
    <t>单位代码</t>
  </si>
  <si>
    <t>政府采购品目</t>
  </si>
  <si>
    <t>功能科目</t>
  </si>
  <si>
    <t>部门支出经济分类</t>
  </si>
  <si>
    <t>资金来源</t>
  </si>
  <si>
    <t>资金性质</t>
  </si>
  <si>
    <t>采购数量</t>
  </si>
  <si>
    <t>单价（元）</t>
  </si>
  <si>
    <t>计量单位</t>
  </si>
  <si>
    <t>采购金额</t>
  </si>
  <si>
    <t>采购金额合计（元）</t>
  </si>
  <si>
    <t>其中面向中小企业（元）</t>
  </si>
  <si>
    <t>其中面向小微企业（元）</t>
  </si>
  <si>
    <t>自收自支人员公用</t>
  </si>
  <si>
    <t>[A02052309]专用制冷空调设备</t>
  </si>
  <si>
    <t>[2120199]其他城乡社区管理事务支出</t>
  </si>
  <si>
    <t>[30201]办公费</t>
  </si>
  <si>
    <t>预算安排</t>
  </si>
  <si>
    <t>行政事业单位资产收益拨款</t>
  </si>
  <si>
    <t>台</t>
  </si>
  <si>
    <t>[A02020100]复印机</t>
  </si>
  <si>
    <t>[A02010105]台式计算机</t>
  </si>
  <si>
    <t>[A05010299]其他台、桌类</t>
  </si>
  <si>
    <t>件</t>
  </si>
  <si>
    <t>[A05010502]文件柜</t>
  </si>
  <si>
    <t>[A05040101]复印纸</t>
  </si>
  <si>
    <t>[A02010199]其他计算机</t>
  </si>
  <si>
    <t>[A02052399]其他制冷空调设备</t>
  </si>
  <si>
    <t>[A05010399]其他椅凳类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</si>
</sst>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0.00;[Red]0.00"/>
    <numFmt numFmtId="181" formatCode="#,##0.00;[Red]#,##0.0"/>
  </numFmts>
  <fonts count="26">
    <font>
      <sz val="10"/>
      <name val="Arial"/>
      <charset val="0"/>
    </font>
    <font>
      <sz val="11"/>
      <color indexed="8"/>
      <name val="Calibri"/>
      <charset val="0"/>
    </font>
    <font>
      <b/>
      <sz val="20"/>
      <color indexed="8"/>
      <name val="黑体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180" fontId="1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181" fontId="5" fillId="0" borderId="1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vertical="center"/>
    </xf>
    <xf numFmtId="181" fontId="3" fillId="0" borderId="1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/>
    <xf numFmtId="180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2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left" vertical="center"/>
    </xf>
    <xf numFmtId="2" fontId="5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A1" sqref="A1:F1"/>
    </sheetView>
  </sheetViews>
  <sheetFormatPr defaultColWidth="9.14285714285714" defaultRowHeight="12.75" customHeight="1" outlineLevelCol="5"/>
  <cols>
    <col min="1" max="1" width="35.4285714285714" style="1" customWidth="1"/>
    <col min="2" max="2" width="20.7142857142857" style="1" customWidth="1"/>
    <col min="3" max="3" width="28.7142857142857" style="1" customWidth="1"/>
    <col min="4" max="4" width="18.1428571428571" style="1" customWidth="1"/>
    <col min="5" max="5" width="31.8571428571429" style="1" customWidth="1"/>
    <col min="6" max="6" width="24.1428571428571" style="1" customWidth="1"/>
    <col min="7" max="7" width="9.14285714285714" style="1" customWidth="1"/>
  </cols>
  <sheetData>
    <row r="1" s="1" customFormat="1" ht="30" customHeight="1" spans="1:6">
      <c r="A1" s="2" t="s">
        <v>0</v>
      </c>
      <c r="B1" s="3"/>
      <c r="C1" s="3"/>
      <c r="D1" s="3"/>
      <c r="E1" s="3"/>
      <c r="F1" s="3"/>
    </row>
    <row r="2" s="1" customFormat="1" ht="18.75" customHeight="1" spans="1:6">
      <c r="A2" s="21"/>
      <c r="F2" s="21" t="s">
        <v>1</v>
      </c>
    </row>
    <row r="3" s="1" customFormat="1" ht="18.75" customHeight="1" spans="1:6">
      <c r="A3" s="23" t="s">
        <v>2</v>
      </c>
      <c r="B3" s="28"/>
      <c r="C3" s="23" t="s">
        <v>3</v>
      </c>
      <c r="D3" s="17"/>
      <c r="E3" s="17"/>
      <c r="F3" s="17"/>
    </row>
    <row r="4" s="1" customFormat="1" ht="18.75" customHeight="1" spans="1:6">
      <c r="A4" s="23" t="s">
        <v>4</v>
      </c>
      <c r="B4" s="23" t="s">
        <v>5</v>
      </c>
      <c r="C4" s="23" t="s">
        <v>6</v>
      </c>
      <c r="D4" s="23" t="s">
        <v>5</v>
      </c>
      <c r="E4" s="23" t="s">
        <v>4</v>
      </c>
      <c r="F4" s="23" t="s">
        <v>5</v>
      </c>
    </row>
    <row r="5" s="1" customFormat="1" ht="18.75" customHeight="1" spans="1:6">
      <c r="A5" s="17" t="s">
        <v>7</v>
      </c>
      <c r="B5" s="7">
        <v>826.512838</v>
      </c>
      <c r="C5" s="17" t="s">
        <v>8</v>
      </c>
      <c r="D5" s="25"/>
      <c r="E5" s="17" t="s">
        <v>9</v>
      </c>
    </row>
    <row r="6" s="1" customFormat="1" ht="18.75" customHeight="1" spans="1:6">
      <c r="A6" s="17" t="s">
        <v>10</v>
      </c>
      <c r="B6" s="7"/>
      <c r="C6" s="17" t="s">
        <v>11</v>
      </c>
      <c r="D6" s="25"/>
      <c r="E6" s="17" t="s">
        <v>12</v>
      </c>
      <c r="F6" s="25">
        <v>584.610862</v>
      </c>
    </row>
    <row r="7" s="1" customFormat="1" ht="18.75" customHeight="1" spans="1:6">
      <c r="A7" s="17" t="s">
        <v>13</v>
      </c>
      <c r="B7" s="7"/>
      <c r="C7" s="17" t="s">
        <v>14</v>
      </c>
      <c r="D7" s="25"/>
      <c r="E7" s="17" t="s">
        <v>15</v>
      </c>
      <c r="F7" s="25">
        <v>584.610862</v>
      </c>
    </row>
    <row r="8" s="1" customFormat="1" ht="18.75" customHeight="1" spans="1:6">
      <c r="A8" s="17" t="s">
        <v>16</v>
      </c>
      <c r="B8" s="7"/>
      <c r="C8" s="17" t="s">
        <v>17</v>
      </c>
      <c r="D8" s="25"/>
      <c r="E8" s="17" t="s">
        <v>18</v>
      </c>
      <c r="F8" s="25"/>
    </row>
    <row r="9" s="1" customFormat="1" ht="18.75" customHeight="1" spans="1:6">
      <c r="A9" s="17" t="s">
        <v>19</v>
      </c>
      <c r="C9" s="17" t="s">
        <v>20</v>
      </c>
      <c r="D9" s="25"/>
      <c r="E9" s="17" t="s">
        <v>21</v>
      </c>
      <c r="F9" s="25">
        <v>341.901976</v>
      </c>
    </row>
    <row r="10" s="1" customFormat="1" ht="18.75" customHeight="1" spans="1:6">
      <c r="A10" s="17" t="s">
        <v>22</v>
      </c>
      <c r="B10" s="7"/>
      <c r="C10" s="17" t="s">
        <v>23</v>
      </c>
      <c r="D10" s="25"/>
      <c r="E10" s="17" t="s">
        <v>24</v>
      </c>
      <c r="F10" s="25">
        <v>341.901976</v>
      </c>
    </row>
    <row r="11" s="1" customFormat="1" ht="18.75" customHeight="1" spans="1:6">
      <c r="A11" s="17" t="s">
        <v>25</v>
      </c>
      <c r="B11" s="7"/>
      <c r="C11" s="17" t="s">
        <v>26</v>
      </c>
      <c r="D11" s="25"/>
      <c r="E11" s="17" t="s">
        <v>27</v>
      </c>
      <c r="F11" s="25"/>
    </row>
    <row r="12" s="1" customFormat="1" ht="18.75" customHeight="1" spans="1:6">
      <c r="A12" s="17" t="s">
        <v>28</v>
      </c>
      <c r="B12" s="7"/>
      <c r="C12" s="17" t="s">
        <v>29</v>
      </c>
      <c r="D12" s="25"/>
      <c r="E12" s="17" t="s">
        <v>30</v>
      </c>
      <c r="F12" s="25">
        <v>150</v>
      </c>
    </row>
    <row r="13" s="1" customFormat="1" ht="18.75" customHeight="1" spans="1:6">
      <c r="A13" s="17" t="s">
        <v>31</v>
      </c>
      <c r="B13" s="7"/>
      <c r="C13" s="17" t="s">
        <v>32</v>
      </c>
      <c r="D13" s="25">
        <v>1076.512838</v>
      </c>
      <c r="E13" s="17" t="s">
        <v>33</v>
      </c>
      <c r="F13" s="25">
        <v>150</v>
      </c>
    </row>
    <row r="14" s="1" customFormat="1" ht="18.75" customHeight="1" spans="1:6">
      <c r="A14" s="17" t="s">
        <v>34</v>
      </c>
      <c r="B14" s="7">
        <v>150</v>
      </c>
      <c r="C14" s="17" t="s">
        <v>35</v>
      </c>
      <c r="D14" s="25"/>
      <c r="E14" s="17" t="s">
        <v>36</v>
      </c>
      <c r="F14" s="25"/>
    </row>
    <row r="15" s="1" customFormat="1" ht="18.75" customHeight="1" spans="1:6">
      <c r="A15" s="28"/>
      <c r="B15" s="29"/>
      <c r="C15" s="17" t="s">
        <v>37</v>
      </c>
      <c r="D15" s="25"/>
      <c r="E15" s="28"/>
      <c r="F15" s="31"/>
    </row>
    <row r="16" s="1" customFormat="1" ht="18.75" customHeight="1" spans="1:6">
      <c r="A16" s="28"/>
      <c r="B16" s="29"/>
      <c r="C16" s="17" t="s">
        <v>38</v>
      </c>
      <c r="D16" s="25"/>
      <c r="E16" s="28"/>
      <c r="F16" s="31"/>
    </row>
    <row r="17" s="1" customFormat="1" ht="18.75" customHeight="1" spans="1:6">
      <c r="A17" s="28"/>
      <c r="B17" s="29"/>
      <c r="C17" s="17" t="s">
        <v>39</v>
      </c>
      <c r="D17" s="25"/>
      <c r="E17" s="28"/>
      <c r="F17" s="31"/>
    </row>
    <row r="18" s="1" customFormat="1" ht="18.75" customHeight="1" spans="1:6">
      <c r="A18" s="28"/>
      <c r="B18" s="29"/>
      <c r="C18" s="17" t="s">
        <v>40</v>
      </c>
      <c r="D18" s="25"/>
      <c r="E18" s="17" t="s">
        <v>41</v>
      </c>
    </row>
    <row r="19" s="1" customFormat="1" ht="18.75" customHeight="1" spans="1:6">
      <c r="A19" s="28"/>
      <c r="B19" s="29"/>
      <c r="C19" s="17" t="s">
        <v>42</v>
      </c>
      <c r="D19" s="25"/>
      <c r="E19" s="17" t="s">
        <v>43</v>
      </c>
      <c r="F19" s="25">
        <v>584.610862</v>
      </c>
    </row>
    <row r="20" s="1" customFormat="1" ht="18.75" customHeight="1" spans="1:6">
      <c r="A20" s="28"/>
      <c r="B20" s="29"/>
      <c r="C20" s="17" t="s">
        <v>44</v>
      </c>
      <c r="D20" s="25"/>
      <c r="E20" s="17" t="s">
        <v>45</v>
      </c>
      <c r="F20" s="25">
        <v>491.901976</v>
      </c>
    </row>
    <row r="21" s="1" customFormat="1" ht="18.75" customHeight="1" spans="1:6">
      <c r="A21" s="28"/>
      <c r="B21" s="29"/>
      <c r="C21" s="17" t="s">
        <v>46</v>
      </c>
      <c r="D21" s="25"/>
      <c r="E21" s="17" t="s">
        <v>47</v>
      </c>
      <c r="F21" s="25"/>
    </row>
    <row r="22" s="1" customFormat="1" ht="18.75" customHeight="1" spans="1:6">
      <c r="A22" s="28"/>
      <c r="B22" s="29"/>
      <c r="C22" s="17" t="s">
        <v>48</v>
      </c>
      <c r="D22" s="25"/>
      <c r="E22" s="17" t="s">
        <v>49</v>
      </c>
      <c r="F22" s="25"/>
    </row>
    <row r="23" s="1" customFormat="1" ht="18.75" customHeight="1" spans="1:6">
      <c r="A23" s="28"/>
      <c r="B23" s="29"/>
      <c r="C23" s="17" t="s">
        <v>50</v>
      </c>
      <c r="D23" s="25"/>
      <c r="E23" s="17" t="s">
        <v>51</v>
      </c>
      <c r="F23" s="25"/>
    </row>
    <row r="24" s="1" customFormat="1" ht="18.75" customHeight="1" spans="1:6">
      <c r="A24" s="28"/>
      <c r="B24" s="29"/>
      <c r="C24" s="17" t="s">
        <v>52</v>
      </c>
      <c r="D24" s="25"/>
      <c r="E24" s="17" t="s">
        <v>53</v>
      </c>
      <c r="F24" s="25"/>
    </row>
    <row r="25" s="1" customFormat="1" ht="18.75" customHeight="1" spans="1:6">
      <c r="A25" s="28"/>
      <c r="B25" s="29"/>
      <c r="C25" s="17" t="s">
        <v>54</v>
      </c>
      <c r="D25" s="25"/>
      <c r="E25" s="17" t="s">
        <v>55</v>
      </c>
      <c r="F25" s="25"/>
    </row>
    <row r="26" s="1" customFormat="1" ht="18.75" customHeight="1" spans="1:6">
      <c r="A26" s="28"/>
      <c r="B26" s="29"/>
      <c r="C26" s="17" t="s">
        <v>56</v>
      </c>
      <c r="D26" s="25"/>
      <c r="E26" s="17" t="s">
        <v>57</v>
      </c>
      <c r="F26" s="25"/>
    </row>
    <row r="27" s="1" customFormat="1" ht="18.75" customHeight="1" spans="1:6">
      <c r="A27" s="28"/>
      <c r="B27" s="29"/>
      <c r="C27" s="17" t="s">
        <v>58</v>
      </c>
      <c r="D27" s="25"/>
      <c r="E27" s="17" t="s">
        <v>59</v>
      </c>
      <c r="F27" s="25"/>
    </row>
    <row r="28" s="1" customFormat="1" ht="18.75" customHeight="1" spans="1:6">
      <c r="A28" s="28"/>
      <c r="B28" s="29"/>
      <c r="C28" s="17" t="s">
        <v>60</v>
      </c>
      <c r="D28" s="25"/>
      <c r="E28" s="17" t="s">
        <v>61</v>
      </c>
      <c r="F28" s="25"/>
    </row>
    <row r="29" s="1" customFormat="1" ht="18.75" customHeight="1" spans="1:6">
      <c r="A29" s="28"/>
      <c r="B29" s="29"/>
      <c r="C29" s="17" t="s">
        <v>62</v>
      </c>
      <c r="D29" s="25"/>
      <c r="E29" s="28"/>
      <c r="F29" s="31"/>
    </row>
    <row r="30" s="1" customFormat="1" ht="18.75" customHeight="1" spans="1:6">
      <c r="A30" s="28"/>
      <c r="B30" s="29"/>
      <c r="C30" s="17" t="s">
        <v>63</v>
      </c>
      <c r="D30" s="25"/>
      <c r="E30" s="28"/>
      <c r="F30" s="31"/>
    </row>
    <row r="31" s="1" customFormat="1" ht="18.75" customHeight="1" spans="1:6">
      <c r="A31" s="28"/>
      <c r="B31" s="29"/>
      <c r="C31" s="17" t="s">
        <v>64</v>
      </c>
      <c r="D31" s="25"/>
      <c r="E31" s="28"/>
      <c r="F31" s="31"/>
    </row>
    <row r="32" s="1" customFormat="1" ht="18.75" customHeight="1" spans="1:6">
      <c r="A32" s="28"/>
      <c r="B32" s="29"/>
      <c r="C32" s="17" t="s">
        <v>65</v>
      </c>
      <c r="D32" s="38"/>
      <c r="E32" s="28"/>
      <c r="F32" s="31"/>
    </row>
    <row r="33" s="1" customFormat="1" ht="18.75" customHeight="1" spans="1:6">
      <c r="A33" s="17" t="s">
        <v>66</v>
      </c>
      <c r="B33" s="6">
        <v>976.512838</v>
      </c>
      <c r="C33" s="17" t="s">
        <v>67</v>
      </c>
      <c r="D33" s="6">
        <v>1076.512838</v>
      </c>
      <c r="E33" s="17" t="s">
        <v>67</v>
      </c>
      <c r="F33" s="6">
        <v>1076.512838</v>
      </c>
    </row>
    <row r="34" s="1" customFormat="1" ht="18.75" customHeight="1" spans="1:6">
      <c r="A34" s="17" t="s">
        <v>68</v>
      </c>
      <c r="B34" s="6">
        <v>100</v>
      </c>
      <c r="C34" s="17" t="s">
        <v>69</v>
      </c>
      <c r="D34" s="6"/>
      <c r="E34" s="17" t="s">
        <v>69</v>
      </c>
      <c r="F34" s="6"/>
    </row>
    <row r="35" s="1" customFormat="1" ht="18.75" customHeight="1" spans="1:6">
      <c r="A35" s="17" t="s">
        <v>70</v>
      </c>
      <c r="B35" s="6"/>
      <c r="C35" s="28"/>
      <c r="D35" s="31"/>
      <c r="E35" s="28"/>
      <c r="F35" s="31"/>
    </row>
    <row r="36" s="1" customFormat="1" ht="18.75" customHeight="1" spans="1:6">
      <c r="A36" s="17" t="s">
        <v>71</v>
      </c>
      <c r="B36" s="6"/>
      <c r="C36" s="28"/>
      <c r="D36" s="31"/>
      <c r="E36" s="28"/>
      <c r="F36" s="31"/>
    </row>
    <row r="37" s="1" customFormat="1" ht="18.75" customHeight="1" spans="1:6">
      <c r="A37" s="17" t="s">
        <v>72</v>
      </c>
      <c r="B37" s="6">
        <v>100</v>
      </c>
      <c r="C37" s="28"/>
      <c r="D37" s="31"/>
      <c r="E37" s="28"/>
      <c r="F37" s="31"/>
    </row>
    <row r="38" s="1" customFormat="1" ht="18.75" customHeight="1" spans="1:6">
      <c r="A38" s="28"/>
      <c r="B38" s="29"/>
      <c r="C38" s="28"/>
      <c r="D38" s="31"/>
      <c r="E38" s="28"/>
      <c r="F38" s="31"/>
    </row>
    <row r="39" s="1" customFormat="1" ht="18.75" customHeight="1" spans="1:6">
      <c r="A39" s="17" t="s">
        <v>73</v>
      </c>
      <c r="B39" s="6">
        <v>1076.512838</v>
      </c>
      <c r="C39" s="17" t="s">
        <v>74</v>
      </c>
      <c r="D39" s="6">
        <v>1076.512838</v>
      </c>
      <c r="E39" s="17" t="s">
        <v>74</v>
      </c>
      <c r="F39" s="6">
        <v>1076.512838</v>
      </c>
    </row>
    <row r="40" s="1" customFormat="1" ht="18.75" customHeight="1" spans="1:6">
      <c r="A40" s="21"/>
      <c r="C40" s="21"/>
      <c r="D40" s="21"/>
      <c r="E40" s="21"/>
      <c r="F40" s="21"/>
    </row>
    <row r="41" s="1" customFormat="1" ht="18.75" customHeight="1"/>
  </sheetData>
  <sheetProtection sheet="1" formatCells="0" formatColumns="0" formatRows="0" insertRows="0" insertColumns="0" insertHyperlinks="0" deleteColumns="0" deleteRows="0" sort="0" autoFilter="0" pivotTables="0"/>
  <mergeCells count="2">
    <mergeCell ref="A1:F1"/>
    <mergeCell ref="C3:F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5.5714285714286" style="1" customWidth="1"/>
    <col min="2" max="2" width="29.1428571428571" style="1" customWidth="1"/>
    <col min="3" max="3" width="18.1428571428571" style="1" customWidth="1"/>
    <col min="4" max="19" width="12.8571428571429" style="1" customWidth="1"/>
    <col min="20" max="20" width="9.14285714285714" style="1" customWidth="1"/>
  </cols>
  <sheetData>
    <row r="1" s="1" customFormat="1" ht="21" customHeight="1" spans="1:19">
      <c r="A1" s="8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="1" customFormat="1" ht="38.25" customHeight="1" spans="1:19">
      <c r="A2" s="10" t="s">
        <v>75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21" customHeight="1" spans="1:19">
      <c r="A3" s="11" t="s">
        <v>76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R3" s="11"/>
      <c r="S3" s="11" t="s">
        <v>1</v>
      </c>
    </row>
    <row r="4" s="1" customFormat="1" ht="21" customHeight="1" spans="1:19">
      <c r="A4" s="13" t="s">
        <v>77</v>
      </c>
      <c r="B4" s="12" t="s">
        <v>78</v>
      </c>
      <c r="C4" s="12" t="s">
        <v>79</v>
      </c>
      <c r="D4" s="12" t="s">
        <v>80</v>
      </c>
      <c r="E4" s="35"/>
      <c r="F4" s="35"/>
      <c r="G4" s="35"/>
      <c r="H4" s="35"/>
      <c r="I4" s="35"/>
      <c r="J4" s="35"/>
      <c r="K4" s="35"/>
      <c r="L4" s="35"/>
      <c r="M4" s="35"/>
      <c r="N4" s="12" t="s">
        <v>81</v>
      </c>
      <c r="O4" s="35"/>
      <c r="P4" s="35"/>
      <c r="Q4" s="35"/>
      <c r="R4" s="35"/>
      <c r="S4" s="35"/>
    </row>
    <row r="5" s="1" customFormat="1" ht="43.5" customHeight="1" spans="1:19">
      <c r="A5" s="13"/>
      <c r="B5" s="12"/>
      <c r="C5" s="12"/>
      <c r="D5" s="12" t="s">
        <v>82</v>
      </c>
      <c r="E5" s="13" t="s">
        <v>83</v>
      </c>
      <c r="F5" s="13" t="s">
        <v>84</v>
      </c>
      <c r="G5" s="13" t="s">
        <v>85</v>
      </c>
      <c r="H5" s="13" t="s">
        <v>86</v>
      </c>
      <c r="I5" s="13" t="s">
        <v>87</v>
      </c>
      <c r="J5" s="13" t="s">
        <v>88</v>
      </c>
      <c r="K5" s="13" t="s">
        <v>89</v>
      </c>
      <c r="L5" s="13" t="s">
        <v>90</v>
      </c>
      <c r="M5" s="13" t="s">
        <v>91</v>
      </c>
      <c r="N5" s="13" t="s">
        <v>82</v>
      </c>
      <c r="O5" s="13" t="s">
        <v>83</v>
      </c>
      <c r="P5" s="13" t="s">
        <v>84</v>
      </c>
      <c r="Q5" s="13" t="s">
        <v>85</v>
      </c>
      <c r="R5" s="13" t="s">
        <v>86</v>
      </c>
      <c r="S5" s="13" t="s">
        <v>92</v>
      </c>
    </row>
    <row r="6" s="1" customFormat="1" ht="21" customHeight="1" spans="1:19">
      <c r="A6" s="36" t="s">
        <v>93</v>
      </c>
      <c r="B6" s="36" t="s">
        <v>79</v>
      </c>
      <c r="C6" s="37">
        <v>1076.512838</v>
      </c>
      <c r="D6" s="37">
        <v>976.512838</v>
      </c>
      <c r="E6" s="37">
        <v>826.512838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150</v>
      </c>
      <c r="N6" s="37">
        <v>100</v>
      </c>
      <c r="O6" s="37">
        <v>0</v>
      </c>
      <c r="P6" s="37">
        <v>0</v>
      </c>
      <c r="Q6" s="37">
        <v>0</v>
      </c>
      <c r="R6" s="37">
        <v>0</v>
      </c>
      <c r="S6" s="37">
        <v>100</v>
      </c>
    </row>
    <row r="7" s="1" customFormat="1" ht="21" customHeight="1" spans="1:19">
      <c r="A7" s="36" t="s">
        <v>94</v>
      </c>
      <c r="B7" s="36" t="s">
        <v>95</v>
      </c>
      <c r="C7" s="37">
        <v>1076.512838</v>
      </c>
      <c r="D7" s="37">
        <v>976.512838</v>
      </c>
      <c r="E7" s="37">
        <v>826.512838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150</v>
      </c>
      <c r="N7" s="37">
        <v>100</v>
      </c>
      <c r="O7" s="37">
        <v>0</v>
      </c>
      <c r="P7" s="37">
        <v>0</v>
      </c>
      <c r="Q7" s="37">
        <v>0</v>
      </c>
      <c r="R7" s="37">
        <v>0</v>
      </c>
      <c r="S7" s="37">
        <v>100</v>
      </c>
    </row>
    <row r="8" s="1" customFormat="1" ht="21" customHeight="1" spans="1:19">
      <c r="A8" s="27" t="s">
        <v>96</v>
      </c>
      <c r="B8" s="27" t="s">
        <v>97</v>
      </c>
      <c r="C8" s="14">
        <v>1076.512838</v>
      </c>
      <c r="D8" s="14">
        <v>976.512838</v>
      </c>
      <c r="E8" s="14">
        <v>826.512838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150</v>
      </c>
      <c r="N8" s="14">
        <v>100</v>
      </c>
      <c r="O8" s="14">
        <v>0</v>
      </c>
      <c r="P8" s="14">
        <v>0</v>
      </c>
      <c r="Q8" s="14">
        <v>0</v>
      </c>
      <c r="R8" s="14">
        <v>0</v>
      </c>
      <c r="S8" s="14">
        <v>100</v>
      </c>
    </row>
    <row r="9" s="1" customFormat="1" ht="21" customHeight="1" spans="1:1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="1" customFormat="1" ht="21" customHeight="1" spans="1:1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="1" customFormat="1" ht="21" customHeight="1" spans="1:19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1" customFormat="1" ht="21" customHeight="1" spans="1:19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="1" customFormat="1" ht="21" customHeight="1" spans="1:19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="1" customFormat="1" ht="21" customHeight="1" spans="1:19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1" sqref="A1:I1"/>
    </sheetView>
  </sheetViews>
  <sheetFormatPr defaultColWidth="9.14285714285714" defaultRowHeight="12.75" customHeight="1"/>
  <cols>
    <col min="1" max="1" width="9.14285714285714" style="1" customWidth="1"/>
    <col min="2" max="2" width="20.2857142857143" style="1" customWidth="1"/>
    <col min="3" max="3" width="9.14285714285714" style="1" customWidth="1"/>
    <col min="4" max="4" width="30.4285714285714" style="1" customWidth="1"/>
    <col min="5" max="5" width="11.4285714285714" style="1" customWidth="1"/>
    <col min="6" max="6" width="10.7142857142857" style="1" customWidth="1"/>
    <col min="7" max="7" width="11.2857142857143" style="1" customWidth="1"/>
    <col min="8" max="8" width="13" style="1" customWidth="1"/>
    <col min="9" max="9" width="14.5714285714286" style="1" customWidth="1"/>
    <col min="10" max="14" width="9.14285714285714" style="1" customWidth="1"/>
  </cols>
  <sheetData>
    <row r="1" s="1" customFormat="1" ht="31.5" customHeight="1" spans="1:13">
      <c r="A1" s="2" t="s">
        <v>98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="1" customFormat="1" ht="19.5" customHeight="1" spans="1:13">
      <c r="A2" s="21"/>
      <c r="I2" s="21" t="s">
        <v>1</v>
      </c>
    </row>
    <row r="3" s="1" customFormat="1" ht="39" customHeight="1" spans="1:13">
      <c r="A3" s="24" t="s">
        <v>99</v>
      </c>
      <c r="B3" s="24" t="s">
        <v>100</v>
      </c>
      <c r="C3" s="24" t="s">
        <v>101</v>
      </c>
      <c r="D3" s="24" t="s">
        <v>102</v>
      </c>
      <c r="E3" s="24" t="s">
        <v>103</v>
      </c>
      <c r="F3" s="24" t="s">
        <v>104</v>
      </c>
      <c r="G3" s="24" t="s">
        <v>105</v>
      </c>
      <c r="H3" s="33"/>
      <c r="I3" s="24" t="s">
        <v>106</v>
      </c>
    </row>
    <row r="4" s="1" customFormat="1" ht="36.75" customHeight="1" spans="1:13">
      <c r="A4" s="33"/>
      <c r="B4" s="33"/>
      <c r="C4" s="33"/>
      <c r="D4" s="33"/>
      <c r="E4" s="33"/>
      <c r="F4" s="33"/>
      <c r="G4" s="33" t="s">
        <v>107</v>
      </c>
      <c r="H4" s="33" t="s">
        <v>108</v>
      </c>
      <c r="I4" s="33"/>
    </row>
    <row r="5" s="1" customFormat="1" ht="18.75" customHeight="1" spans="1:13">
      <c r="A5" s="23">
        <v>1</v>
      </c>
      <c r="B5" s="23">
        <v>2</v>
      </c>
      <c r="C5" s="34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</row>
    <row r="6" s="1" customFormat="1" ht="18.75" customHeight="1" spans="1:13">
      <c r="A6" s="6" t="s">
        <v>93</v>
      </c>
      <c r="B6" s="6" t="s">
        <v>93</v>
      </c>
      <c r="C6" s="6" t="s">
        <v>93</v>
      </c>
      <c r="D6" s="6" t="s">
        <v>79</v>
      </c>
      <c r="E6" s="6">
        <v>1076.512838</v>
      </c>
      <c r="F6" s="6">
        <v>584.610862</v>
      </c>
      <c r="G6" s="6">
        <v>341.901976</v>
      </c>
      <c r="H6" s="6"/>
      <c r="I6" s="6">
        <v>150</v>
      </c>
    </row>
    <row r="7" s="1" customFormat="1" ht="18.75" customHeight="1" spans="1:13">
      <c r="A7" s="6"/>
      <c r="B7" s="6"/>
      <c r="C7" s="6" t="s">
        <v>109</v>
      </c>
      <c r="D7" s="6" t="s">
        <v>110</v>
      </c>
      <c r="E7" s="6">
        <v>1076.512838</v>
      </c>
      <c r="F7" s="6">
        <v>584.610862</v>
      </c>
      <c r="G7" s="6">
        <v>341.901976</v>
      </c>
      <c r="H7" s="6"/>
      <c r="I7" s="6">
        <v>150</v>
      </c>
    </row>
    <row r="8" s="1" customFormat="1" ht="18.75" customHeight="1" spans="1:13">
      <c r="A8" s="6"/>
      <c r="B8" s="6"/>
      <c r="C8" s="6" t="s">
        <v>111</v>
      </c>
      <c r="D8" s="6" t="s">
        <v>112</v>
      </c>
      <c r="E8" s="6">
        <v>1076.512838</v>
      </c>
      <c r="F8" s="6">
        <v>584.610862</v>
      </c>
      <c r="G8" s="6">
        <v>341.901976</v>
      </c>
      <c r="H8" s="6"/>
      <c r="I8" s="6">
        <v>150</v>
      </c>
    </row>
    <row r="9" s="1" customFormat="1" ht="18.75" customHeight="1" spans="1:13">
      <c r="A9" s="6" t="s">
        <v>113</v>
      </c>
      <c r="B9" s="6" t="s">
        <v>114</v>
      </c>
      <c r="C9" s="6" t="s">
        <v>115</v>
      </c>
      <c r="D9" s="6" t="s">
        <v>116</v>
      </c>
      <c r="E9" s="6">
        <v>1076.512838</v>
      </c>
      <c r="F9" s="6">
        <v>584.610862</v>
      </c>
      <c r="G9" s="6">
        <v>341.901976</v>
      </c>
      <c r="H9" s="6"/>
      <c r="I9" s="6">
        <v>150</v>
      </c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workbookViewId="0">
      <selection activeCell="A1" sqref="A1:L1"/>
    </sheetView>
  </sheetViews>
  <sheetFormatPr defaultColWidth="9.14285714285714" defaultRowHeight="12.75" customHeight="1"/>
  <cols>
    <col min="1" max="1" width="34.8571428571429" style="1" customWidth="1"/>
    <col min="2" max="2" width="15.2857142857143" style="1" customWidth="1"/>
    <col min="3" max="3" width="28.2857142857143" style="1" customWidth="1"/>
    <col min="4" max="4" width="16" style="1" customWidth="1"/>
    <col min="5" max="5" width="17.2857142857143" style="1" customWidth="1"/>
    <col min="6" max="6" width="15.5714285714286" style="1" customWidth="1"/>
    <col min="7" max="7" width="9.14285714285714" style="1" customWidth="1"/>
    <col min="8" max="8" width="25.7142857142857" style="1" customWidth="1"/>
    <col min="9" max="9" width="11.2857142857143" style="1" customWidth="1"/>
    <col min="10" max="10" width="10.5714285714286" style="1" customWidth="1"/>
    <col min="11" max="11" width="9.14285714285714" style="1" customWidth="1"/>
    <col min="12" max="12" width="11.5714285714286" style="1" customWidth="1"/>
    <col min="13" max="13" width="9.14285714285714" style="1" customWidth="1"/>
  </cols>
  <sheetData>
    <row r="1" s="1" customFormat="1" ht="33" customHeight="1" spans="1:12">
      <c r="A1" s="2" t="s">
        <v>117</v>
      </c>
      <c r="B1" s="3"/>
      <c r="C1" s="3"/>
      <c r="D1" s="3"/>
      <c r="E1" s="3"/>
      <c r="F1" s="3"/>
      <c r="G1" s="3"/>
      <c r="H1" s="20"/>
      <c r="I1" s="3"/>
      <c r="J1" s="3"/>
      <c r="K1" s="3"/>
      <c r="L1" s="3"/>
    </row>
    <row r="2" s="1" customFormat="1" ht="13.5" customHeight="1" spans="1:12">
      <c r="A2" s="21"/>
      <c r="H2" s="22"/>
      <c r="L2" s="21" t="s">
        <v>1</v>
      </c>
    </row>
    <row r="3" s="1" customFormat="1" ht="18.75" customHeight="1" spans="1:12">
      <c r="A3" s="23" t="s">
        <v>2</v>
      </c>
      <c r="B3" s="23"/>
      <c r="C3" s="23" t="s">
        <v>3</v>
      </c>
      <c r="D3" s="17"/>
      <c r="E3" s="17"/>
      <c r="F3" s="17"/>
      <c r="G3" s="17"/>
      <c r="H3" s="17"/>
      <c r="I3" s="17"/>
      <c r="J3" s="17"/>
      <c r="K3" s="17"/>
      <c r="L3" s="17"/>
    </row>
    <row r="4" s="1" customFormat="1" ht="26.25" customHeight="1" spans="1:12">
      <c r="A4" s="24" t="s">
        <v>4</v>
      </c>
      <c r="B4" s="24" t="s">
        <v>5</v>
      </c>
      <c r="C4" s="24" t="s">
        <v>6</v>
      </c>
      <c r="D4" s="24" t="s">
        <v>79</v>
      </c>
      <c r="E4" s="24" t="s">
        <v>83</v>
      </c>
      <c r="F4" s="24" t="s">
        <v>84</v>
      </c>
      <c r="G4" s="24" t="s">
        <v>85</v>
      </c>
      <c r="H4" s="23" t="s">
        <v>4</v>
      </c>
      <c r="I4" s="24" t="s">
        <v>79</v>
      </c>
      <c r="J4" s="24" t="s">
        <v>83</v>
      </c>
      <c r="K4" s="24" t="s">
        <v>84</v>
      </c>
      <c r="L4" s="24" t="s">
        <v>85</v>
      </c>
    </row>
    <row r="5" s="1" customFormat="1" ht="18.75" customHeight="1" spans="1:12">
      <c r="A5" s="17" t="s">
        <v>7</v>
      </c>
      <c r="B5" s="7">
        <v>826.512838</v>
      </c>
      <c r="C5" s="17" t="s">
        <v>8</v>
      </c>
      <c r="D5" s="25">
        <f t="shared" ref="D5:D32" si="0">E5+F5+G5</f>
        <v>0</v>
      </c>
      <c r="E5" s="26"/>
      <c r="F5" s="25"/>
      <c r="G5" s="25"/>
      <c r="H5" s="27" t="s">
        <v>9</v>
      </c>
      <c r="I5" s="25">
        <f>I6+I9+I12</f>
        <v>826.512838</v>
      </c>
      <c r="J5" s="25">
        <f>J6+J9+J12</f>
        <v>826.512838</v>
      </c>
      <c r="K5" s="25">
        <f>K6+K9+K12</f>
        <v>0</v>
      </c>
      <c r="L5" s="25">
        <f>L6+L9+L12</f>
        <v>0</v>
      </c>
    </row>
    <row r="6" s="1" customFormat="1" ht="18.75" customHeight="1" spans="1:12">
      <c r="A6" s="17" t="s">
        <v>10</v>
      </c>
      <c r="B6" s="7"/>
      <c r="C6" s="17" t="s">
        <v>11</v>
      </c>
      <c r="D6" s="25">
        <f t="shared" si="0"/>
        <v>0</v>
      </c>
      <c r="E6" s="25"/>
      <c r="F6" s="25"/>
      <c r="G6" s="25"/>
      <c r="H6" s="27" t="s">
        <v>12</v>
      </c>
      <c r="I6" s="25">
        <f t="shared" ref="I6:I14" si="1">J6+K6+L6</f>
        <v>584.610862</v>
      </c>
      <c r="J6" s="25">
        <v>584.610862</v>
      </c>
      <c r="K6" s="25"/>
      <c r="L6" s="25"/>
    </row>
    <row r="7" s="1" customFormat="1" ht="18.75" customHeight="1" spans="1:12">
      <c r="A7" s="17" t="s">
        <v>13</v>
      </c>
      <c r="B7" s="7"/>
      <c r="C7" s="17" t="s">
        <v>14</v>
      </c>
      <c r="D7" s="25">
        <f t="shared" si="0"/>
        <v>0</v>
      </c>
      <c r="E7" s="25"/>
      <c r="F7" s="25"/>
      <c r="G7" s="25"/>
      <c r="H7" s="27" t="s">
        <v>118</v>
      </c>
      <c r="I7" s="25">
        <f t="shared" si="1"/>
        <v>584.610862</v>
      </c>
      <c r="J7" s="25">
        <v>584.610862</v>
      </c>
      <c r="K7" s="25"/>
      <c r="L7" s="25"/>
    </row>
    <row r="8" s="1" customFormat="1" ht="18.75" customHeight="1" spans="1:12">
      <c r="A8" s="28"/>
      <c r="B8" s="29"/>
      <c r="C8" s="17" t="s">
        <v>17</v>
      </c>
      <c r="D8" s="25">
        <f t="shared" si="0"/>
        <v>0</v>
      </c>
      <c r="E8" s="25"/>
      <c r="F8" s="25"/>
      <c r="G8" s="25"/>
      <c r="H8" s="27" t="s">
        <v>119</v>
      </c>
      <c r="I8" s="25">
        <f t="shared" si="1"/>
        <v>0</v>
      </c>
      <c r="J8" s="25"/>
      <c r="K8" s="25"/>
      <c r="L8" s="25"/>
    </row>
    <row r="9" s="1" customFormat="1" ht="18.75" customHeight="1" spans="1:12">
      <c r="A9" s="28"/>
      <c r="B9" s="29"/>
      <c r="C9" s="17" t="s">
        <v>20</v>
      </c>
      <c r="D9" s="25">
        <f t="shared" si="0"/>
        <v>0</v>
      </c>
      <c r="E9" s="25"/>
      <c r="F9" s="25"/>
      <c r="G9" s="25"/>
      <c r="H9" s="27" t="s">
        <v>21</v>
      </c>
      <c r="I9" s="25">
        <f t="shared" si="1"/>
        <v>241.901976</v>
      </c>
      <c r="J9" s="25">
        <v>241.901976</v>
      </c>
      <c r="K9" s="25"/>
      <c r="L9" s="25"/>
    </row>
    <row r="10" s="1" customFormat="1" ht="18.75" customHeight="1" spans="1:12">
      <c r="A10" s="28"/>
      <c r="B10" s="29"/>
      <c r="C10" s="17" t="s">
        <v>23</v>
      </c>
      <c r="D10" s="25">
        <f t="shared" si="0"/>
        <v>0</v>
      </c>
      <c r="E10" s="25"/>
      <c r="F10" s="25"/>
      <c r="G10" s="25"/>
      <c r="H10" s="27" t="s">
        <v>120</v>
      </c>
      <c r="I10" s="25">
        <f t="shared" si="1"/>
        <v>241.901976</v>
      </c>
      <c r="J10" s="25">
        <v>241.901976</v>
      </c>
      <c r="K10" s="25"/>
      <c r="L10" s="25"/>
    </row>
    <row r="11" s="1" customFormat="1" ht="18.75" customHeight="1" spans="1:12">
      <c r="A11" s="28"/>
      <c r="B11" s="29"/>
      <c r="C11" s="17" t="s">
        <v>26</v>
      </c>
      <c r="D11" s="25">
        <f t="shared" si="0"/>
        <v>0</v>
      </c>
      <c r="E11" s="25"/>
      <c r="F11" s="25"/>
      <c r="G11" s="25"/>
      <c r="H11" s="27" t="s">
        <v>121</v>
      </c>
      <c r="I11" s="25">
        <f t="shared" si="1"/>
        <v>0</v>
      </c>
      <c r="J11" s="25"/>
      <c r="K11" s="25"/>
      <c r="L11" s="25"/>
    </row>
    <row r="12" s="1" customFormat="1" ht="18.75" customHeight="1" spans="1:12">
      <c r="A12" s="28"/>
      <c r="B12" s="29"/>
      <c r="C12" s="17" t="s">
        <v>29</v>
      </c>
      <c r="D12" s="25">
        <f t="shared" si="0"/>
        <v>0</v>
      </c>
      <c r="E12" s="25"/>
      <c r="F12" s="25"/>
      <c r="G12" s="25"/>
      <c r="H12" s="27" t="s">
        <v>30</v>
      </c>
      <c r="I12" s="25">
        <f t="shared" si="1"/>
        <v>0</v>
      </c>
      <c r="J12" s="25"/>
      <c r="K12" s="25"/>
      <c r="L12" s="25"/>
    </row>
    <row r="13" s="1" customFormat="1" ht="18.75" customHeight="1" spans="1:12">
      <c r="A13" s="28"/>
      <c r="B13" s="29"/>
      <c r="C13" s="17" t="s">
        <v>32</v>
      </c>
      <c r="D13" s="25">
        <f t="shared" si="0"/>
        <v>826.512838</v>
      </c>
      <c r="E13" s="25">
        <v>826.512838</v>
      </c>
      <c r="F13" s="25"/>
      <c r="G13" s="25"/>
      <c r="H13" s="27" t="s">
        <v>122</v>
      </c>
      <c r="I13" s="25">
        <f t="shared" si="1"/>
        <v>0</v>
      </c>
      <c r="J13" s="25"/>
      <c r="K13" s="25"/>
      <c r="L13" s="25"/>
    </row>
    <row r="14" s="1" customFormat="1" ht="18.75" customHeight="1" spans="1:12">
      <c r="A14" s="28"/>
      <c r="B14" s="29"/>
      <c r="C14" s="17" t="s">
        <v>35</v>
      </c>
      <c r="D14" s="25">
        <f t="shared" si="0"/>
        <v>0</v>
      </c>
      <c r="E14" s="25"/>
      <c r="F14" s="25"/>
      <c r="G14" s="25"/>
      <c r="H14" s="27" t="s">
        <v>123</v>
      </c>
      <c r="I14" s="25">
        <f t="shared" si="1"/>
        <v>0</v>
      </c>
      <c r="J14" s="25"/>
      <c r="K14" s="25"/>
      <c r="L14" s="25"/>
    </row>
    <row r="15" s="1" customFormat="1" ht="18.75" customHeight="1" spans="1:12">
      <c r="A15" s="28"/>
      <c r="B15" s="29"/>
      <c r="C15" s="17" t="s">
        <v>37</v>
      </c>
      <c r="D15" s="25">
        <f t="shared" si="0"/>
        <v>0</v>
      </c>
      <c r="E15" s="25"/>
      <c r="F15" s="25"/>
      <c r="G15" s="25"/>
      <c r="H15" s="30"/>
      <c r="I15" s="25"/>
      <c r="J15" s="31"/>
      <c r="K15" s="31"/>
      <c r="L15" s="31"/>
    </row>
    <row r="16" s="1" customFormat="1" ht="18.75" customHeight="1" spans="1:12">
      <c r="A16" s="28"/>
      <c r="B16" s="29"/>
      <c r="C16" s="17" t="s">
        <v>38</v>
      </c>
      <c r="D16" s="25">
        <f t="shared" si="0"/>
        <v>0</v>
      </c>
      <c r="E16" s="25"/>
      <c r="F16" s="25"/>
      <c r="G16" s="25"/>
      <c r="H16" s="30"/>
      <c r="I16" s="25"/>
      <c r="J16" s="31"/>
      <c r="K16" s="31"/>
      <c r="L16" s="31"/>
    </row>
    <row r="17" s="1" customFormat="1" ht="18.75" customHeight="1" spans="1:12">
      <c r="A17" s="28"/>
      <c r="B17" s="29"/>
      <c r="C17" s="17" t="s">
        <v>39</v>
      </c>
      <c r="D17" s="25">
        <f t="shared" si="0"/>
        <v>0</v>
      </c>
      <c r="E17" s="25"/>
      <c r="F17" s="25"/>
      <c r="G17" s="25"/>
      <c r="H17" s="30"/>
      <c r="I17" s="25"/>
      <c r="J17" s="31"/>
      <c r="K17" s="31"/>
      <c r="L17" s="31"/>
    </row>
    <row r="18" s="1" customFormat="1" ht="18.75" customHeight="1" spans="1:12">
      <c r="A18" s="28"/>
      <c r="B18" s="29"/>
      <c r="C18" s="17" t="s">
        <v>40</v>
      </c>
      <c r="D18" s="25">
        <f t="shared" si="0"/>
        <v>0</v>
      </c>
      <c r="E18" s="25"/>
      <c r="F18" s="25"/>
      <c r="G18" s="25"/>
      <c r="H18" s="27" t="s">
        <v>41</v>
      </c>
      <c r="I18" s="25">
        <f>I19+I20+I21+I22+I23+I24+I25+I26+I27+I28</f>
        <v>826.512838</v>
      </c>
      <c r="J18" s="25">
        <f>J19+J20+J21+J22+J23+J24+J25+J26+J27+J28</f>
        <v>826.512838</v>
      </c>
      <c r="K18" s="25">
        <f>K19+K20+K21+K22+K23+K24+K25+K26+K27+K28</f>
        <v>0</v>
      </c>
      <c r="L18" s="25">
        <f>L19+L20+L21+L22+L23+L24+L25+L26+L27+L28</f>
        <v>0</v>
      </c>
    </row>
    <row r="19" s="1" customFormat="1" ht="18.75" customHeight="1" spans="1:12">
      <c r="A19" s="28"/>
      <c r="B19" s="29"/>
      <c r="C19" s="17" t="s">
        <v>42</v>
      </c>
      <c r="D19" s="25">
        <f t="shared" si="0"/>
        <v>0</v>
      </c>
      <c r="E19" s="25"/>
      <c r="F19" s="25"/>
      <c r="G19" s="25"/>
      <c r="H19" s="27" t="s">
        <v>43</v>
      </c>
      <c r="I19" s="25">
        <f t="shared" ref="I19:I28" si="2">J19+K19+L19</f>
        <v>584.610862</v>
      </c>
      <c r="J19" s="25">
        <v>584.610862</v>
      </c>
      <c r="K19" s="25"/>
      <c r="L19" s="25"/>
    </row>
    <row r="20" s="1" customFormat="1" ht="18.75" customHeight="1" spans="1:12">
      <c r="A20" s="28"/>
      <c r="B20" s="29"/>
      <c r="C20" s="17" t="s">
        <v>44</v>
      </c>
      <c r="D20" s="25">
        <f t="shared" si="0"/>
        <v>0</v>
      </c>
      <c r="E20" s="25"/>
      <c r="F20" s="25"/>
      <c r="G20" s="25"/>
      <c r="H20" s="27" t="s">
        <v>45</v>
      </c>
      <c r="I20" s="25">
        <f t="shared" si="2"/>
        <v>241.901976</v>
      </c>
      <c r="J20" s="25">
        <v>241.901976</v>
      </c>
      <c r="K20" s="25"/>
      <c r="L20" s="25"/>
    </row>
    <row r="21" s="1" customFormat="1" ht="18.75" customHeight="1" spans="1:12">
      <c r="A21" s="28"/>
      <c r="B21" s="29"/>
      <c r="C21" s="17" t="s">
        <v>46</v>
      </c>
      <c r="D21" s="25">
        <f t="shared" si="0"/>
        <v>0</v>
      </c>
      <c r="E21" s="25"/>
      <c r="F21" s="25"/>
      <c r="G21" s="25"/>
      <c r="H21" s="27" t="s">
        <v>47</v>
      </c>
      <c r="I21" s="25">
        <f t="shared" si="2"/>
        <v>0</v>
      </c>
      <c r="J21" s="25"/>
      <c r="K21" s="25"/>
      <c r="L21" s="25"/>
    </row>
    <row r="22" s="1" customFormat="1" ht="18.75" customHeight="1" spans="1:12">
      <c r="A22" s="28"/>
      <c r="B22" s="29"/>
      <c r="C22" s="17" t="s">
        <v>48</v>
      </c>
      <c r="D22" s="25">
        <f t="shared" si="0"/>
        <v>0</v>
      </c>
      <c r="E22" s="25"/>
      <c r="F22" s="25"/>
      <c r="G22" s="25"/>
      <c r="H22" s="27" t="s">
        <v>49</v>
      </c>
      <c r="I22" s="25">
        <f t="shared" si="2"/>
        <v>0</v>
      </c>
      <c r="J22" s="25"/>
      <c r="K22" s="25"/>
      <c r="L22" s="25"/>
    </row>
    <row r="23" s="1" customFormat="1" ht="18.75" customHeight="1" spans="1:12">
      <c r="A23" s="28"/>
      <c r="B23" s="29"/>
      <c r="C23" s="17" t="s">
        <v>50</v>
      </c>
      <c r="D23" s="25">
        <f t="shared" si="0"/>
        <v>0</v>
      </c>
      <c r="E23" s="25"/>
      <c r="F23" s="25"/>
      <c r="G23" s="25"/>
      <c r="H23" s="27" t="s">
        <v>51</v>
      </c>
      <c r="I23" s="25">
        <f t="shared" si="2"/>
        <v>0</v>
      </c>
      <c r="J23" s="25"/>
      <c r="K23" s="25"/>
      <c r="L23" s="25"/>
    </row>
    <row r="24" s="1" customFormat="1" ht="18.75" customHeight="1" spans="1:12">
      <c r="A24" s="28"/>
      <c r="B24" s="29"/>
      <c r="C24" s="17" t="s">
        <v>52</v>
      </c>
      <c r="D24" s="25">
        <f t="shared" si="0"/>
        <v>0</v>
      </c>
      <c r="E24" s="25"/>
      <c r="F24" s="25"/>
      <c r="G24" s="25"/>
      <c r="H24" s="27" t="s">
        <v>53</v>
      </c>
      <c r="I24" s="25">
        <f t="shared" si="2"/>
        <v>0</v>
      </c>
      <c r="J24" s="25"/>
      <c r="K24" s="25"/>
      <c r="L24" s="25"/>
    </row>
    <row r="25" s="1" customFormat="1" ht="18.75" customHeight="1" spans="1:12">
      <c r="A25" s="28"/>
      <c r="B25" s="29"/>
      <c r="C25" s="17" t="s">
        <v>54</v>
      </c>
      <c r="D25" s="25">
        <f t="shared" si="0"/>
        <v>0</v>
      </c>
      <c r="E25" s="25"/>
      <c r="F25" s="25"/>
      <c r="G25" s="25"/>
      <c r="H25" s="27" t="s">
        <v>55</v>
      </c>
      <c r="I25" s="25">
        <f t="shared" si="2"/>
        <v>0</v>
      </c>
      <c r="J25" s="25"/>
      <c r="K25" s="25"/>
      <c r="L25" s="25"/>
    </row>
    <row r="26" s="1" customFormat="1" ht="18.75" customHeight="1" spans="1:12">
      <c r="A26" s="28"/>
      <c r="B26" s="29"/>
      <c r="C26" s="17" t="s">
        <v>56</v>
      </c>
      <c r="D26" s="25">
        <f t="shared" si="0"/>
        <v>0</v>
      </c>
      <c r="E26" s="25"/>
      <c r="F26" s="25"/>
      <c r="G26" s="25"/>
      <c r="H26" s="27" t="s">
        <v>57</v>
      </c>
      <c r="I26" s="25">
        <f t="shared" si="2"/>
        <v>0</v>
      </c>
      <c r="J26" s="25"/>
      <c r="K26" s="25"/>
      <c r="L26" s="25"/>
    </row>
    <row r="27" s="1" customFormat="1" ht="18.75" customHeight="1" spans="1:12">
      <c r="A27" s="28"/>
      <c r="B27" s="29"/>
      <c r="C27" s="17" t="s">
        <v>58</v>
      </c>
      <c r="D27" s="25">
        <f t="shared" si="0"/>
        <v>0</v>
      </c>
      <c r="E27" s="25"/>
      <c r="F27" s="25"/>
      <c r="G27" s="25"/>
      <c r="H27" s="27" t="s">
        <v>59</v>
      </c>
      <c r="I27" s="25">
        <f t="shared" si="2"/>
        <v>0</v>
      </c>
      <c r="J27" s="25"/>
      <c r="K27" s="25"/>
      <c r="L27" s="25"/>
    </row>
    <row r="28" s="1" customFormat="1" ht="18.75" customHeight="1" spans="1:12">
      <c r="A28" s="28"/>
      <c r="B28" s="29"/>
      <c r="C28" s="17" t="s">
        <v>60</v>
      </c>
      <c r="D28" s="25">
        <f t="shared" si="0"/>
        <v>0</v>
      </c>
      <c r="E28" s="25"/>
      <c r="F28" s="25"/>
      <c r="G28" s="25"/>
      <c r="H28" s="27" t="s">
        <v>61</v>
      </c>
      <c r="I28" s="25">
        <f t="shared" si="2"/>
        <v>0</v>
      </c>
      <c r="J28" s="25"/>
      <c r="K28" s="25"/>
      <c r="L28" s="25"/>
    </row>
    <row r="29" s="1" customFormat="1" ht="18.75" customHeight="1" spans="1:12">
      <c r="A29" s="28"/>
      <c r="B29" s="29"/>
      <c r="C29" s="17" t="s">
        <v>62</v>
      </c>
      <c r="D29" s="25">
        <f t="shared" si="0"/>
        <v>0</v>
      </c>
      <c r="E29" s="25"/>
      <c r="F29" s="25"/>
      <c r="G29" s="25"/>
      <c r="H29" s="30"/>
      <c r="I29" s="31"/>
      <c r="J29" s="31"/>
      <c r="K29" s="31"/>
      <c r="L29" s="31"/>
    </row>
    <row r="30" s="1" customFormat="1" ht="18.75" customHeight="1" spans="1:12">
      <c r="A30" s="28"/>
      <c r="B30" s="29"/>
      <c r="C30" s="17" t="s">
        <v>63</v>
      </c>
      <c r="D30" s="32">
        <f t="shared" si="0"/>
        <v>0</v>
      </c>
      <c r="E30" s="32"/>
      <c r="F30" s="32"/>
      <c r="G30" s="32"/>
      <c r="H30" s="30"/>
      <c r="I30" s="31"/>
      <c r="J30" s="31"/>
      <c r="K30" s="31"/>
      <c r="L30" s="31"/>
    </row>
    <row r="31" s="1" customFormat="1" ht="18.75" customHeight="1" spans="1:12">
      <c r="A31" s="28"/>
      <c r="B31" s="29"/>
      <c r="C31" s="28" t="s">
        <v>64</v>
      </c>
      <c r="D31" s="25">
        <f t="shared" si="0"/>
        <v>0</v>
      </c>
      <c r="E31" s="25"/>
      <c r="F31" s="25"/>
      <c r="G31" s="25"/>
      <c r="H31" s="30"/>
      <c r="I31" s="31"/>
      <c r="J31" s="31"/>
      <c r="K31" s="31"/>
      <c r="L31" s="31"/>
    </row>
    <row r="32" s="1" customFormat="1" ht="18.75" customHeight="1" spans="1:12">
      <c r="A32" s="28"/>
      <c r="B32" s="29"/>
      <c r="C32" s="28" t="s">
        <v>65</v>
      </c>
      <c r="D32" s="25">
        <f t="shared" si="0"/>
        <v>0</v>
      </c>
      <c r="E32" s="25"/>
      <c r="F32" s="25"/>
      <c r="G32" s="25"/>
      <c r="H32" s="30"/>
      <c r="I32" s="31"/>
      <c r="J32" s="31"/>
      <c r="K32" s="31"/>
      <c r="L32" s="31"/>
    </row>
    <row r="33" s="1" customFormat="1" ht="18.75" customHeight="1" spans="1:12">
      <c r="A33" s="17" t="s">
        <v>66</v>
      </c>
      <c r="B33" s="6">
        <f>B6+B7+B5</f>
        <v>826.512838</v>
      </c>
      <c r="C33" s="17" t="s">
        <v>67</v>
      </c>
      <c r="D33" s="6">
        <f>D5+D6+D7+D8+D9+D10+D11+D12+D13+D14+D15+D16+D17+D18+D19+D20+D21+D22+D23+D24+D25+D26+D27+D28+D29+D30+D31+D32</f>
        <v>826.512838</v>
      </c>
      <c r="E33" s="6">
        <f>E5+E6+E7+E8+E9+E10+E11+E12+E13+E14+E15+E16+E17+E18+E19+E20+E21+E22+E23+E24+E25+E26+E27+E28+E29+E30+E31+E32</f>
        <v>826.512838</v>
      </c>
      <c r="F33" s="6">
        <f>F5+F6+F7+F8+F9+F10+F11+F12+F13+F14+F15+F16+F17+F18+F19+F20+F21+F22+F23+F24+F25+F26+F27+F28+F29+F30+F31+F32</f>
        <v>0</v>
      </c>
      <c r="G33" s="6">
        <f>G5+G6+G7+G8+G9+G10+G11+G12+G13+G14+G15+G16+G17+G18+G19+G20+G21+G22+G23+G24+G25+G26+G27+G28+G29+G30+G31+G32</f>
        <v>0</v>
      </c>
      <c r="H33" s="27" t="s">
        <v>67</v>
      </c>
      <c r="I33" s="6">
        <f>I19+I20+I21+I22+I23+I24+I25+I26+I27+I28</f>
        <v>826.512838</v>
      </c>
      <c r="J33" s="6">
        <f>J19+J20+J21+J22+J23+J24+J25+J26+J27+J28</f>
        <v>826.512838</v>
      </c>
      <c r="K33" s="6">
        <f>K19+K20+K21+K22+K23+K24+K25+K26+K27+K28</f>
        <v>0</v>
      </c>
      <c r="L33" s="6">
        <f>L19+L20+L21+L22+L23+L24+L25+L26+L27+L28</f>
        <v>0</v>
      </c>
    </row>
    <row r="34" s="1" customFormat="1" ht="18.75" customHeight="1" spans="1:12">
      <c r="A34" s="28"/>
      <c r="B34" s="29"/>
      <c r="C34" s="28"/>
      <c r="D34" s="25"/>
      <c r="E34" s="31"/>
      <c r="F34" s="31"/>
      <c r="G34" s="31"/>
      <c r="H34" s="30"/>
      <c r="I34" s="31"/>
      <c r="J34" s="31"/>
      <c r="K34" s="31"/>
      <c r="L34" s="31"/>
    </row>
    <row r="35" s="1" customFormat="1" ht="18.75" customHeight="1" spans="1:12">
      <c r="A35" s="17" t="s">
        <v>124</v>
      </c>
      <c r="B35" s="6"/>
      <c r="C35" s="17" t="s">
        <v>69</v>
      </c>
      <c r="D35" s="6">
        <f>B33+B35-D33</f>
        <v>0</v>
      </c>
      <c r="E35" s="6">
        <f>B5+B35-E33</f>
        <v>0</v>
      </c>
      <c r="F35" s="6">
        <f>B6+B37-F33</f>
        <v>0</v>
      </c>
      <c r="G35" s="6">
        <f>B7+B38-G33</f>
        <v>0</v>
      </c>
      <c r="H35" s="27" t="s">
        <v>69</v>
      </c>
      <c r="I35" s="6">
        <f>B40-I33</f>
        <v>0</v>
      </c>
      <c r="J35" s="6">
        <f>B5+B35-J33</f>
        <v>0</v>
      </c>
      <c r="K35" s="6">
        <f>B6+B37-K33</f>
        <v>0</v>
      </c>
      <c r="L35" s="6">
        <f>B7+B38-L33</f>
        <v>0</v>
      </c>
    </row>
    <row r="36" s="1" customFormat="1" ht="18.75" customHeight="1" spans="1:12">
      <c r="A36" s="17" t="s">
        <v>125</v>
      </c>
      <c r="B36" s="6"/>
      <c r="C36" s="28"/>
      <c r="D36" s="31"/>
      <c r="E36" s="31"/>
      <c r="F36" s="31"/>
      <c r="G36" s="31"/>
      <c r="H36" s="30"/>
      <c r="I36" s="31"/>
      <c r="J36" s="31"/>
      <c r="K36" s="31"/>
      <c r="L36" s="31"/>
    </row>
    <row r="37" s="1" customFormat="1" ht="18.75" customHeight="1" spans="1:12">
      <c r="A37" s="17" t="s">
        <v>126</v>
      </c>
      <c r="B37" s="6"/>
      <c r="C37" s="28"/>
      <c r="D37" s="31"/>
      <c r="E37" s="31"/>
      <c r="F37" s="31"/>
      <c r="G37" s="31"/>
      <c r="H37" s="30"/>
      <c r="I37" s="31"/>
      <c r="J37" s="31"/>
      <c r="K37" s="31"/>
      <c r="L37" s="31"/>
    </row>
    <row r="38" s="1" customFormat="1" ht="18.75" customHeight="1" spans="1:12">
      <c r="A38" s="17" t="s">
        <v>127</v>
      </c>
      <c r="B38" s="6"/>
      <c r="C38" s="28"/>
      <c r="D38" s="31"/>
      <c r="E38" s="31"/>
      <c r="F38" s="31"/>
      <c r="G38" s="31"/>
      <c r="H38" s="30"/>
      <c r="I38" s="31"/>
      <c r="J38" s="31"/>
      <c r="K38" s="31"/>
      <c r="L38" s="31"/>
    </row>
    <row r="39" s="1" customFormat="1" ht="18.75" customHeight="1" spans="1:12">
      <c r="A39" s="28"/>
      <c r="B39" s="29"/>
      <c r="C39" s="28"/>
      <c r="D39" s="31"/>
      <c r="E39" s="31"/>
      <c r="F39" s="31"/>
      <c r="G39" s="31"/>
      <c r="H39" s="30"/>
      <c r="I39" s="31"/>
      <c r="J39" s="31"/>
      <c r="K39" s="31"/>
      <c r="L39" s="31"/>
    </row>
    <row r="40" s="1" customFormat="1" ht="18.75" customHeight="1" spans="1:12">
      <c r="A40" s="17" t="s">
        <v>73</v>
      </c>
      <c r="B40" s="6">
        <v>826.512838</v>
      </c>
      <c r="C40" s="17" t="s">
        <v>74</v>
      </c>
      <c r="D40" s="6">
        <f>B40</f>
        <v>826.512838</v>
      </c>
      <c r="E40" s="6">
        <f>B5+B35</f>
        <v>826.512838</v>
      </c>
      <c r="F40" s="6">
        <f>B6+B36</f>
        <v>0</v>
      </c>
      <c r="G40" s="6">
        <f>B7+B37</f>
        <v>0</v>
      </c>
      <c r="H40" s="27" t="s">
        <v>74</v>
      </c>
      <c r="I40" s="6">
        <f>B40</f>
        <v>826.512838</v>
      </c>
      <c r="J40" s="6">
        <f>B5+B35</f>
        <v>826.512838</v>
      </c>
      <c r="K40" s="6">
        <f>B6+B36</f>
        <v>0</v>
      </c>
      <c r="L40" s="6">
        <f>B7+B37</f>
        <v>0</v>
      </c>
    </row>
    <row r="41" s="1" customFormat="1" ht="15"/>
    <row r="42" s="1" customFormat="1" ht="13.5" customHeight="1" spans="1:12">
      <c r="A42" s="21"/>
      <c r="C42" s="21"/>
      <c r="H42" s="8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:I1"/>
    </sheetView>
  </sheetViews>
  <sheetFormatPr defaultColWidth="9.14285714285714" defaultRowHeight="12.75" customHeight="1"/>
  <cols>
    <col min="1" max="1" width="11.5714285714286" style="1" customWidth="1"/>
    <col min="2" max="2" width="22.4285714285714" style="1" customWidth="1"/>
    <col min="3" max="3" width="11.5714285714286" style="1" customWidth="1"/>
    <col min="4" max="4" width="25" style="1" customWidth="1"/>
    <col min="5" max="5" width="12.1428571428571" style="1" customWidth="1"/>
    <col min="6" max="6" width="10.7142857142857" style="1" customWidth="1"/>
    <col min="7" max="7" width="12.1428571428571" style="1" customWidth="1"/>
    <col min="8" max="9" width="12.4285714285714" style="1" customWidth="1"/>
    <col min="10" max="10" width="9.14285714285714" style="1" customWidth="1"/>
  </cols>
  <sheetData>
    <row r="1" s="1" customFormat="1" ht="24" customHeight="1" spans="1:9">
      <c r="A1" s="2" t="s">
        <v>128</v>
      </c>
      <c r="B1" s="2"/>
      <c r="C1" s="2"/>
      <c r="D1" s="2"/>
      <c r="E1" s="2"/>
      <c r="F1" s="2"/>
      <c r="G1" s="2"/>
      <c r="H1" s="2"/>
      <c r="I1" s="2"/>
    </row>
    <row r="2" s="1" customFormat="1" ht="16.5" customHeight="1" spans="1:9">
      <c r="I2" s="1" t="s">
        <v>1</v>
      </c>
    </row>
    <row r="3" s="1" customFormat="1" ht="45" customHeight="1" spans="1:9">
      <c r="A3" s="4" t="s">
        <v>99</v>
      </c>
      <c r="B3" s="4" t="s">
        <v>129</v>
      </c>
      <c r="C3" s="4" t="s">
        <v>101</v>
      </c>
      <c r="D3" s="4" t="s">
        <v>102</v>
      </c>
      <c r="E3" s="4" t="s">
        <v>103</v>
      </c>
      <c r="F3" s="4" t="s">
        <v>104</v>
      </c>
      <c r="G3" s="4" t="s">
        <v>105</v>
      </c>
      <c r="H3" s="4"/>
      <c r="I3" s="4" t="s">
        <v>106</v>
      </c>
    </row>
    <row r="4" s="1" customFormat="1" ht="30" customHeight="1" spans="1:9">
      <c r="A4" s="4"/>
      <c r="B4" s="4"/>
      <c r="C4" s="4"/>
      <c r="D4" s="4"/>
      <c r="E4" s="4"/>
      <c r="F4" s="4"/>
      <c r="G4" s="19" t="s">
        <v>107</v>
      </c>
      <c r="H4" s="19" t="s">
        <v>108</v>
      </c>
      <c r="I4" s="4"/>
    </row>
    <row r="5" s="1" customFormat="1" ht="16.5" customHeight="1" spans="1:9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</row>
    <row r="6" s="1" customFormat="1" ht="19.5" customHeight="1" spans="1:9">
      <c r="A6" s="6" t="s">
        <v>93</v>
      </c>
      <c r="B6" s="6" t="s">
        <v>93</v>
      </c>
      <c r="C6" s="6" t="s">
        <v>93</v>
      </c>
      <c r="D6" s="6" t="s">
        <v>79</v>
      </c>
      <c r="E6" s="7">
        <v>826.512838</v>
      </c>
      <c r="F6" s="7">
        <v>584.610862</v>
      </c>
      <c r="G6" s="7">
        <v>241.901976</v>
      </c>
      <c r="H6" s="7"/>
      <c r="I6" s="7"/>
    </row>
    <row r="7" s="1" customFormat="1" ht="19.5" customHeight="1" spans="1:9">
      <c r="A7" s="6"/>
      <c r="B7" s="6"/>
      <c r="C7" s="6" t="s">
        <v>109</v>
      </c>
      <c r="D7" s="6" t="s">
        <v>110</v>
      </c>
      <c r="E7" s="7">
        <v>826.512838</v>
      </c>
      <c r="F7" s="7">
        <v>584.610862</v>
      </c>
      <c r="G7" s="7">
        <v>241.901976</v>
      </c>
      <c r="H7" s="7"/>
      <c r="I7" s="7"/>
    </row>
    <row r="8" s="1" customFormat="1" ht="19.5" customHeight="1" spans="1:9">
      <c r="A8" s="6"/>
      <c r="B8" s="6"/>
      <c r="C8" s="6" t="s">
        <v>111</v>
      </c>
      <c r="D8" s="6" t="s">
        <v>112</v>
      </c>
      <c r="E8" s="7">
        <v>826.512838</v>
      </c>
      <c r="F8" s="7">
        <v>584.610862</v>
      </c>
      <c r="G8" s="7">
        <v>241.901976</v>
      </c>
      <c r="H8" s="7"/>
      <c r="I8" s="7"/>
    </row>
    <row r="9" s="1" customFormat="1" ht="19.5" customHeight="1" spans="1:9">
      <c r="A9" s="6" t="s">
        <v>113</v>
      </c>
      <c r="B9" s="6" t="s">
        <v>114</v>
      </c>
      <c r="C9" s="6" t="s">
        <v>115</v>
      </c>
      <c r="D9" s="6" t="s">
        <v>116</v>
      </c>
      <c r="E9" s="7">
        <v>826.512838</v>
      </c>
      <c r="F9" s="7">
        <v>584.610862</v>
      </c>
      <c r="G9" s="7">
        <v>241.901976</v>
      </c>
      <c r="H9" s="7"/>
      <c r="I9" s="7"/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23.1428571428571" style="1" customWidth="1"/>
    <col min="2" max="2" width="59.1428571428571" style="1" customWidth="1"/>
    <col min="3" max="3" width="24.8571428571429" style="1" customWidth="1"/>
    <col min="4" max="4" width="22.7142857142857" style="1" customWidth="1"/>
    <col min="5" max="5" width="24" style="1" customWidth="1"/>
    <col min="6" max="8" width="9.14285714285714" style="1" customWidth="1"/>
  </cols>
  <sheetData>
    <row r="1" s="1" customFormat="1" ht="16.5" customHeight="1" spans="1:7">
      <c r="A1" s="8"/>
      <c r="B1" s="9"/>
      <c r="C1" s="9"/>
      <c r="D1" s="9"/>
      <c r="E1" s="9"/>
      <c r="F1" s="9"/>
      <c r="G1" s="9"/>
    </row>
    <row r="2" s="1" customFormat="1" ht="37.5" customHeight="1" spans="1:7">
      <c r="A2" s="10" t="s">
        <v>130</v>
      </c>
      <c r="B2" s="10"/>
      <c r="C2" s="10"/>
      <c r="D2" s="10"/>
      <c r="E2" s="10"/>
      <c r="F2" s="9"/>
      <c r="G2" s="9"/>
    </row>
    <row r="3" s="1" customFormat="1" ht="21" customHeight="1" spans="1:7">
      <c r="A3" s="9" t="s">
        <v>76</v>
      </c>
      <c r="B3" s="9"/>
      <c r="C3" s="9"/>
      <c r="D3" s="9"/>
      <c r="E3" s="9" t="s">
        <v>1</v>
      </c>
      <c r="F3" s="9"/>
      <c r="G3" s="9"/>
    </row>
    <row r="4" s="1" customFormat="1" ht="21" customHeight="1" spans="1:7">
      <c r="A4" s="12" t="s">
        <v>131</v>
      </c>
      <c r="B4" s="12"/>
      <c r="C4" s="12" t="s">
        <v>132</v>
      </c>
      <c r="D4" s="12"/>
      <c r="E4" s="12"/>
      <c r="F4" s="9"/>
      <c r="G4" s="9"/>
    </row>
    <row r="5" s="1" customFormat="1" ht="21" customHeight="1" spans="1:7">
      <c r="A5" s="12" t="s">
        <v>133</v>
      </c>
      <c r="B5" s="12" t="s">
        <v>100</v>
      </c>
      <c r="C5" s="12" t="s">
        <v>79</v>
      </c>
      <c r="D5" s="12" t="s">
        <v>134</v>
      </c>
      <c r="E5" s="12" t="s">
        <v>135</v>
      </c>
      <c r="F5" s="9"/>
      <c r="G5" s="9"/>
    </row>
    <row r="6" s="1" customFormat="1" ht="21" customHeight="1" spans="1:7">
      <c r="A6" s="15" t="s">
        <v>93</v>
      </c>
      <c r="B6" s="15" t="s">
        <v>79</v>
      </c>
      <c r="C6" s="16">
        <v>826.512838</v>
      </c>
      <c r="D6" s="16">
        <v>584.610862</v>
      </c>
      <c r="E6" s="16">
        <v>241.901976</v>
      </c>
      <c r="F6" s="9"/>
      <c r="G6" s="9"/>
    </row>
    <row r="7" s="1" customFormat="1" ht="21" customHeight="1" spans="1:7">
      <c r="A7" s="15" t="s">
        <v>136</v>
      </c>
      <c r="B7" s="15" t="s">
        <v>137</v>
      </c>
      <c r="C7" s="16">
        <v>584.610862</v>
      </c>
      <c r="D7" s="16">
        <v>584.610862</v>
      </c>
      <c r="E7" s="16">
        <v>0</v>
      </c>
      <c r="F7" s="9"/>
      <c r="G7" s="9"/>
    </row>
    <row r="8" s="1" customFormat="1" ht="21" customHeight="1" spans="1:7">
      <c r="A8" s="17" t="s">
        <v>138</v>
      </c>
      <c r="B8" s="17" t="s">
        <v>139</v>
      </c>
      <c r="C8" s="18">
        <v>7.1436</v>
      </c>
      <c r="D8" s="18">
        <v>7.1436</v>
      </c>
      <c r="E8" s="18">
        <v>0</v>
      </c>
    </row>
    <row r="9" s="1" customFormat="1" ht="21" customHeight="1" spans="1:7">
      <c r="A9" s="17" t="s">
        <v>140</v>
      </c>
      <c r="B9" s="17" t="s">
        <v>141</v>
      </c>
      <c r="C9" s="18">
        <v>1.008</v>
      </c>
      <c r="D9" s="18">
        <v>1.008</v>
      </c>
      <c r="E9" s="18">
        <v>0</v>
      </c>
    </row>
    <row r="10" s="1" customFormat="1" ht="21" customHeight="1" spans="1:7">
      <c r="A10" s="17" t="s">
        <v>142</v>
      </c>
      <c r="B10" s="17" t="s">
        <v>143</v>
      </c>
      <c r="C10" s="18">
        <v>6</v>
      </c>
      <c r="D10" s="18">
        <v>6</v>
      </c>
      <c r="E10" s="18">
        <v>0</v>
      </c>
    </row>
    <row r="11" s="1" customFormat="1" ht="21" customHeight="1" spans="1:7">
      <c r="A11" s="17" t="s">
        <v>144</v>
      </c>
      <c r="B11" s="17" t="s">
        <v>145</v>
      </c>
      <c r="C11" s="18">
        <v>3.8208</v>
      </c>
      <c r="D11" s="18">
        <v>3.8208</v>
      </c>
      <c r="E11" s="18">
        <v>0</v>
      </c>
    </row>
    <row r="12" s="1" customFormat="1" ht="21" customHeight="1" spans="1:7">
      <c r="A12" s="17" t="s">
        <v>146</v>
      </c>
      <c r="B12" s="17" t="s">
        <v>147</v>
      </c>
      <c r="C12" s="18">
        <v>2.927808</v>
      </c>
      <c r="D12" s="18">
        <v>2.927808</v>
      </c>
      <c r="E12" s="18">
        <v>0</v>
      </c>
    </row>
    <row r="13" s="1" customFormat="1" ht="21" customHeight="1" spans="1:7">
      <c r="A13" s="17" t="s">
        <v>148</v>
      </c>
      <c r="B13" s="17" t="s">
        <v>149</v>
      </c>
      <c r="C13" s="18">
        <v>1.463904</v>
      </c>
      <c r="D13" s="18">
        <v>1.463904</v>
      </c>
      <c r="E13" s="18">
        <v>0</v>
      </c>
    </row>
    <row r="14" s="1" customFormat="1" ht="21" customHeight="1" spans="1:7">
      <c r="A14" s="17" t="s">
        <v>150</v>
      </c>
      <c r="B14" s="17" t="s">
        <v>151</v>
      </c>
      <c r="C14" s="18">
        <v>0.86193</v>
      </c>
      <c r="D14" s="18">
        <v>0.86193</v>
      </c>
      <c r="E14" s="18">
        <v>0</v>
      </c>
    </row>
    <row r="15" s="1" customFormat="1" ht="21" customHeight="1" spans="1:7">
      <c r="A15" s="17" t="s">
        <v>152</v>
      </c>
      <c r="B15" s="17" t="s">
        <v>153</v>
      </c>
      <c r="C15" s="18">
        <v>0.011492</v>
      </c>
      <c r="D15" s="18">
        <v>0.011492</v>
      </c>
      <c r="E15" s="18">
        <v>0</v>
      </c>
    </row>
    <row r="16" s="1" customFormat="1" ht="21" customHeight="1" spans="1:7">
      <c r="A16" s="17" t="s">
        <v>154</v>
      </c>
      <c r="B16" s="17" t="s">
        <v>155</v>
      </c>
      <c r="C16" s="18">
        <v>1.373328</v>
      </c>
      <c r="D16" s="18">
        <v>1.373328</v>
      </c>
      <c r="E16" s="18">
        <v>0</v>
      </c>
    </row>
    <row r="17" s="1" customFormat="1" ht="21" customHeight="1" spans="1:5">
      <c r="A17" s="17" t="s">
        <v>156</v>
      </c>
      <c r="B17" s="17" t="s">
        <v>157</v>
      </c>
      <c r="C17" s="18">
        <v>560</v>
      </c>
      <c r="D17" s="18">
        <v>560</v>
      </c>
      <c r="E17" s="18">
        <v>0</v>
      </c>
    </row>
    <row r="18" s="1" customFormat="1" ht="21" customHeight="1" spans="1:5">
      <c r="A18" s="15" t="s">
        <v>158</v>
      </c>
      <c r="B18" s="15" t="s">
        <v>159</v>
      </c>
      <c r="C18" s="16">
        <v>241.901976</v>
      </c>
      <c r="D18" s="16">
        <v>0</v>
      </c>
      <c r="E18" s="16">
        <v>241.901976</v>
      </c>
    </row>
    <row r="19" s="1" customFormat="1" ht="21" customHeight="1" spans="1:5">
      <c r="A19" s="17" t="s">
        <v>160</v>
      </c>
      <c r="B19" s="17" t="s">
        <v>161</v>
      </c>
      <c r="C19" s="18">
        <v>15.568</v>
      </c>
      <c r="D19" s="18">
        <v>0</v>
      </c>
      <c r="E19" s="18">
        <v>15.568</v>
      </c>
    </row>
    <row r="20" s="1" customFormat="1" ht="21" customHeight="1" spans="1:5">
      <c r="A20" s="17" t="s">
        <v>162</v>
      </c>
      <c r="B20" s="17" t="s">
        <v>163</v>
      </c>
      <c r="C20" s="18">
        <v>5.2</v>
      </c>
      <c r="D20" s="18">
        <v>0</v>
      </c>
      <c r="E20" s="18">
        <v>5.2</v>
      </c>
    </row>
    <row r="21" s="1" customFormat="1" ht="21" customHeight="1" spans="1:5">
      <c r="A21" s="17" t="s">
        <v>164</v>
      </c>
      <c r="B21" s="17" t="s">
        <v>165</v>
      </c>
      <c r="C21" s="18">
        <v>1.032</v>
      </c>
      <c r="D21" s="18">
        <v>0</v>
      </c>
      <c r="E21" s="18">
        <v>1.032</v>
      </c>
    </row>
    <row r="22" s="1" customFormat="1" ht="21" customHeight="1" spans="1:5">
      <c r="A22" s="17" t="s">
        <v>166</v>
      </c>
      <c r="B22" s="17" t="s">
        <v>167</v>
      </c>
      <c r="C22" s="18">
        <v>6.112</v>
      </c>
      <c r="D22" s="18">
        <v>0</v>
      </c>
      <c r="E22" s="18">
        <v>6.112</v>
      </c>
    </row>
    <row r="23" s="1" customFormat="1" ht="21" customHeight="1" spans="1:5">
      <c r="A23" s="17" t="s">
        <v>168</v>
      </c>
      <c r="B23" s="17" t="s">
        <v>169</v>
      </c>
      <c r="C23" s="18">
        <v>0.58</v>
      </c>
      <c r="D23" s="18">
        <v>0</v>
      </c>
      <c r="E23" s="18">
        <v>0.58</v>
      </c>
    </row>
    <row r="24" s="1" customFormat="1" ht="21" customHeight="1" spans="1:5">
      <c r="A24" s="17" t="s">
        <v>170</v>
      </c>
      <c r="B24" s="17" t="s">
        <v>171</v>
      </c>
      <c r="C24" s="18">
        <v>15.144</v>
      </c>
      <c r="D24" s="18">
        <v>0</v>
      </c>
      <c r="E24" s="18">
        <v>15.144</v>
      </c>
    </row>
    <row r="25" s="1" customFormat="1" ht="21" customHeight="1" spans="1:5">
      <c r="A25" s="17" t="s">
        <v>172</v>
      </c>
      <c r="B25" s="17" t="s">
        <v>173</v>
      </c>
      <c r="C25" s="18">
        <v>5.256</v>
      </c>
      <c r="D25" s="18">
        <v>0</v>
      </c>
      <c r="E25" s="18">
        <v>5.256</v>
      </c>
    </row>
    <row r="26" s="1" customFormat="1" ht="21" customHeight="1" spans="1:5">
      <c r="A26" s="17" t="s">
        <v>174</v>
      </c>
      <c r="B26" s="17" t="s">
        <v>175</v>
      </c>
      <c r="C26" s="18">
        <v>87.112</v>
      </c>
      <c r="D26" s="18">
        <v>0</v>
      </c>
      <c r="E26" s="18">
        <v>87.112</v>
      </c>
    </row>
    <row r="27" s="1" customFormat="1" ht="21" customHeight="1" spans="1:5">
      <c r="A27" s="17" t="s">
        <v>176</v>
      </c>
      <c r="B27" s="17" t="s">
        <v>177</v>
      </c>
      <c r="C27" s="18">
        <v>0.048</v>
      </c>
      <c r="D27" s="18">
        <v>0</v>
      </c>
      <c r="E27" s="18">
        <v>0.048</v>
      </c>
    </row>
    <row r="28" s="1" customFormat="1" ht="21" customHeight="1" spans="1:5">
      <c r="A28" s="17" t="s">
        <v>178</v>
      </c>
      <c r="B28" s="17" t="s">
        <v>179</v>
      </c>
      <c r="C28" s="18">
        <v>0.864</v>
      </c>
      <c r="D28" s="18">
        <v>0</v>
      </c>
      <c r="E28" s="18">
        <v>0.864</v>
      </c>
    </row>
    <row r="29" s="1" customFormat="1" ht="21" customHeight="1" spans="1:5">
      <c r="A29" s="17" t="s">
        <v>180</v>
      </c>
      <c r="B29" s="17" t="s">
        <v>181</v>
      </c>
      <c r="C29" s="18">
        <v>10</v>
      </c>
      <c r="D29" s="18">
        <v>0</v>
      </c>
      <c r="E29" s="18">
        <v>10</v>
      </c>
    </row>
    <row r="30" s="1" customFormat="1" ht="21" customHeight="1" spans="1:5">
      <c r="A30" s="17" t="s">
        <v>182</v>
      </c>
      <c r="B30" s="17" t="s">
        <v>183</v>
      </c>
      <c r="C30" s="18">
        <v>10</v>
      </c>
      <c r="D30" s="18">
        <v>0</v>
      </c>
      <c r="E30" s="18">
        <v>10</v>
      </c>
    </row>
    <row r="31" s="1" customFormat="1" ht="21" customHeight="1" spans="1:5">
      <c r="A31" s="17" t="s">
        <v>184</v>
      </c>
      <c r="B31" s="17" t="s">
        <v>185</v>
      </c>
      <c r="C31" s="18">
        <v>0.365976</v>
      </c>
      <c r="D31" s="18">
        <v>0</v>
      </c>
      <c r="E31" s="18">
        <v>0.365976</v>
      </c>
    </row>
    <row r="32" s="1" customFormat="1" ht="21" customHeight="1" spans="1:5">
      <c r="A32" s="17" t="s">
        <v>186</v>
      </c>
      <c r="B32" s="17" t="s">
        <v>187</v>
      </c>
      <c r="C32" s="18">
        <v>3</v>
      </c>
      <c r="D32" s="18">
        <v>0</v>
      </c>
      <c r="E32" s="18">
        <v>3</v>
      </c>
    </row>
    <row r="33" s="1" customFormat="1" ht="21" customHeight="1" spans="1:7">
      <c r="A33" s="17" t="s">
        <v>188</v>
      </c>
      <c r="B33" s="17" t="s">
        <v>189</v>
      </c>
      <c r="C33" s="18">
        <v>81.62</v>
      </c>
      <c r="D33" s="18">
        <v>0</v>
      </c>
      <c r="E33" s="18">
        <v>81.62</v>
      </c>
    </row>
    <row r="34" s="1" customFormat="1" ht="15"/>
    <row r="35" s="1" customFormat="1" ht="21" customHeight="1" spans="1:7">
      <c r="A35" s="9"/>
      <c r="B35" s="9"/>
      <c r="C35" s="9"/>
      <c r="D35" s="9"/>
      <c r="E35" s="9"/>
      <c r="F35" s="9"/>
      <c r="G35" s="9"/>
    </row>
    <row r="36" s="1" customFormat="1" ht="21" customHeight="1" spans="1:7">
      <c r="A36" s="9"/>
      <c r="B36" s="9"/>
      <c r="C36" s="9"/>
      <c r="D36" s="9"/>
      <c r="E36" s="9"/>
      <c r="F36" s="9"/>
      <c r="G36" s="9"/>
    </row>
    <row r="37" s="1" customFormat="1" ht="21" customHeight="1" spans="1:7">
      <c r="A37" s="9"/>
      <c r="B37" s="9"/>
      <c r="C37" s="9"/>
      <c r="D37" s="9"/>
      <c r="E37" s="9"/>
      <c r="F37" s="9"/>
      <c r="G37" s="9"/>
    </row>
    <row r="38" s="1" customFormat="1" ht="21" customHeight="1" spans="1:7">
      <c r="A38" s="9"/>
      <c r="B38" s="9"/>
      <c r="C38" s="9"/>
      <c r="D38" s="9"/>
      <c r="E38" s="9"/>
      <c r="F38" s="9"/>
      <c r="G38" s="9"/>
    </row>
    <row r="39" s="1" customFormat="1" ht="21" customHeight="1" spans="1:7">
      <c r="A39" s="9"/>
      <c r="B39" s="9"/>
      <c r="C39" s="9"/>
      <c r="D39" s="9"/>
      <c r="E39" s="9"/>
      <c r="F39" s="9"/>
      <c r="G39" s="9"/>
    </row>
    <row r="40" s="1" customFormat="1" ht="21" customHeight="1" spans="1:7">
      <c r="A40" s="9"/>
      <c r="B40" s="9"/>
      <c r="C40" s="9"/>
      <c r="D40" s="9"/>
      <c r="E40" s="9"/>
      <c r="F40" s="9"/>
      <c r="G40" s="9"/>
    </row>
    <row r="41" s="1" customFormat="1" ht="21" customHeight="1" spans="1:7">
      <c r="A41" s="9"/>
      <c r="B41" s="9"/>
      <c r="C41" s="9"/>
      <c r="D41" s="9"/>
      <c r="E41" s="9"/>
      <c r="F41" s="9"/>
      <c r="G41" s="9"/>
    </row>
    <row r="42" s="1" customFormat="1" ht="21" customHeight="1" spans="1:7">
      <c r="A42" s="9"/>
      <c r="B42" s="9"/>
      <c r="C42" s="9"/>
      <c r="D42" s="9"/>
      <c r="E42" s="9"/>
      <c r="F42" s="9"/>
      <c r="G42" s="9"/>
    </row>
    <row r="43" s="1" customFormat="1" ht="15" spans="1:7">
      <c r="A43" s="9"/>
      <c r="B43" s="9"/>
      <c r="C43" s="9"/>
      <c r="D43" s="9"/>
      <c r="E43" s="9"/>
      <c r="F43" s="9"/>
      <c r="G43" s="9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workbookViewId="0">
      <selection activeCell="A1" sqref="A1"/>
    </sheetView>
  </sheetViews>
  <sheetFormatPr defaultColWidth="9.14285714285714" defaultRowHeight="12.75" customHeight="1" outlineLevelCol="5"/>
  <cols>
    <col min="1" max="1" width="21" style="1" customWidth="1"/>
    <col min="2" max="3" width="19.7142857142857" style="1" customWidth="1"/>
    <col min="4" max="4" width="21.8571428571429" style="1" customWidth="1"/>
    <col min="5" max="5" width="19.8571428571429" style="1" customWidth="1"/>
    <col min="6" max="6" width="30" style="1" customWidth="1"/>
    <col min="7" max="7" width="9.14285714285714" style="1" customWidth="1"/>
  </cols>
  <sheetData>
    <row r="1" s="1" customFormat="1" ht="18" customHeight="1" spans="1:6">
      <c r="A1" s="8"/>
    </row>
    <row r="2" s="1" customFormat="1" ht="37.5" customHeight="1" spans="1:6">
      <c r="A2" s="10" t="s">
        <v>190</v>
      </c>
      <c r="B2" s="10"/>
      <c r="C2" s="10"/>
      <c r="D2" s="10"/>
      <c r="E2" s="10"/>
      <c r="F2" s="10"/>
    </row>
    <row r="3" s="1" customFormat="1" ht="21" customHeight="1" spans="1:6">
      <c r="A3" s="9" t="s">
        <v>76</v>
      </c>
      <c r="F3" s="11" t="s">
        <v>191</v>
      </c>
    </row>
    <row r="4" s="1" customFormat="1" ht="21" customHeight="1" spans="1:6">
      <c r="A4" s="13" t="s">
        <v>192</v>
      </c>
      <c r="B4" s="13" t="s">
        <v>193</v>
      </c>
      <c r="C4" s="12" t="s">
        <v>194</v>
      </c>
      <c r="D4" s="12"/>
      <c r="E4" s="12"/>
      <c r="F4" s="12" t="s">
        <v>195</v>
      </c>
    </row>
    <row r="5" s="1" customFormat="1" ht="21" customHeight="1" spans="1:6">
      <c r="A5" s="13"/>
      <c r="B5" s="13"/>
      <c r="C5" s="12" t="s">
        <v>82</v>
      </c>
      <c r="D5" s="12" t="s">
        <v>196</v>
      </c>
      <c r="E5" s="12" t="s">
        <v>197</v>
      </c>
      <c r="F5" s="12"/>
    </row>
    <row r="6" s="1" customFormat="1" ht="21" customHeight="1" spans="1:6">
      <c r="A6" s="14">
        <v>0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1" sqref="A1"/>
    </sheetView>
  </sheetViews>
  <sheetFormatPr defaultColWidth="9.14285714285714" defaultRowHeight="12.75" customHeight="1" outlineLevelCol="6"/>
  <cols>
    <col min="1" max="1" width="18" style="1" customWidth="1"/>
    <col min="2" max="2" width="40.7142857142857" style="1" customWidth="1"/>
    <col min="3" max="5" width="22.8571428571429" style="1" customWidth="1"/>
    <col min="6" max="8" width="9.14285714285714" style="1" customWidth="1"/>
  </cols>
  <sheetData>
    <row r="1" s="1" customFormat="1" ht="16.5" customHeight="1" spans="1:7">
      <c r="A1" s="8"/>
      <c r="B1" s="9"/>
      <c r="C1" s="9"/>
      <c r="D1" s="9"/>
      <c r="E1" s="9"/>
      <c r="F1" s="9"/>
      <c r="G1" s="9"/>
    </row>
    <row r="2" s="1" customFormat="1" ht="37.5" customHeight="1" spans="1:7">
      <c r="A2" s="10" t="s">
        <v>198</v>
      </c>
      <c r="B2" s="10"/>
      <c r="C2" s="10"/>
      <c r="D2" s="10"/>
      <c r="E2" s="10"/>
      <c r="F2" s="9"/>
      <c r="G2" s="9"/>
    </row>
    <row r="3" s="1" customFormat="1" ht="21" customHeight="1" spans="1:7">
      <c r="A3" s="9" t="s">
        <v>76</v>
      </c>
      <c r="B3" s="9"/>
      <c r="C3" s="9"/>
      <c r="D3" s="9"/>
      <c r="E3" s="11" t="s">
        <v>1</v>
      </c>
      <c r="F3" s="9"/>
      <c r="G3" s="9"/>
    </row>
    <row r="4" s="1" customFormat="1" ht="21" customHeight="1" spans="1:7">
      <c r="A4" s="12" t="s">
        <v>133</v>
      </c>
      <c r="B4" s="12" t="s">
        <v>100</v>
      </c>
      <c r="C4" s="12" t="s">
        <v>199</v>
      </c>
      <c r="D4" s="12"/>
      <c r="E4" s="12"/>
      <c r="F4" s="9"/>
      <c r="G4" s="9"/>
    </row>
    <row r="5" s="1" customFormat="1" ht="21" customHeight="1" spans="1:7">
      <c r="A5" s="12"/>
      <c r="B5" s="12"/>
      <c r="C5" s="12" t="s">
        <v>79</v>
      </c>
      <c r="D5" s="12" t="s">
        <v>200</v>
      </c>
      <c r="E5" s="12" t="s">
        <v>201</v>
      </c>
      <c r="F5" s="9"/>
      <c r="G5" s="9"/>
    </row>
    <row r="6" s="1" customFormat="1" ht="21" customHeight="1" spans="1:7">
      <c r="A6" s="9"/>
      <c r="B6" s="9"/>
      <c r="C6" s="9"/>
      <c r="D6" s="9"/>
      <c r="E6" s="9"/>
      <c r="F6" s="9"/>
      <c r="G6" s="9"/>
    </row>
    <row r="7" s="1" customFormat="1" ht="21" customHeight="1" spans="1:7">
      <c r="A7" s="9"/>
      <c r="B7" s="9"/>
      <c r="C7" s="9"/>
      <c r="D7" s="9"/>
      <c r="E7" s="9"/>
      <c r="F7" s="9"/>
      <c r="G7" s="9"/>
    </row>
    <row r="8" s="1" customFormat="1" ht="21" customHeight="1" spans="1:7">
      <c r="A8" s="9"/>
      <c r="B8" s="9"/>
      <c r="C8" s="9"/>
      <c r="D8" s="9"/>
      <c r="E8" s="9"/>
      <c r="F8" s="9"/>
      <c r="G8" s="9"/>
    </row>
    <row r="9" s="1" customFormat="1" ht="21" customHeight="1" spans="1:7">
      <c r="A9" s="9"/>
      <c r="B9" s="9"/>
      <c r="C9" s="9"/>
      <c r="D9" s="9"/>
      <c r="E9" s="9"/>
      <c r="F9" s="9"/>
      <c r="G9" s="9"/>
    </row>
    <row r="10" s="1" customFormat="1" ht="21" customHeight="1" spans="1:7">
      <c r="A10" s="9"/>
      <c r="B10" s="9"/>
      <c r="C10" s="9"/>
      <c r="D10" s="9"/>
      <c r="E10" s="9"/>
      <c r="F10" s="9"/>
      <c r="G10" s="9"/>
    </row>
    <row r="11" s="1" customFormat="1" ht="21" customHeight="1" spans="1:7">
      <c r="A11" s="9"/>
      <c r="B11" s="9"/>
      <c r="C11" s="9"/>
      <c r="D11" s="9"/>
      <c r="E11" s="9"/>
      <c r="F11" s="9"/>
      <c r="G11" s="9"/>
    </row>
    <row r="12" s="1" customFormat="1" ht="21" customHeight="1" spans="1:7">
      <c r="A12" s="9"/>
      <c r="B12" s="9"/>
      <c r="C12" s="9"/>
      <c r="D12" s="9"/>
      <c r="E12" s="9"/>
      <c r="F12" s="9"/>
      <c r="G12" s="9"/>
    </row>
    <row r="13" s="1" customFormat="1" ht="21" customHeight="1" spans="1:7">
      <c r="A13" s="9"/>
      <c r="B13" s="9"/>
      <c r="C13" s="9"/>
      <c r="D13" s="9"/>
      <c r="E13" s="9"/>
      <c r="F13" s="9"/>
      <c r="G13" s="9"/>
    </row>
    <row r="14" s="1" customFormat="1" ht="15" spans="1:7">
      <c r="A14" s="9"/>
      <c r="B14" s="9"/>
      <c r="C14" s="9"/>
      <c r="D14" s="9"/>
      <c r="E14" s="9"/>
      <c r="F14" s="9"/>
      <c r="G14" s="9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4:A5"/>
    <mergeCell ref="A4:A5"/>
    <mergeCell ref="B4:B5"/>
    <mergeCell ref="B4:B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A1" sqref="A1:N1"/>
    </sheetView>
  </sheetViews>
  <sheetFormatPr defaultColWidth="9.14285714285714" defaultRowHeight="12.75" customHeight="1"/>
  <cols>
    <col min="1" max="1" width="9.14285714285714" style="1" customWidth="1"/>
    <col min="2" max="2" width="24.8571428571429" style="1" customWidth="1"/>
    <col min="3" max="3" width="22.2857142857143" style="1" customWidth="1"/>
    <col min="4" max="4" width="23.8571428571429" style="1" customWidth="1"/>
    <col min="5" max="5" width="21" style="1" customWidth="1"/>
    <col min="6" max="6" width="22" style="1" customWidth="1"/>
    <col min="7" max="7" width="15.1428571428571" style="1" customWidth="1"/>
    <col min="8" max="8" width="13.5714285714286" style="1" customWidth="1"/>
    <col min="9" max="9" width="12.8571428571429" style="1" customWidth="1"/>
    <col min="10" max="10" width="10.5714285714286" style="1" customWidth="1"/>
    <col min="11" max="11" width="9.14285714285714" style="1" customWidth="1"/>
    <col min="12" max="12" width="14.4285714285714" style="1" customWidth="1"/>
    <col min="13" max="13" width="10.4285714285714" style="1" customWidth="1"/>
    <col min="14" max="14" width="10" style="1" customWidth="1"/>
    <col min="15" max="15" width="9.14285714285714" style="1" customWidth="1"/>
  </cols>
  <sheetData>
    <row r="1" s="1" customFormat="1" ht="24" customHeight="1" spans="1:14">
      <c r="A1" s="2" t="s">
        <v>202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.75" customHeight="1" spans="1:14">
      <c r="N2" s="1" t="s">
        <v>203</v>
      </c>
    </row>
    <row r="3" s="1" customFormat="1" ht="30" customHeight="1" spans="1:14">
      <c r="A3" s="4" t="s">
        <v>204</v>
      </c>
      <c r="B3" s="4" t="s">
        <v>102</v>
      </c>
      <c r="C3" s="4" t="s">
        <v>4</v>
      </c>
      <c r="D3" s="4" t="s">
        <v>205</v>
      </c>
      <c r="E3" s="4" t="s">
        <v>206</v>
      </c>
      <c r="F3" s="4" t="s">
        <v>207</v>
      </c>
      <c r="G3" s="4" t="s">
        <v>208</v>
      </c>
      <c r="H3" s="4" t="s">
        <v>209</v>
      </c>
      <c r="I3" s="4" t="s">
        <v>210</v>
      </c>
      <c r="J3" s="4" t="s">
        <v>211</v>
      </c>
      <c r="K3" s="4" t="s">
        <v>212</v>
      </c>
      <c r="L3" s="4" t="s">
        <v>213</v>
      </c>
      <c r="M3" s="4"/>
      <c r="N3" s="4"/>
    </row>
    <row r="4" s="1" customFormat="1" ht="45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214</v>
      </c>
      <c r="M4" s="4" t="s">
        <v>215</v>
      </c>
      <c r="N4" s="4" t="s">
        <v>216</v>
      </c>
    </row>
    <row r="5" s="1" customFormat="1" ht="16.5" customHeight="1" spans="1:14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</row>
    <row r="6" s="1" customFormat="1" ht="18.75" customHeight="1" spans="1:14">
      <c r="A6" s="6" t="s">
        <v>93</v>
      </c>
      <c r="B6" s="6" t="s">
        <v>79</v>
      </c>
      <c r="C6" s="6" t="s">
        <v>93</v>
      </c>
      <c r="D6" s="6" t="s">
        <v>93</v>
      </c>
      <c r="E6" s="6" t="s">
        <v>93</v>
      </c>
      <c r="F6" s="6" t="s">
        <v>93</v>
      </c>
      <c r="G6" s="6" t="s">
        <v>93</v>
      </c>
      <c r="H6" s="6" t="s">
        <v>93</v>
      </c>
      <c r="I6" s="5"/>
      <c r="J6" s="5"/>
      <c r="K6" s="6" t="s">
        <v>93</v>
      </c>
      <c r="L6" s="7">
        <v>50800</v>
      </c>
      <c r="M6" s="7"/>
      <c r="N6" s="7">
        <v>50800</v>
      </c>
    </row>
    <row r="7" s="1" customFormat="1" ht="18.75" customHeight="1" spans="1:14">
      <c r="A7" s="6" t="s">
        <v>109</v>
      </c>
      <c r="B7" s="6" t="s">
        <v>110</v>
      </c>
      <c r="C7" s="6"/>
      <c r="D7" s="6"/>
      <c r="E7" s="6"/>
      <c r="F7" s="6"/>
      <c r="G7" s="6"/>
      <c r="H7" s="6"/>
      <c r="I7" s="5"/>
      <c r="J7" s="5"/>
      <c r="K7" s="6"/>
      <c r="L7" s="7">
        <v>50800</v>
      </c>
      <c r="M7" s="7"/>
      <c r="N7" s="7">
        <v>50800</v>
      </c>
    </row>
    <row r="8" s="1" customFormat="1" ht="18.75" customHeight="1" spans="1:14">
      <c r="A8" s="6" t="s">
        <v>111</v>
      </c>
      <c r="B8" s="6" t="s">
        <v>112</v>
      </c>
      <c r="C8" s="6"/>
      <c r="D8" s="6"/>
      <c r="E8" s="6"/>
      <c r="F8" s="6"/>
      <c r="G8" s="6"/>
      <c r="H8" s="6"/>
      <c r="I8" s="5"/>
      <c r="J8" s="5"/>
      <c r="K8" s="6"/>
      <c r="L8" s="7">
        <v>50800</v>
      </c>
      <c r="M8" s="7"/>
      <c r="N8" s="7">
        <v>50800</v>
      </c>
    </row>
    <row r="9" s="1" customFormat="1" ht="18.75" customHeight="1" spans="1:14">
      <c r="A9" s="6" t="s">
        <v>115</v>
      </c>
      <c r="B9" s="6" t="s">
        <v>116</v>
      </c>
      <c r="C9" s="6" t="s">
        <v>217</v>
      </c>
      <c r="D9" s="6" t="s">
        <v>218</v>
      </c>
      <c r="E9" s="6" t="s">
        <v>219</v>
      </c>
      <c r="F9" s="6" t="s">
        <v>220</v>
      </c>
      <c r="G9" s="6" t="s">
        <v>221</v>
      </c>
      <c r="H9" s="6" t="s">
        <v>222</v>
      </c>
      <c r="I9" s="5">
        <v>2</v>
      </c>
      <c r="J9" s="5">
        <v>3500</v>
      </c>
      <c r="K9" s="6" t="s">
        <v>223</v>
      </c>
      <c r="L9" s="7">
        <v>7000</v>
      </c>
      <c r="M9" s="7"/>
      <c r="N9" s="7">
        <v>7000</v>
      </c>
    </row>
    <row r="10" s="1" customFormat="1" ht="18.75" customHeight="1" spans="1:14">
      <c r="A10" s="6" t="s">
        <v>115</v>
      </c>
      <c r="B10" s="6" t="s">
        <v>116</v>
      </c>
      <c r="C10" s="6" t="s">
        <v>217</v>
      </c>
      <c r="D10" s="6" t="s">
        <v>224</v>
      </c>
      <c r="E10" s="6" t="s">
        <v>219</v>
      </c>
      <c r="F10" s="6" t="s">
        <v>220</v>
      </c>
      <c r="G10" s="6" t="s">
        <v>221</v>
      </c>
      <c r="H10" s="6" t="s">
        <v>222</v>
      </c>
      <c r="I10" s="5">
        <v>2</v>
      </c>
      <c r="J10" s="5">
        <v>2000</v>
      </c>
      <c r="K10" s="6" t="s">
        <v>223</v>
      </c>
      <c r="L10" s="7">
        <v>4000</v>
      </c>
      <c r="M10" s="7"/>
      <c r="N10" s="7">
        <v>4000</v>
      </c>
    </row>
    <row r="11" s="1" customFormat="1" ht="18.75" customHeight="1" spans="1:14">
      <c r="A11" s="6" t="s">
        <v>115</v>
      </c>
      <c r="B11" s="6" t="s">
        <v>116</v>
      </c>
      <c r="C11" s="6" t="s">
        <v>217</v>
      </c>
      <c r="D11" s="6" t="s">
        <v>225</v>
      </c>
      <c r="E11" s="6" t="s">
        <v>219</v>
      </c>
      <c r="F11" s="6" t="s">
        <v>220</v>
      </c>
      <c r="G11" s="6" t="s">
        <v>221</v>
      </c>
      <c r="H11" s="6" t="s">
        <v>222</v>
      </c>
      <c r="I11" s="5">
        <v>2</v>
      </c>
      <c r="J11" s="5">
        <v>6000</v>
      </c>
      <c r="K11" s="6" t="s">
        <v>223</v>
      </c>
      <c r="L11" s="7">
        <v>12000</v>
      </c>
      <c r="M11" s="7"/>
      <c r="N11" s="7">
        <v>12000</v>
      </c>
    </row>
    <row r="12" s="1" customFormat="1" ht="18.75" customHeight="1" spans="1:14">
      <c r="A12" s="6" t="s">
        <v>115</v>
      </c>
      <c r="B12" s="6" t="s">
        <v>116</v>
      </c>
      <c r="C12" s="6" t="s">
        <v>217</v>
      </c>
      <c r="D12" s="6" t="s">
        <v>226</v>
      </c>
      <c r="E12" s="6" t="s">
        <v>219</v>
      </c>
      <c r="F12" s="6" t="s">
        <v>220</v>
      </c>
      <c r="G12" s="6" t="s">
        <v>221</v>
      </c>
      <c r="H12" s="6" t="s">
        <v>222</v>
      </c>
      <c r="I12" s="5">
        <v>3</v>
      </c>
      <c r="J12" s="5">
        <v>1500</v>
      </c>
      <c r="K12" s="6" t="s">
        <v>227</v>
      </c>
      <c r="L12" s="7">
        <v>4500</v>
      </c>
      <c r="M12" s="7"/>
      <c r="N12" s="7">
        <v>4500</v>
      </c>
    </row>
    <row r="13" s="1" customFormat="1" ht="18.75" customHeight="1" spans="1:14">
      <c r="A13" s="6" t="s">
        <v>115</v>
      </c>
      <c r="B13" s="6" t="s">
        <v>116</v>
      </c>
      <c r="C13" s="6" t="s">
        <v>217</v>
      </c>
      <c r="D13" s="6" t="s">
        <v>228</v>
      </c>
      <c r="E13" s="6" t="s">
        <v>219</v>
      </c>
      <c r="F13" s="6" t="s">
        <v>220</v>
      </c>
      <c r="G13" s="6" t="s">
        <v>221</v>
      </c>
      <c r="H13" s="6" t="s">
        <v>222</v>
      </c>
      <c r="I13" s="5">
        <v>3</v>
      </c>
      <c r="J13" s="5">
        <v>500</v>
      </c>
      <c r="K13" s="6" t="s">
        <v>227</v>
      </c>
      <c r="L13" s="7">
        <v>1500</v>
      </c>
      <c r="M13" s="7"/>
      <c r="N13" s="7">
        <v>1500</v>
      </c>
    </row>
    <row r="14" s="1" customFormat="1" ht="18.75" customHeight="1" spans="1:14">
      <c r="A14" s="6" t="s">
        <v>115</v>
      </c>
      <c r="B14" s="6" t="s">
        <v>116</v>
      </c>
      <c r="C14" s="6" t="s">
        <v>217</v>
      </c>
      <c r="D14" s="6" t="s">
        <v>229</v>
      </c>
      <c r="E14" s="6" t="s">
        <v>219</v>
      </c>
      <c r="F14" s="6" t="s">
        <v>220</v>
      </c>
      <c r="G14" s="6" t="s">
        <v>221</v>
      </c>
      <c r="H14" s="6" t="s">
        <v>222</v>
      </c>
      <c r="I14" s="5">
        <v>30</v>
      </c>
      <c r="J14" s="5">
        <v>200</v>
      </c>
      <c r="K14" s="6" t="s">
        <v>227</v>
      </c>
      <c r="L14" s="7">
        <v>6000</v>
      </c>
      <c r="M14" s="7"/>
      <c r="N14" s="7">
        <v>6000</v>
      </c>
    </row>
    <row r="15" s="1" customFormat="1" ht="18.75" customHeight="1" spans="1:14">
      <c r="A15" s="6" t="s">
        <v>115</v>
      </c>
      <c r="B15" s="6" t="s">
        <v>116</v>
      </c>
      <c r="C15" s="6" t="s">
        <v>217</v>
      </c>
      <c r="D15" s="6" t="s">
        <v>230</v>
      </c>
      <c r="E15" s="6" t="s">
        <v>219</v>
      </c>
      <c r="F15" s="6" t="s">
        <v>220</v>
      </c>
      <c r="G15" s="6" t="s">
        <v>221</v>
      </c>
      <c r="H15" s="6" t="s">
        <v>222</v>
      </c>
      <c r="I15" s="5">
        <v>1</v>
      </c>
      <c r="J15" s="5">
        <v>7000</v>
      </c>
      <c r="K15" s="6" t="s">
        <v>223</v>
      </c>
      <c r="L15" s="7">
        <v>7000</v>
      </c>
      <c r="M15" s="7"/>
      <c r="N15" s="7">
        <v>7000</v>
      </c>
    </row>
    <row r="16" s="1" customFormat="1" ht="18.75" customHeight="1" spans="1:14">
      <c r="A16" s="6" t="s">
        <v>115</v>
      </c>
      <c r="B16" s="6" t="s">
        <v>116</v>
      </c>
      <c r="C16" s="6" t="s">
        <v>217</v>
      </c>
      <c r="D16" s="6" t="s">
        <v>231</v>
      </c>
      <c r="E16" s="6" t="s">
        <v>219</v>
      </c>
      <c r="F16" s="6" t="s">
        <v>220</v>
      </c>
      <c r="G16" s="6" t="s">
        <v>221</v>
      </c>
      <c r="H16" s="6" t="s">
        <v>222</v>
      </c>
      <c r="I16" s="5">
        <v>1</v>
      </c>
      <c r="J16" s="5">
        <v>7000</v>
      </c>
      <c r="K16" s="6" t="s">
        <v>223</v>
      </c>
      <c r="L16" s="7">
        <v>7000</v>
      </c>
      <c r="M16" s="7"/>
      <c r="N16" s="7">
        <v>7000</v>
      </c>
    </row>
    <row r="17" s="1" customFormat="1" ht="18.75" customHeight="1" spans="1:14">
      <c r="A17" s="6" t="s">
        <v>115</v>
      </c>
      <c r="B17" s="6" t="s">
        <v>116</v>
      </c>
      <c r="C17" s="6" t="s">
        <v>217</v>
      </c>
      <c r="D17" s="6" t="s">
        <v>232</v>
      </c>
      <c r="E17" s="6" t="s">
        <v>219</v>
      </c>
      <c r="F17" s="6" t="s">
        <v>220</v>
      </c>
      <c r="G17" s="6" t="s">
        <v>221</v>
      </c>
      <c r="H17" s="6" t="s">
        <v>222</v>
      </c>
      <c r="I17" s="5">
        <v>3</v>
      </c>
      <c r="J17" s="5">
        <v>600</v>
      </c>
      <c r="K17" s="6" t="s">
        <v>227</v>
      </c>
      <c r="L17" s="7">
        <v>1800</v>
      </c>
      <c r="M17" s="7"/>
      <c r="N17" s="7">
        <v>1800</v>
      </c>
    </row>
    <row r="18" s="1" customFormat="1" ht="15"/>
    <row r="19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1:N1"/>
    <mergeCell ref="L3:N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G3:G4"/>
    <mergeCell ref="G3:G4"/>
    <mergeCell ref="H3:H4"/>
    <mergeCell ref="H3:H4"/>
    <mergeCell ref="I3:I4"/>
    <mergeCell ref="I3:I4"/>
    <mergeCell ref="J3:J4"/>
    <mergeCell ref="J3:J4"/>
    <mergeCell ref="K3:K4"/>
    <mergeCell ref="K3:K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1.部门收支总表</vt:lpstr>
      <vt:lpstr>2.收入总表</vt:lpstr>
      <vt:lpstr>3,.支出总表</vt:lpstr>
      <vt:lpstr>4.财政拨款收支总表</vt:lpstr>
      <vt:lpstr>5.一般公共预算支出</vt:lpstr>
      <vt:lpstr>6.基本支出</vt:lpstr>
      <vt:lpstr>7.三公</vt:lpstr>
      <vt:lpstr>8.政府性基金</vt:lpstr>
      <vt:lpstr>9..政府采购预算表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依然</cp:lastModifiedBy>
  <dcterms:created xsi:type="dcterms:W3CDTF">2026-01-05T02:19:00Z</dcterms:created>
  <dcterms:modified xsi:type="dcterms:W3CDTF">2026-01-30T03:29:21Z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0CC4CA8D35AE4596B7C37DDDB159FC7A_12</vt:lpwstr>
  </property>
  <property fmtid="{D5CDD505-2E9C-101B-9397-08002B2CF9AE}" pid="4" name="CalculationRule">
    <vt:i4>0</vt:i4>
  </property>
</Properties>
</file>