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5"/>
  </bookViews>
  <sheets>
    <sheet name="2025.9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'2025.9月份建筑材料信息价格'!$1:$3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6"/>
  <c r="E99"/>
  <c r="E98"/>
  <c r="E97"/>
  <c r="E96"/>
  <c r="E95"/>
  <c r="E94"/>
  <c r="E93"/>
  <c r="E92"/>
  <c r="E91"/>
  <c r="E90"/>
  <c r="E89"/>
  <c r="E88"/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93"/>
  <c r="E93"/>
</calcChain>
</file>

<file path=xl/sharedStrings.xml><?xml version="1.0" encoding="utf-8"?>
<sst xmlns="http://schemas.openxmlformats.org/spreadsheetml/2006/main" count="1639" uniqueCount="681">
  <si>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</si>
  <si>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</si>
  <si>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</si>
  <si>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</si>
  <si>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</si>
  <si>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</si>
  <si>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</si>
  <si>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</si>
  <si>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</si>
  <si>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</si>
  <si>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</si>
  <si>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</si>
  <si>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</si>
  <si>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</si>
  <si>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</si>
  <si>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</si>
  <si>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</si>
  <si>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</si>
  <si>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</si>
  <si>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</si>
  <si>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</si>
  <si>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</si>
  <si>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</si>
  <si>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</si>
  <si>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</si>
  <si>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</si>
  <si>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</si>
  <si>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</si>
  <si>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</si>
  <si>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</si>
  <si>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</si>
  <si>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</si>
  <si>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</si>
  <si>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</si>
  <si>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</si>
  <si>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</si>
  <si>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</si>
  <si>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</si>
  <si>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</si>
  <si>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</si>
  <si>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</si>
  <si>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</si>
  <si>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</si>
  <si>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</si>
  <si>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</si>
  <si>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</si>
  <si>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</si>
  <si>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</si>
  <si>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family val="3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</si>
  <si>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family val="3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</si>
  <si>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</si>
  <si>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</si>
  <si>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</si>
  <si>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</si>
  <si>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</si>
  <si>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</si>
  <si>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</si>
  <si>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</si>
  <si>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</si>
  <si>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</si>
  <si>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</si>
  <si>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</si>
  <si>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</si>
  <si>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</si>
  <si>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</si>
  <si>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</si>
  <si>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</si>
  <si>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</si>
  <si>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</si>
  <si>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</si>
  <si>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</si>
  <si>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</si>
  <si>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</si>
  <si>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</si>
  <si>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</si>
  <si>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</si>
  <si>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</si>
  <si>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</si>
  <si>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</si>
  <si>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</si>
  <si>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</si>
  <si>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</si>
  <si>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</si>
  <si>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</si>
  <si>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family val="3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</si>
  <si>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family val="3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</si>
  <si>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</si>
  <si>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</si>
  <si>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</si>
  <si>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</si>
  <si>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</si>
  <si>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</si>
  <si>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</si>
  <si>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</si>
  <si>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</si>
  <si>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</si>
  <si>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</si>
  <si>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</si>
  <si>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</si>
  <si>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</si>
  <si>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</si>
  <si>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</si>
  <si>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</si>
  <si>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</si>
  <si>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</si>
  <si>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</si>
  <si>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</si>
  <si>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</si>
  <si>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</si>
  <si>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</si>
  <si>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</si>
  <si>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</si>
  <si>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</si>
  <si>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</si>
  <si>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</si>
  <si>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</si>
  <si>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</si>
  <si>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</si>
  <si>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</si>
  <si>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</si>
  <si>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family val="3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</t>
    </r>
  </si>
  <si>
    <t>东荆河沙</t>
  </si>
  <si>
    <r>
      <rPr>
        <sz val="10"/>
        <rFont val="宋体"/>
        <family val="3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</si>
  <si>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</si>
  <si>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</si>
  <si>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</si>
  <si>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</si>
  <si>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</si>
  <si>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</si>
  <si>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</si>
  <si>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</si>
  <si>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</si>
  <si>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</si>
  <si>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family val="3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</si>
  <si>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</si>
  <si>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family val="3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</si>
  <si>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</si>
  <si>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</si>
  <si>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</si>
  <si>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</si>
  <si>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</si>
  <si>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</si>
  <si>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</si>
  <si>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</si>
  <si>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</si>
  <si>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</si>
  <si>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</si>
  <si>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</si>
  <si>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</si>
  <si>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</si>
  <si>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</si>
  <si>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</si>
  <si>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</si>
  <si>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</si>
  <si>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</si>
  <si>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</si>
  <si>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</si>
  <si>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</si>
  <si>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</si>
  <si>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</si>
  <si>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</si>
  <si>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</si>
  <si>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</si>
  <si>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</si>
  <si>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</si>
  <si>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</si>
  <si>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</si>
  <si>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</si>
  <si>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</si>
  <si>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</si>
  <si>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</si>
  <si>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</si>
  <si>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</si>
  <si>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</si>
  <si>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</si>
  <si>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</si>
  <si>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</si>
  <si>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</si>
  <si>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</si>
  <si>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</si>
  <si>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</si>
  <si>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</si>
  <si>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</si>
  <si>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</si>
  <si>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</si>
  <si>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</si>
  <si>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</si>
  <si>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</si>
  <si>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</si>
  <si>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</si>
  <si>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</si>
  <si>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</si>
  <si>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</si>
  <si>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</si>
  <si>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</si>
  <si>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</si>
  <si>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</si>
  <si>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</si>
  <si>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</si>
  <si>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</si>
  <si>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</si>
  <si>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</si>
  <si>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</si>
  <si>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</si>
  <si>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family val="3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</si>
  <si>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</si>
  <si>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</si>
  <si>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</si>
  <si>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</si>
  <si>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</si>
  <si>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family val="3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</si>
  <si>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</si>
  <si>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family val="3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</si>
  <si>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</si>
  <si>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</si>
  <si>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</si>
  <si>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</si>
  <si>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</si>
  <si>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</si>
  <si>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</si>
  <si>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</si>
  <si>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</si>
  <si>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</si>
  <si>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</si>
  <si>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</si>
  <si>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</si>
  <si>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</si>
  <si>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</si>
  <si>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family val="3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</si>
  <si>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</si>
  <si>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family val="3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</si>
  <si>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family val="3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</si>
  <si>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</si>
  <si>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</si>
  <si>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</si>
  <si>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</si>
  <si>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</si>
  <si>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</si>
  <si>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</si>
  <si>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</si>
  <si>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</si>
  <si>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</si>
  <si>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</si>
  <si>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</si>
  <si>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</si>
  <si>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family val="3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</si>
  <si>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</si>
  <si>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</si>
  <si>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</si>
  <si>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</si>
  <si>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</si>
  <si>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</si>
  <si>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</si>
  <si>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</si>
  <si>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</si>
  <si>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</si>
  <si>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</si>
  <si>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</si>
  <si>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family val="3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</si>
  <si>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</si>
  <si>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</si>
  <si>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</si>
  <si>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</si>
  <si>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</si>
  <si>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</si>
  <si>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</si>
  <si>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</si>
  <si>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</si>
  <si>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</si>
  <si>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</si>
  <si>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</si>
  <si>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</si>
  <si>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</si>
  <si>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</si>
  <si>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</si>
  <si>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</si>
  <si>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</si>
  <si>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</si>
  <si>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</si>
  <si>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</si>
  <si>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</si>
  <si>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</si>
  <si>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</si>
  <si>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</si>
  <si>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</si>
  <si>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</si>
  <si>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</si>
  <si>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</si>
  <si>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</si>
  <si>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</si>
  <si>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</si>
  <si>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</si>
  <si>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</si>
  <si>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</si>
  <si>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</si>
  <si>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</si>
  <si>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</si>
  <si>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</si>
  <si>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</si>
  <si>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</si>
  <si>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</si>
  <si>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</si>
  <si>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</si>
  <si>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</si>
  <si>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</si>
  <si>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</si>
  <si>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</si>
  <si>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</si>
  <si>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</si>
  <si>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</si>
  <si>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</si>
  <si>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</si>
  <si>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</si>
  <si>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</si>
  <si>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</si>
  <si>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</si>
  <si>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</si>
  <si>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</si>
  <si>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</si>
  <si>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</si>
  <si>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</si>
  <si>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</si>
  <si>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</si>
  <si>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</si>
  <si>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</si>
  <si>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</si>
  <si>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</si>
  <si>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</si>
  <si>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</si>
  <si>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</si>
  <si>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</si>
  <si>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</si>
  <si>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</si>
  <si>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</si>
  <si>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</si>
  <si>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</si>
  <si>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</si>
  <si>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</si>
  <si>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</si>
  <si>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</si>
  <si>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</si>
  <si>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</si>
  <si>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</si>
  <si>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</si>
  <si>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</si>
  <si>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</si>
  <si>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</si>
  <si>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</si>
  <si>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</si>
  <si>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</si>
  <si>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family val="3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</si>
  <si>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</si>
  <si>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</si>
  <si>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</si>
  <si>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</si>
  <si>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</si>
  <si>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family val="3"/>
        <charset val="134"/>
      </rPr>
      <t>以内</t>
    </r>
  </si>
  <si>
    <t>弱电箱</t>
  </si>
  <si>
    <t>FDZ-108S</t>
  </si>
  <si>
    <t>FDZ-108T</t>
  </si>
  <si>
    <r>
      <rPr>
        <sz val="10"/>
        <rFont val="宋体"/>
        <family val="3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</si>
  <si>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</si>
  <si>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</si>
  <si>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</si>
  <si>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</si>
  <si>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</si>
  <si>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</si>
  <si>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</si>
  <si>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</si>
  <si>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</si>
  <si>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</si>
  <si>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</si>
  <si>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</si>
  <si>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</si>
  <si>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</si>
  <si>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</si>
  <si>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</si>
  <si>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</si>
  <si>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</si>
  <si>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</si>
  <si>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</si>
  <si>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</si>
  <si>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</si>
  <si>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</si>
  <si>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</si>
  <si>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</si>
  <si>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</si>
  <si>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</si>
  <si>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</si>
  <si>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</si>
  <si>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</si>
  <si>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</si>
  <si>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</si>
  <si>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</si>
  <si>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</si>
  <si>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</si>
  <si>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</si>
  <si>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</si>
  <si>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</si>
  <si>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</si>
  <si>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</si>
  <si>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</si>
  <si>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</si>
  <si>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</si>
  <si>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</si>
  <si>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</si>
  <si>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</si>
  <si>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</si>
  <si>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</si>
  <si>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</si>
  <si>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</si>
  <si>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</si>
  <si>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</si>
  <si>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</si>
  <si>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</si>
  <si>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</si>
  <si>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</si>
  <si>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</si>
  <si>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</si>
  <si>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</si>
  <si>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</si>
  <si>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</si>
  <si>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</si>
  <si>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</si>
  <si>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</si>
  <si>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</si>
  <si>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</si>
  <si>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</si>
  <si>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</si>
  <si>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</si>
  <si>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</si>
  <si>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</si>
  <si>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</si>
  <si>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</si>
  <si>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</si>
  <si>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</si>
  <si>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</si>
  <si>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</si>
  <si>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</si>
  <si>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</si>
  <si>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</si>
  <si>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</si>
  <si>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</si>
  <si>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</si>
  <si>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</si>
  <si>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</si>
  <si>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</si>
  <si>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family val="3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</si>
  <si>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</si>
  <si>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</si>
  <si>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</si>
  <si>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</si>
  <si>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</si>
  <si>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</si>
  <si>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</si>
  <si>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</si>
  <si>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</si>
  <si>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</si>
  <si>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</si>
  <si>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</si>
  <si>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</si>
  <si>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</si>
  <si>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</si>
  <si>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</si>
  <si>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</si>
  <si>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</si>
  <si>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</si>
  <si>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</si>
  <si>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</si>
  <si>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</si>
  <si>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</si>
  <si>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</si>
  <si>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</si>
  <si>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</si>
  <si>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</si>
  <si>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</si>
  <si>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</si>
  <si>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</si>
  <si>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</si>
  <si>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</si>
  <si>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</si>
  <si>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</si>
  <si>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</si>
  <si>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</si>
  <si>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</si>
  <si>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</si>
  <si>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</si>
  <si>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</si>
  <si>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</si>
  <si>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</si>
  <si>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</si>
  <si>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</si>
  <si>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</si>
  <si>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</si>
  <si>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</si>
  <si>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</si>
  <si>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</si>
  <si>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</si>
  <si>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</si>
  <si>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</si>
  <si>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</si>
  <si>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</si>
  <si>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</si>
  <si>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</si>
  <si>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</si>
  <si>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</si>
  <si>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</si>
  <si>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</si>
  <si>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</si>
  <si>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</si>
  <si>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</si>
  <si>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</si>
  <si>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</si>
  <si>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</si>
  <si>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</si>
  <si>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</si>
  <si>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</si>
  <si>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</si>
  <si>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</si>
  <si>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</si>
  <si>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</si>
  <si>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</si>
  <si>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</si>
  <si>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</si>
  <si>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</si>
  <si>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</si>
  <si>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family val="3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</si>
  <si>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</si>
  <si>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</si>
  <si>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</si>
  <si>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</si>
  <si>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</si>
  <si>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</si>
  <si>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</si>
  <si>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</si>
  <si>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</si>
  <si>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</si>
  <si>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</si>
  <si>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</si>
  <si>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</si>
  <si>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</si>
  <si>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普通</t>
    </r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</si>
  <si>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</si>
  <si>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</si>
  <si>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</si>
  <si>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</si>
  <si>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</si>
  <si>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</si>
  <si>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</si>
  <si>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t xml:space="preserve">四、电线、电缆等 </t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</si>
  <si>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</si>
  <si>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</si>
  <si>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</si>
  <si>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</si>
  <si>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</si>
  <si>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</si>
  <si>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冷弯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</si>
  <si>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电线管套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</si>
  <si>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</si>
  <si>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</si>
  <si>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</si>
  <si>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</si>
  <si>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</si>
  <si>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</si>
  <si>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</si>
  <si>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</si>
  <si>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</si>
  <si>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</si>
  <si>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</si>
  <si>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</si>
  <si>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</si>
  <si>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</si>
  <si>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</si>
  <si>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</si>
  <si>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</si>
  <si>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</si>
  <si>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</si>
  <si>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</si>
  <si>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</si>
  <si>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</si>
  <si>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</si>
  <si>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</si>
  <si>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</si>
  <si>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</si>
  <si>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</si>
  <si>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</si>
  <si>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</si>
  <si>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</si>
  <si>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</si>
  <si>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</si>
  <si>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</si>
  <si>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</si>
  <si>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</si>
  <si>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</si>
  <si>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</si>
  <si>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</si>
  <si>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</si>
  <si>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</si>
  <si>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</si>
  <si>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</si>
  <si>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</si>
  <si>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</si>
  <si>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</si>
  <si>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</si>
  <si>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</si>
  <si>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</si>
  <si>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</si>
  <si>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</si>
  <si>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</si>
  <si>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</si>
  <si>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</si>
  <si>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</si>
  <si>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</si>
  <si>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</si>
  <si>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</si>
  <si>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</si>
  <si>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</si>
  <si>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</si>
  <si>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</si>
  <si>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</si>
  <si>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</si>
  <si>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</si>
  <si>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</si>
  <si>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</si>
  <si>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</si>
  <si>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</si>
  <si>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</si>
  <si>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</si>
  <si>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</si>
  <si>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</si>
  <si>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</si>
  <si>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</si>
  <si>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</si>
  <si>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</si>
  <si>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</si>
  <si>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</si>
  <si>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</si>
  <si>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</si>
  <si>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</si>
  <si>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</si>
  <si>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</si>
  <si>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</si>
  <si>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</si>
  <si>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</si>
  <si>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</si>
  <si>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</si>
  <si>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</si>
  <si>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</si>
  <si>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</si>
  <si>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</si>
  <si>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</si>
  <si>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</si>
  <si>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</si>
  <si>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</si>
  <si>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</si>
  <si>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</si>
  <si>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</si>
  <si>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</si>
  <si>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</si>
  <si>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</si>
  <si>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</si>
  <si>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</si>
  <si>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</si>
  <si>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</si>
  <si>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</si>
  <si>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</si>
  <si>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</si>
  <si>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</si>
  <si>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</si>
  <si>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</si>
  <si>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</si>
  <si>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</si>
  <si>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</si>
  <si>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</si>
  <si>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 xml:space="preserve"> </t>
    <phoneticPr fontId="20" type="noConversion"/>
  </si>
  <si>
    <t>潜江市2025年9月份普通彩色沥青混凝土、彩色沥青透水混凝土市场参考价</t>
    <phoneticPr fontId="20" type="noConversion"/>
  </si>
  <si>
    <t>潜江市2025年9月份沥青混凝土市场参考价</t>
    <phoneticPr fontId="20" type="noConversion"/>
  </si>
  <si>
    <t>潜江市2025年9月份干混砂浆市场参考价</t>
    <phoneticPr fontId="20" type="noConversion"/>
  </si>
  <si>
    <t>潜江市2025年9月份商品混凝土市场参考价</t>
    <phoneticPr fontId="20" type="noConversion"/>
  </si>
  <si>
    <t>潜江市2025年9月份建设工程材料综合信息价</t>
    <phoneticPr fontId="20" type="noConversion"/>
  </si>
  <si>
    <t>二○二五年十月一日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</si>
</sst>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4" activePane="bottomLeft" state="frozen"/>
      <selection pane="bottomLeft" activeCell="P152" sqref="P152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107" t="s">
        <v>679</v>
      </c>
      <c r="B1" s="107"/>
      <c r="C1" s="108"/>
      <c r="D1" s="107"/>
      <c r="E1" s="107"/>
      <c r="F1" s="107"/>
      <c r="G1" s="107"/>
    </row>
    <row r="2" spans="1:9" s="35" customFormat="1" ht="17.25" customHeight="1">
      <c r="A2" s="99" t="s">
        <v>0</v>
      </c>
      <c r="B2" s="100" t="s">
        <v>1</v>
      </c>
      <c r="C2" s="101" t="s">
        <v>2</v>
      </c>
      <c r="D2" s="100" t="s">
        <v>3</v>
      </c>
      <c r="E2" s="102" t="s">
        <v>4</v>
      </c>
      <c r="F2" s="68"/>
      <c r="G2" s="102" t="s">
        <v>5</v>
      </c>
    </row>
    <row r="3" spans="1:9" s="35" customFormat="1" ht="17.25" customHeight="1">
      <c r="A3" s="99"/>
      <c r="B3" s="100"/>
      <c r="C3" s="101"/>
      <c r="D3" s="100"/>
      <c r="E3" s="102"/>
      <c r="F3" s="24" t="s">
        <v>6</v>
      </c>
      <c r="G3" s="102"/>
    </row>
    <row r="4" spans="1:9" s="35" customFormat="1" ht="18.95" customHeight="1">
      <c r="A4" s="109" t="s">
        <v>7</v>
      </c>
      <c r="B4" s="110"/>
      <c r="C4" s="110"/>
      <c r="D4" s="110"/>
      <c r="E4" s="110"/>
      <c r="F4" s="110"/>
      <c r="G4" s="111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3762.8999999999996</v>
      </c>
      <c r="F5" s="48">
        <v>1.1299999999999999</v>
      </c>
      <c r="G5" s="48">
        <v>3330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3762.8999999999996</v>
      </c>
      <c r="F6" s="48">
        <v>1.1299999999999999</v>
      </c>
      <c r="G6" s="48">
        <v>3330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3762.8999999999996</v>
      </c>
      <c r="F7" s="48">
        <v>1.1299999999999999</v>
      </c>
      <c r="G7" s="48">
        <v>3330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3762.8999999999996</v>
      </c>
      <c r="F8" s="48">
        <v>1.1299999999999999</v>
      </c>
      <c r="G8" s="48">
        <v>3330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3841.9999999999995</v>
      </c>
      <c r="F9" s="48">
        <v>1.1299999999999999</v>
      </c>
      <c r="G9" s="48">
        <v>3400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3740.2999999999997</v>
      </c>
      <c r="F10" s="48">
        <v>1.1299999999999999</v>
      </c>
      <c r="G10" s="48">
        <v>3310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3740.2999999999997</v>
      </c>
      <c r="F11" s="48">
        <v>1.1299999999999999</v>
      </c>
      <c r="G11" s="48">
        <v>3310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3853.2999999999997</v>
      </c>
      <c r="F12" s="48">
        <v>1.1299999999999999</v>
      </c>
      <c r="G12" s="48">
        <v>3410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3853.2999999999997</v>
      </c>
      <c r="F13" s="48">
        <v>1.1299999999999999</v>
      </c>
      <c r="G13" s="48">
        <v>3410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3875.8999999999996</v>
      </c>
      <c r="F14" s="48">
        <v>1.1299999999999999</v>
      </c>
      <c r="G14" s="48">
        <v>3430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3875.8999999999996</v>
      </c>
      <c r="F15" s="48">
        <v>1.1299999999999999</v>
      </c>
      <c r="G15" s="48">
        <v>3430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3875.8999999999996</v>
      </c>
      <c r="F16" s="48">
        <v>1.1299999999999999</v>
      </c>
      <c r="G16" s="48">
        <v>3430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3875.8999999999996</v>
      </c>
      <c r="F17" s="48">
        <v>1.1299999999999999</v>
      </c>
      <c r="G17" s="48">
        <v>3430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3875.8999999999996</v>
      </c>
      <c r="F18" s="48">
        <v>1.1299999999999999</v>
      </c>
      <c r="G18" s="48">
        <v>3430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3717.7</v>
      </c>
      <c r="F19" s="48">
        <v>1.1299999999999999</v>
      </c>
      <c r="G19" s="48">
        <v>3290</v>
      </c>
      <c r="I19" s="69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3649.8999999999996</v>
      </c>
      <c r="F20" s="48">
        <v>1.1299999999999999</v>
      </c>
      <c r="G20" s="48">
        <v>3230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3593.3999999999996</v>
      </c>
      <c r="F21" s="48">
        <v>1.1299999999999999</v>
      </c>
      <c r="G21" s="48">
        <v>3180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3536.8999999999996</v>
      </c>
      <c r="F22" s="48">
        <v>1.1299999999999999</v>
      </c>
      <c r="G22" s="48">
        <v>3130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3480.3999999999996</v>
      </c>
      <c r="F23" s="48">
        <v>1.1299999999999999</v>
      </c>
      <c r="G23" s="48">
        <v>3080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3480.3999999999996</v>
      </c>
      <c r="F24" s="48">
        <v>1.1299999999999999</v>
      </c>
      <c r="G24" s="48">
        <v>3080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3480.3999999999996</v>
      </c>
      <c r="F25" s="48">
        <v>1.1299999999999999</v>
      </c>
      <c r="G25" s="48">
        <v>3080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3514.2999999999997</v>
      </c>
      <c r="F26" s="48">
        <v>1.1299999999999999</v>
      </c>
      <c r="G26" s="48">
        <v>3110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3570.7999999999997</v>
      </c>
      <c r="F27" s="48">
        <v>1.1299999999999999</v>
      </c>
      <c r="G27" s="48">
        <v>3160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3593.3999999999996</v>
      </c>
      <c r="F28" s="48">
        <v>1.1299999999999999</v>
      </c>
      <c r="G28" s="48">
        <v>3180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3706.3999999999996</v>
      </c>
      <c r="F29" s="48">
        <v>1.1299999999999999</v>
      </c>
      <c r="G29" s="48">
        <v>3280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3774.2</v>
      </c>
      <c r="F30" s="48">
        <v>1.1299999999999999</v>
      </c>
      <c r="G30" s="48">
        <v>3340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3706.3999999999996</v>
      </c>
      <c r="F31" s="48">
        <v>1.1299999999999999</v>
      </c>
      <c r="G31" s="48">
        <v>3280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3649.8999999999996</v>
      </c>
      <c r="F32" s="48">
        <v>1.1299999999999999</v>
      </c>
      <c r="G32" s="48">
        <v>3230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3593.3999999999996</v>
      </c>
      <c r="F33" s="48">
        <v>1.1299999999999999</v>
      </c>
      <c r="G33" s="48">
        <v>3180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3536.8999999999996</v>
      </c>
      <c r="F34" s="48">
        <v>1.1299999999999999</v>
      </c>
      <c r="G34" s="48">
        <v>3130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3536.8999999999996</v>
      </c>
      <c r="F35" s="48">
        <v>1.1299999999999999</v>
      </c>
      <c r="G35" s="48">
        <v>3130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3536.8999999999996</v>
      </c>
      <c r="F36" s="48">
        <v>1.1299999999999999</v>
      </c>
      <c r="G36" s="48">
        <v>3130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3570.7999999999997</v>
      </c>
      <c r="F37" s="48">
        <v>1.1299999999999999</v>
      </c>
      <c r="G37" s="48">
        <v>3160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3627.2999999999997</v>
      </c>
      <c r="F38" s="48">
        <v>1.1299999999999999</v>
      </c>
      <c r="G38" s="48">
        <v>3210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3649.8999999999996</v>
      </c>
      <c r="F39" s="48">
        <v>1.1299999999999999</v>
      </c>
      <c r="G39" s="48">
        <v>3230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3762.8999999999996</v>
      </c>
      <c r="F40" s="48">
        <v>1.1299999999999999</v>
      </c>
      <c r="G40" s="48">
        <v>3330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3898.4999999999995</v>
      </c>
      <c r="F41" s="48">
        <v>1.1299999999999999</v>
      </c>
      <c r="G41" s="48">
        <v>3450</v>
      </c>
      <c r="H41" s="92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3898.4999999999995</v>
      </c>
      <c r="F42" s="48">
        <v>1.1299999999999999</v>
      </c>
      <c r="G42" s="48">
        <v>3450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3954.9999999999995</v>
      </c>
      <c r="F43" s="48">
        <v>1.1299999999999999</v>
      </c>
      <c r="G43" s="48">
        <v>3500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3954.9999999999995</v>
      </c>
      <c r="F44" s="48">
        <v>1.1299999999999999</v>
      </c>
      <c r="G44" s="48">
        <v>3500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5084.9999999999991</v>
      </c>
      <c r="F45" s="48">
        <v>1.1299999999999999</v>
      </c>
      <c r="G45" s="48">
        <v>4500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4971.9999999999991</v>
      </c>
      <c r="F46" s="48">
        <v>1.1299999999999999</v>
      </c>
      <c r="G46" s="48">
        <v>4400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3785.4999999999995</v>
      </c>
      <c r="F47" s="48">
        <v>1.1299999999999999</v>
      </c>
      <c r="G47" s="48">
        <v>3350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3785.4999999999995</v>
      </c>
      <c r="F48" s="48">
        <v>1.1299999999999999</v>
      </c>
      <c r="G48" s="48">
        <v>3350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4181</v>
      </c>
      <c r="F49" s="48">
        <v>1.1299999999999999</v>
      </c>
      <c r="G49" s="48">
        <v>3700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4181</v>
      </c>
      <c r="F50" s="48">
        <v>1.1299999999999999</v>
      </c>
      <c r="G50" s="48">
        <v>3700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4067.9999999999995</v>
      </c>
      <c r="F51" s="48">
        <v>1.1299999999999999</v>
      </c>
      <c r="G51" s="48">
        <v>3600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4011.4999999999995</v>
      </c>
      <c r="F52" s="48">
        <v>1.1299999999999999</v>
      </c>
      <c r="G52" s="48">
        <v>3550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3898.4999999999995</v>
      </c>
      <c r="F53" s="48">
        <v>1.1299999999999999</v>
      </c>
      <c r="G53" s="48">
        <v>3450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3898.4999999999995</v>
      </c>
      <c r="F54" s="48">
        <v>1.1299999999999999</v>
      </c>
      <c r="G54" s="48">
        <v>3450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3898.4999999999995</v>
      </c>
      <c r="F55" s="48">
        <v>1.1299999999999999</v>
      </c>
      <c r="G55" s="48">
        <v>3450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3898.4999999999995</v>
      </c>
      <c r="F56" s="48">
        <v>1.1299999999999999</v>
      </c>
      <c r="G56" s="48">
        <v>3450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3898.4999999999995</v>
      </c>
      <c r="F57" s="48">
        <v>1.1299999999999999</v>
      </c>
      <c r="G57" s="48">
        <v>3450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3841.9999999999995</v>
      </c>
      <c r="F58" s="48">
        <v>1.1299999999999999</v>
      </c>
      <c r="G58" s="48">
        <v>3400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3841.9999999999995</v>
      </c>
      <c r="F59" s="48">
        <v>1.1299999999999999</v>
      </c>
      <c r="G59" s="48">
        <v>3400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3898.4999999999995</v>
      </c>
      <c r="F60" s="48">
        <v>1.1299999999999999</v>
      </c>
      <c r="G60" s="48">
        <v>3450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3864.5999999999995</v>
      </c>
      <c r="F61" s="48">
        <v>1.1299999999999999</v>
      </c>
      <c r="G61" s="48">
        <v>3420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3864.5999999999995</v>
      </c>
      <c r="F62" s="48">
        <v>1.1299999999999999</v>
      </c>
      <c r="G62" s="48">
        <v>3420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3898.4999999999995</v>
      </c>
      <c r="F63" s="48">
        <v>1.1299999999999999</v>
      </c>
      <c r="G63" s="48">
        <v>3450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3898.4999999999995</v>
      </c>
      <c r="F64" s="48">
        <v>1.1299999999999999</v>
      </c>
      <c r="G64" s="48">
        <v>3450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4384.3999999999996</v>
      </c>
      <c r="F65" s="48">
        <v>1.1299999999999999</v>
      </c>
      <c r="G65" s="48">
        <v>3880</v>
      </c>
    </row>
    <row r="66" spans="1:9" s="61" customFormat="1" ht="18.95" customHeight="1">
      <c r="A66" s="40" t="s">
        <v>82</v>
      </c>
      <c r="B66" s="40"/>
      <c r="C66" s="41"/>
      <c r="D66" s="112"/>
      <c r="E66" s="113"/>
      <c r="F66" s="113"/>
      <c r="G66" s="113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457.65</v>
      </c>
      <c r="F67" s="48">
        <v>1.1299999999999999</v>
      </c>
      <c r="G67" s="48">
        <v>405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457.65</v>
      </c>
      <c r="F68" s="48">
        <v>1.1299999999999999</v>
      </c>
      <c r="G68" s="48">
        <v>405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497.19999999999993</v>
      </c>
      <c r="F69" s="48">
        <v>1.1299999999999999</v>
      </c>
      <c r="G69" s="48">
        <v>440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542.4</v>
      </c>
      <c r="F70" s="48">
        <v>1.1299999999999999</v>
      </c>
      <c r="G70" s="48">
        <v>480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158.19999999999999</v>
      </c>
      <c r="F71" s="48">
        <v>1.1299999999999999</v>
      </c>
      <c r="G71" s="48">
        <v>140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163.85</v>
      </c>
      <c r="F72" s="48">
        <v>1.1299999999999999</v>
      </c>
      <c r="G72" s="48">
        <v>145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175.14999999999998</v>
      </c>
      <c r="F73" s="48">
        <v>1.1299999999999999</v>
      </c>
      <c r="G73" s="48">
        <v>155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186.45</v>
      </c>
      <c r="F74" s="48">
        <v>1.1299999999999999</v>
      </c>
      <c r="G74" s="48">
        <v>165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242.95</v>
      </c>
      <c r="F75" s="48">
        <v>1.1299999999999999</v>
      </c>
      <c r="G75" s="48">
        <v>215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271.2</v>
      </c>
      <c r="F78" s="48">
        <v>1.1299999999999999</v>
      </c>
      <c r="G78" s="48">
        <v>240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307.35999999999996</v>
      </c>
      <c r="F79" s="48">
        <v>1.1299999999999999</v>
      </c>
      <c r="G79" s="48">
        <v>272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333.34999999999997</v>
      </c>
      <c r="F80" s="48">
        <v>1.1299999999999999</v>
      </c>
      <c r="G80" s="48">
        <v>295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357.08</v>
      </c>
      <c r="F81" s="48">
        <v>1.1299999999999999</v>
      </c>
      <c r="G81" s="48">
        <v>316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377.41999999999996</v>
      </c>
      <c r="F82" s="48">
        <v>1.1299999999999999</v>
      </c>
      <c r="G82" s="48">
        <v>334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195.70000000000002</v>
      </c>
      <c r="F91" s="48">
        <v>1.03</v>
      </c>
      <c r="G91" s="48">
        <v>190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149.35</v>
      </c>
      <c r="F92" s="48">
        <v>1.03</v>
      </c>
      <c r="G92" s="48">
        <v>145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87.55</v>
      </c>
      <c r="F94" s="48">
        <v>1.03</v>
      </c>
      <c r="G94" s="48">
        <v>85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144.20000000000002</v>
      </c>
      <c r="F95" s="48">
        <v>1.03</v>
      </c>
      <c r="G95" s="48">
        <v>140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144.20000000000002</v>
      </c>
      <c r="F96" s="48">
        <v>1.03</v>
      </c>
      <c r="G96" s="48">
        <v>140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144.20000000000002</v>
      </c>
      <c r="F97" s="48">
        <v>1.03</v>
      </c>
      <c r="G97" s="48">
        <v>140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144.20000000000002</v>
      </c>
      <c r="F98" s="48">
        <v>1.03</v>
      </c>
      <c r="G98" s="48">
        <v>140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144.20000000000002</v>
      </c>
      <c r="F99" s="48">
        <v>1.03</v>
      </c>
      <c r="G99" s="48">
        <v>140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128.75</v>
      </c>
      <c r="F100" s="48">
        <v>1.03</v>
      </c>
      <c r="G100" s="48">
        <v>125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133.9</v>
      </c>
      <c r="F101" s="48">
        <v>1.03</v>
      </c>
      <c r="G101" s="48">
        <v>130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118.45</v>
      </c>
      <c r="F102" s="48">
        <v>1.03</v>
      </c>
      <c r="G102" s="48">
        <v>115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100.94</v>
      </c>
      <c r="F103" s="48">
        <v>1.03</v>
      </c>
      <c r="G103" s="48">
        <v>98</v>
      </c>
    </row>
    <row r="104" spans="1:7" s="35" customFormat="1" ht="18.95" customHeight="1">
      <c r="A104" s="55">
        <v>38</v>
      </c>
      <c r="B104" s="49" t="s">
        <v>131</v>
      </c>
      <c r="C104" s="93" t="s">
        <v>673</v>
      </c>
      <c r="D104" s="49" t="s">
        <v>10</v>
      </c>
      <c r="E104" s="48">
        <f t="shared" si="1"/>
        <v>442.90000000000003</v>
      </c>
      <c r="F104" s="48">
        <v>1.03</v>
      </c>
      <c r="G104" s="48">
        <v>430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670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671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670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671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10.723699999999999</v>
      </c>
      <c r="F110" s="73">
        <v>1.1299999999999999</v>
      </c>
      <c r="G110" s="48">
        <v>9.49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9.0851999999999986</v>
      </c>
      <c r="F111" s="73">
        <v>1.1299999999999999</v>
      </c>
      <c r="G111" s="48">
        <v>8.0399999999999991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14"/>
      <c r="E114" s="114"/>
      <c r="F114" s="114"/>
      <c r="G114" s="114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94" t="s">
        <v>168</v>
      </c>
      <c r="B135" s="95"/>
      <c r="C135" s="95"/>
      <c r="D135" s="95"/>
      <c r="E135" s="95"/>
      <c r="F135" s="95"/>
      <c r="G135" s="95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1815.0000000000002</v>
      </c>
      <c r="F136" s="47">
        <v>1.1000000000000001</v>
      </c>
      <c r="G136" s="48">
        <v>1650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2968.5099999999998</v>
      </c>
      <c r="F137" s="47">
        <v>1.1299999999999999</v>
      </c>
      <c r="G137" s="48">
        <v>2627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2846.47</v>
      </c>
      <c r="F138" s="47">
        <v>1.1299999999999999</v>
      </c>
      <c r="G138" s="48">
        <v>2519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2797.8799999999997</v>
      </c>
      <c r="F139" s="47">
        <v>1.1299999999999999</v>
      </c>
      <c r="G139" s="48">
        <v>2476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2968.5099999999998</v>
      </c>
      <c r="F140" s="47">
        <v>1.1299999999999999</v>
      </c>
      <c r="G140" s="48">
        <v>2627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2733.47</v>
      </c>
      <c r="F141" s="47">
        <v>1.1299999999999999</v>
      </c>
      <c r="G141" s="48">
        <v>2419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2797.8799999999997</v>
      </c>
      <c r="F142" s="47">
        <v>1.1299999999999999</v>
      </c>
      <c r="G142" s="48">
        <v>2476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2423.85</v>
      </c>
      <c r="F144" s="47">
        <v>1.1299999999999999</v>
      </c>
      <c r="G144" s="48">
        <v>2145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2237.3999999999996</v>
      </c>
      <c r="F145" s="47">
        <v>1.1299999999999999</v>
      </c>
      <c r="G145" s="48">
        <v>1980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2203.5</v>
      </c>
      <c r="F146" s="47">
        <v>1.1299999999999999</v>
      </c>
      <c r="G146" s="48">
        <v>1950</v>
      </c>
      <c r="O146" s="35" t="s">
        <v>672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03" t="s">
        <v>201</v>
      </c>
      <c r="B165" s="104"/>
      <c r="C165" s="104"/>
      <c r="D165" s="104"/>
      <c r="E165" s="104"/>
      <c r="F165" s="104"/>
      <c r="G165" s="104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94" t="s">
        <v>240</v>
      </c>
      <c r="B199" s="95"/>
      <c r="C199" s="95"/>
      <c r="D199" s="95"/>
      <c r="E199" s="95"/>
      <c r="F199" s="95"/>
      <c r="G199" s="95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265.54999999999995</v>
      </c>
      <c r="F200" s="73">
        <v>1.1299999999999999</v>
      </c>
      <c r="G200" s="48">
        <v>235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265.54999999999995</v>
      </c>
      <c r="F201" s="73">
        <v>1.1299999999999999</v>
      </c>
      <c r="G201" s="48">
        <v>235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314.14</v>
      </c>
      <c r="F202" s="73">
        <v>1.1299999999999999</v>
      </c>
      <c r="G202" s="48">
        <v>278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322.04999999999995</v>
      </c>
      <c r="F203" s="73"/>
      <c r="G203" s="48">
        <v>285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372.9</v>
      </c>
      <c r="F204" s="73"/>
      <c r="G204" s="48">
        <v>330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289.27999999999997</v>
      </c>
      <c r="F205" s="73">
        <v>1.1299999999999999</v>
      </c>
      <c r="G205" s="48">
        <v>256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308.48999999999995</v>
      </c>
      <c r="F206" s="73">
        <v>1.1299999999999999</v>
      </c>
      <c r="G206" s="48">
        <v>273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361.59999999999997</v>
      </c>
      <c r="F207" s="73">
        <v>1.1299999999999999</v>
      </c>
      <c r="G207" s="48">
        <v>320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380.80999999999995</v>
      </c>
      <c r="F208" s="73">
        <v>1.1299999999999999</v>
      </c>
      <c r="G208" s="48">
        <v>337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322.04999999999995</v>
      </c>
      <c r="F209" s="73">
        <v>1.1299999999999999</v>
      </c>
      <c r="G209" s="48">
        <v>285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348.03999999999996</v>
      </c>
      <c r="F210" s="73">
        <v>1.1299999999999999</v>
      </c>
      <c r="G210" s="48">
        <v>308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214.7</v>
      </c>
      <c r="F211" s="73">
        <v>1.1299999999999999</v>
      </c>
      <c r="G211" s="48">
        <v>190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236.17</v>
      </c>
      <c r="F212" s="73">
        <v>1.1299999999999999</v>
      </c>
      <c r="G212" s="48">
        <v>209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655.4</v>
      </c>
      <c r="F213" s="73">
        <v>1.1299999999999999</v>
      </c>
      <c r="G213" s="48">
        <v>580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610.19999999999993</v>
      </c>
      <c r="F214" s="73">
        <v>1.1299999999999999</v>
      </c>
      <c r="G214" s="48">
        <v>540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655.4</v>
      </c>
      <c r="F215" s="73">
        <v>1.1299999999999999</v>
      </c>
      <c r="G215" s="48">
        <v>580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05" t="s">
        <v>270</v>
      </c>
      <c r="B222" s="106"/>
      <c r="C222" s="106"/>
      <c r="D222" s="106"/>
      <c r="E222" s="106"/>
      <c r="F222" s="106"/>
      <c r="G222" s="106"/>
    </row>
    <row r="223" spans="1:9" s="35" customFormat="1" ht="18.95" customHeight="1">
      <c r="A223" s="103" t="s">
        <v>271</v>
      </c>
      <c r="B223" s="104"/>
      <c r="C223" s="104"/>
      <c r="D223" s="104"/>
      <c r="E223" s="104"/>
      <c r="F223" s="104"/>
      <c r="G223" s="104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39.549999999999997</v>
      </c>
      <c r="F233" s="47">
        <v>1.1299999999999999</v>
      </c>
      <c r="G233" s="48">
        <v>35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47.459999999999994</v>
      </c>
      <c r="F234" s="47">
        <v>1.1299999999999999</v>
      </c>
      <c r="G234" s="48">
        <v>42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94" t="s">
        <v>283</v>
      </c>
      <c r="B239" s="95"/>
      <c r="C239" s="95"/>
      <c r="D239" s="95"/>
      <c r="E239" s="95"/>
      <c r="F239" s="95"/>
      <c r="G239" s="95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84.749999999999986</v>
      </c>
      <c r="F240" s="47">
        <v>1.1299999999999999</v>
      </c>
      <c r="G240" s="48">
        <v>75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768.4</v>
      </c>
      <c r="F242" s="47">
        <v>1.1299999999999999</v>
      </c>
      <c r="G242" s="48">
        <v>680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881.39999999999986</v>
      </c>
      <c r="F243" s="47">
        <v>1.1299999999999999</v>
      </c>
      <c r="G243" s="48">
        <v>780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361.59999999999997</v>
      </c>
      <c r="F244" s="47">
        <v>1.1299999999999999</v>
      </c>
      <c r="G244" s="48">
        <v>320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508.49999999999994</v>
      </c>
      <c r="F245" s="47">
        <v>1.1299999999999999</v>
      </c>
      <c r="G245" s="48">
        <v>450</v>
      </c>
    </row>
    <row r="246" spans="1:7" s="35" customFormat="1" ht="18.95" customHeight="1">
      <c r="A246" s="94" t="s">
        <v>297</v>
      </c>
      <c r="B246" s="95"/>
      <c r="C246" s="95"/>
      <c r="D246" s="95"/>
      <c r="E246" s="95"/>
      <c r="F246" s="95"/>
      <c r="G246" s="95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316.39999999999998</v>
      </c>
      <c r="F252" s="47">
        <v>1.1299999999999999</v>
      </c>
      <c r="G252" s="48">
        <v>280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463.29999999999995</v>
      </c>
      <c r="F253" s="47">
        <v>1.1299999999999999</v>
      </c>
      <c r="G253" s="48">
        <v>410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836.19999999999993</v>
      </c>
      <c r="F254" s="47">
        <v>1.1299999999999999</v>
      </c>
      <c r="G254" s="48">
        <v>740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1167.29</v>
      </c>
      <c r="F264" s="47">
        <v>1.1299999999999999</v>
      </c>
      <c r="G264" s="48">
        <v>1033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5672.5999999999995</v>
      </c>
      <c r="F286" s="47">
        <v>1.1299999999999999</v>
      </c>
      <c r="G286" s="48">
        <v>5020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6915.5999999999995</v>
      </c>
      <c r="F287" s="47">
        <v>1.1299999999999999</v>
      </c>
      <c r="G287" s="48">
        <v>6120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96" t="s">
        <v>349</v>
      </c>
      <c r="C290" s="96"/>
      <c r="D290" s="96"/>
      <c r="E290" s="96"/>
      <c r="F290" s="96"/>
      <c r="G290" s="96"/>
    </row>
    <row r="291" spans="1:7" ht="15" customHeight="1">
      <c r="B291" s="97"/>
      <c r="C291" s="97"/>
      <c r="D291" s="97"/>
      <c r="E291" s="97"/>
      <c r="F291" s="97"/>
      <c r="G291" s="97"/>
    </row>
    <row r="292" spans="1:7" ht="14.25">
      <c r="A292" s="98" t="s">
        <v>680</v>
      </c>
      <c r="B292" s="98"/>
      <c r="C292" s="98"/>
      <c r="D292" s="98"/>
      <c r="E292" s="98"/>
      <c r="F292" s="98"/>
      <c r="G292" s="98"/>
    </row>
  </sheetData>
  <mergeCells count="20">
    <mergeCell ref="A1:G1"/>
    <mergeCell ref="A4:G4"/>
    <mergeCell ref="D66:G66"/>
    <mergeCell ref="D114:G114"/>
    <mergeCell ref="A135:G135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workbookViewId="0">
      <pane ySplit="3" topLeftCell="A66" activePane="bottomLeft" state="frozen"/>
      <selection pane="bottomLeft" activeCell="U72" sqref="U72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107" t="s">
        <v>679</v>
      </c>
      <c r="B1" s="107"/>
      <c r="C1" s="108"/>
      <c r="D1" s="107"/>
      <c r="E1" s="107"/>
      <c r="F1" s="107"/>
      <c r="G1" s="107"/>
      <c r="H1" s="38"/>
      <c r="I1" s="51"/>
      <c r="J1" s="51"/>
      <c r="K1" s="51"/>
      <c r="L1" s="51"/>
    </row>
    <row r="2" spans="1:12" s="35" customFormat="1" ht="22.5" customHeight="1">
      <c r="A2" s="99" t="s">
        <v>0</v>
      </c>
      <c r="B2" s="100" t="s">
        <v>1</v>
      </c>
      <c r="C2" s="101" t="s">
        <v>2</v>
      </c>
      <c r="D2" s="100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99"/>
      <c r="B3" s="100"/>
      <c r="C3" s="101"/>
      <c r="D3" s="100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7" t="s">
        <v>351</v>
      </c>
      <c r="B4" s="117"/>
      <c r="C4" s="117"/>
      <c r="D4" s="117"/>
      <c r="E4" s="118"/>
      <c r="F4" s="118"/>
      <c r="G4" s="118"/>
    </row>
    <row r="5" spans="1:12" s="35" customFormat="1" ht="18.95" customHeight="1">
      <c r="A5" s="115" t="s">
        <v>352</v>
      </c>
      <c r="B5" s="115"/>
      <c r="C5" s="116"/>
      <c r="D5" s="115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5" t="s">
        <v>427</v>
      </c>
      <c r="B66" s="115"/>
      <c r="C66" s="116"/>
      <c r="D66" s="115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94"/>
      <c r="B67" s="95"/>
      <c r="C67" s="95"/>
      <c r="D67" s="95"/>
      <c r="E67" s="95"/>
      <c r="F67" s="95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3909.7999999999997</v>
      </c>
      <c r="F69" s="48">
        <v>1.1299999999999999</v>
      </c>
      <c r="G69" s="48">
        <v>3460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3909.7999999999997</v>
      </c>
      <c r="F70" s="48">
        <v>1.1299999999999999</v>
      </c>
      <c r="G70" s="48">
        <v>3460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3796.7999999999997</v>
      </c>
      <c r="F71" s="48">
        <v>1.1299999999999999</v>
      </c>
      <c r="G71" s="48">
        <v>3360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3796.7999999999997</v>
      </c>
      <c r="F72" s="48">
        <v>1.1299999999999999</v>
      </c>
      <c r="G72" s="48">
        <v>3360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3796.7999999999997</v>
      </c>
      <c r="F73" s="48">
        <v>1.1299999999999999</v>
      </c>
      <c r="G73" s="48">
        <v>3360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3796.7999999999997</v>
      </c>
      <c r="F74" s="48">
        <v>1.1299999999999999</v>
      </c>
      <c r="G74" s="48">
        <v>3360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3796.7999999999997</v>
      </c>
      <c r="F75" s="48">
        <v>1.1299999999999999</v>
      </c>
      <c r="G75" s="48">
        <v>3360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5107.5999999999995</v>
      </c>
      <c r="F76" s="48">
        <v>1.1299999999999999</v>
      </c>
      <c r="G76" s="48">
        <v>4520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5107.5999999999995</v>
      </c>
      <c r="F77" s="48">
        <v>1.1299999999999999</v>
      </c>
      <c r="G77" s="48">
        <v>4520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4842.0499999999993</v>
      </c>
      <c r="F78" s="48">
        <v>1.1299999999999999</v>
      </c>
      <c r="G78" s="48">
        <v>4285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4842.0499999999993</v>
      </c>
      <c r="F79" s="48">
        <v>1.1299999999999999</v>
      </c>
      <c r="G79" s="48">
        <v>4285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4842.0499999999993</v>
      </c>
      <c r="F80" s="48">
        <v>1.1299999999999999</v>
      </c>
      <c r="G80" s="48">
        <v>4285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4627.3499999999995</v>
      </c>
      <c r="F81" s="48">
        <v>1.1299999999999999</v>
      </c>
      <c r="G81" s="48">
        <v>4095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4627.3499999999995</v>
      </c>
      <c r="F82" s="48">
        <v>1.1299999999999999</v>
      </c>
      <c r="G82" s="48">
        <v>4095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4627.3499999999995</v>
      </c>
      <c r="F83" s="48">
        <v>1.1299999999999999</v>
      </c>
      <c r="G83" s="48">
        <v>4095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4689.5</v>
      </c>
      <c r="F84" s="48">
        <v>1.1299999999999999</v>
      </c>
      <c r="G84" s="48">
        <v>4150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4689.5</v>
      </c>
      <c r="F85" s="48">
        <v>1.1299999999999999</v>
      </c>
      <c r="G85" s="48">
        <v>4150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4689.5</v>
      </c>
      <c r="F86" s="48">
        <v>1.1299999999999999</v>
      </c>
      <c r="G86" s="48">
        <v>4150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2.88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f t="shared" ref="E88:E100" si="3">G88*1.13</f>
        <v>3.7289999999999996</v>
      </c>
      <c r="F88" s="48">
        <v>1.1299999999999999</v>
      </c>
      <c r="G88" s="48">
        <v>3.3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f t="shared" si="3"/>
        <v>5.8759999999999994</v>
      </c>
      <c r="F89" s="48">
        <v>1.1299999999999999</v>
      </c>
      <c r="G89" s="48">
        <v>5.2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f t="shared" si="3"/>
        <v>9.6049999999999986</v>
      </c>
      <c r="F90" s="48">
        <v>1.1299999999999999</v>
      </c>
      <c r="G90" s="48">
        <v>8.5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f t="shared" si="3"/>
        <v>14.124999999999998</v>
      </c>
      <c r="F91" s="48">
        <v>1.1299999999999999</v>
      </c>
      <c r="G91" s="48">
        <v>12.5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f t="shared" si="3"/>
        <v>23.164999999999999</v>
      </c>
      <c r="F92" s="48">
        <v>1.1299999999999999</v>
      </c>
      <c r="G92" s="48">
        <v>20.5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f t="shared" si="3"/>
        <v>36.724999999999994</v>
      </c>
      <c r="F93" s="48">
        <v>1.1299999999999999</v>
      </c>
      <c r="G93" s="48">
        <v>32.5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f t="shared" si="3"/>
        <v>129.94999999999999</v>
      </c>
      <c r="F94" s="48">
        <v>1.1299999999999999</v>
      </c>
      <c r="G94" s="48">
        <v>115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f t="shared" si="3"/>
        <v>12.994999999999999</v>
      </c>
      <c r="F95" s="48">
        <v>1.1299999999999999</v>
      </c>
      <c r="G95" s="48">
        <v>11.5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f t="shared" si="3"/>
        <v>20.113999999999997</v>
      </c>
      <c r="F96" s="48">
        <v>1.1299999999999999</v>
      </c>
      <c r="G96" s="48">
        <v>17.8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f t="shared" si="3"/>
        <v>29.153999999999996</v>
      </c>
      <c r="F97" s="48">
        <v>1.1299999999999999</v>
      </c>
      <c r="G97" s="48">
        <v>25.8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f t="shared" si="3"/>
        <v>41.131999999999998</v>
      </c>
      <c r="F98" s="48">
        <v>1.1299999999999999</v>
      </c>
      <c r="G98" s="48">
        <v>36.4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f t="shared" si="3"/>
        <v>49.606999999999992</v>
      </c>
      <c r="F99" s="48">
        <v>1.1299999999999999</v>
      </c>
      <c r="G99" s="48">
        <v>43.9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f t="shared" si="3"/>
        <v>60.680999999999997</v>
      </c>
      <c r="F100" s="48">
        <v>1.1299999999999999</v>
      </c>
      <c r="G100" s="48">
        <v>53.7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4">G101*F101</f>
        <v>38.871999999999993</v>
      </c>
      <c r="F101" s="48">
        <v>1.1299999999999999</v>
      </c>
      <c r="G101" s="48">
        <v>34.4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4"/>
        <v>68.703999999999994</v>
      </c>
      <c r="F102" s="48">
        <v>1.1299999999999999</v>
      </c>
      <c r="G102" s="48">
        <v>60.8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4"/>
        <v>73.337000000000003</v>
      </c>
      <c r="F103" s="48">
        <v>1.1299999999999999</v>
      </c>
      <c r="G103" s="48">
        <v>64.900000000000006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4"/>
        <v>121.70099999999999</v>
      </c>
      <c r="F104" s="48">
        <v>1.1299999999999999</v>
      </c>
      <c r="G104" s="48">
        <v>107.7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4"/>
        <v>197.524</v>
      </c>
      <c r="F105" s="48">
        <v>1.1299999999999999</v>
      </c>
      <c r="G105" s="48">
        <v>174.8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4"/>
        <v>326.45699999999994</v>
      </c>
      <c r="F106" s="48">
        <v>1.1299999999999999</v>
      </c>
      <c r="G106" s="48">
        <v>288.89999999999998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4"/>
        <v>445.67199999999991</v>
      </c>
      <c r="F107" s="48">
        <v>1.1299999999999999</v>
      </c>
      <c r="G107" s="48">
        <v>394.4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4"/>
        <v>758.79499999999996</v>
      </c>
      <c r="F108" s="48">
        <v>1.1299999999999999</v>
      </c>
      <c r="G108" s="48">
        <v>671.5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4"/>
        <v>11.401699999999998</v>
      </c>
      <c r="F109" s="48">
        <v>1.1299999999999999</v>
      </c>
      <c r="G109" s="48">
        <v>10.09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4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4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4"/>
        <v>97.80149999999999</v>
      </c>
      <c r="F112" s="48">
        <v>1.1299999999999999</v>
      </c>
      <c r="G112" s="48">
        <v>86.55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4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4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4"/>
        <v>3.4238999999999993</v>
      </c>
      <c r="F115" s="48">
        <v>1.1299999999999999</v>
      </c>
      <c r="G115" s="48">
        <v>3.03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4"/>
        <v>3.7402999999999995</v>
      </c>
      <c r="F116" s="48">
        <v>1.1299999999999999</v>
      </c>
      <c r="G116" s="48">
        <v>3.31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4"/>
        <v>6.3166999999999991</v>
      </c>
      <c r="F117" s="48">
        <v>1.1299999999999999</v>
      </c>
      <c r="G117" s="48">
        <v>5.59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4"/>
        <v>18.215599999999998</v>
      </c>
      <c r="F118" s="48">
        <v>1.1299999999999999</v>
      </c>
      <c r="G118" s="48">
        <v>16.12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4"/>
        <v>35.459399999999995</v>
      </c>
      <c r="F119" s="48">
        <v>1.1299999999999999</v>
      </c>
      <c r="G119" s="48">
        <v>31.38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4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4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4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4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4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4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4"/>
        <v>2.2826</v>
      </c>
      <c r="F126" s="48">
        <v>1.1299999999999999</v>
      </c>
      <c r="G126" s="48">
        <v>2.02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4"/>
        <v>2.5763999999999996</v>
      </c>
      <c r="F127" s="48">
        <v>1.1299999999999999</v>
      </c>
      <c r="G127" s="48">
        <v>2.2799999999999998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4"/>
        <v>3.7402999999999995</v>
      </c>
      <c r="F128" s="48">
        <v>1.1299999999999999</v>
      </c>
      <c r="G128" s="48">
        <v>3.31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4"/>
        <v>9.0965000000000007</v>
      </c>
      <c r="F129" s="48">
        <v>1.1299999999999999</v>
      </c>
      <c r="G129" s="48">
        <v>8.0500000000000007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4"/>
        <v>14.226699999999999</v>
      </c>
      <c r="F130" s="48">
        <v>1.1299999999999999</v>
      </c>
      <c r="G130" s="48">
        <v>12.59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4"/>
        <v>2.5763999999999996</v>
      </c>
      <c r="F131" s="48">
        <v>1.1299999999999999</v>
      </c>
      <c r="G131" s="48">
        <v>2.2799999999999998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4"/>
        <v>2.8588999999999993</v>
      </c>
      <c r="F132" s="48">
        <v>1.1299999999999999</v>
      </c>
      <c r="G132" s="48">
        <v>2.5299999999999998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5">G133*F133</f>
        <v>4.9041999999999994</v>
      </c>
      <c r="F133" s="48">
        <v>1.1299999999999999</v>
      </c>
      <c r="G133" s="48">
        <v>4.34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5"/>
        <v>11.864999999999998</v>
      </c>
      <c r="F134" s="48">
        <v>1.1299999999999999</v>
      </c>
      <c r="G134" s="48">
        <v>10.5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5"/>
        <v>15.480999999999998</v>
      </c>
      <c r="F135" s="48">
        <v>1.1299999999999999</v>
      </c>
      <c r="G135" s="48">
        <v>13.7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5"/>
        <v>4.0340999999999996</v>
      </c>
      <c r="F136" s="48">
        <v>1.1299999999999999</v>
      </c>
      <c r="G136" s="48">
        <v>3.57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5"/>
        <v>9.7066999999999997</v>
      </c>
      <c r="F137" s="48">
        <v>1.1299999999999999</v>
      </c>
      <c r="G137" s="48">
        <v>8.59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5"/>
        <v>10.000499999999999</v>
      </c>
      <c r="F138" s="48">
        <v>1.1299999999999999</v>
      </c>
      <c r="G138" s="48">
        <v>8.85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5"/>
        <v>16.565799999999999</v>
      </c>
      <c r="F139" s="48">
        <v>1.1299999999999999</v>
      </c>
      <c r="G139" s="48">
        <v>14.66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5"/>
        <v>17.921799999999998</v>
      </c>
      <c r="F140" s="48">
        <v>1.1299999999999999</v>
      </c>
      <c r="G140" s="48">
        <v>15.86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5"/>
        <v>6.9946999999999999</v>
      </c>
      <c r="F141" s="48">
        <v>1.1299999999999999</v>
      </c>
      <c r="G141" s="48">
        <v>6.19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5"/>
        <v>7.480599999999999</v>
      </c>
      <c r="F142" s="48">
        <v>1.1299999999999999</v>
      </c>
      <c r="G142" s="48">
        <v>6.62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5"/>
        <v>13.785999999999998</v>
      </c>
      <c r="F143" s="48">
        <v>1.1299999999999999</v>
      </c>
      <c r="G143" s="48">
        <v>12.2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511</v>
      </c>
      <c r="C144" s="45" t="s">
        <v>505</v>
      </c>
      <c r="D144" s="49" t="s">
        <v>499</v>
      </c>
      <c r="E144" s="46">
        <f t="shared" si="5"/>
        <v>30.125799999999998</v>
      </c>
      <c r="F144" s="48">
        <v>1.1299999999999999</v>
      </c>
      <c r="G144" s="48">
        <v>26.66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511</v>
      </c>
      <c r="C145" s="45" t="s">
        <v>492</v>
      </c>
      <c r="D145" s="49" t="s">
        <v>499</v>
      </c>
      <c r="E145" s="46">
        <f t="shared" si="5"/>
        <v>48.409199999999998</v>
      </c>
      <c r="F145" s="48">
        <v>1.1299999999999999</v>
      </c>
      <c r="G145" s="48">
        <v>42.84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512</v>
      </c>
      <c r="C146" s="45" t="s">
        <v>502</v>
      </c>
      <c r="D146" s="49" t="s">
        <v>289</v>
      </c>
      <c r="E146" s="46">
        <f t="shared" si="5"/>
        <v>4.6216999999999997</v>
      </c>
      <c r="F146" s="48">
        <v>1.1299999999999999</v>
      </c>
      <c r="G146" s="48">
        <v>4.09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512</v>
      </c>
      <c r="C147" s="45" t="s">
        <v>503</v>
      </c>
      <c r="D147" s="49" t="s">
        <v>289</v>
      </c>
      <c r="E147" s="46">
        <f t="shared" si="5"/>
        <v>6.0793999999999997</v>
      </c>
      <c r="F147" s="48">
        <v>1.1299999999999999</v>
      </c>
      <c r="G147" s="48">
        <v>5.38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512</v>
      </c>
      <c r="C148" s="45" t="s">
        <v>504</v>
      </c>
      <c r="D148" s="49" t="s">
        <v>289</v>
      </c>
      <c r="E148" s="46">
        <f t="shared" si="5"/>
        <v>11.412999999999998</v>
      </c>
      <c r="F148" s="48">
        <v>1.1299999999999999</v>
      </c>
      <c r="G148" s="48">
        <v>10.1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512</v>
      </c>
      <c r="C149" s="45" t="s">
        <v>505</v>
      </c>
      <c r="D149" s="49" t="s">
        <v>289</v>
      </c>
      <c r="E149" s="46">
        <f t="shared" si="5"/>
        <v>25.718799999999998</v>
      </c>
      <c r="F149" s="48">
        <v>1.1299999999999999</v>
      </c>
      <c r="G149" s="48">
        <v>22.76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512</v>
      </c>
      <c r="C150" s="45" t="s">
        <v>492</v>
      </c>
      <c r="D150" s="49" t="s">
        <v>289</v>
      </c>
      <c r="E150" s="46">
        <f t="shared" si="5"/>
        <v>43.256399999999999</v>
      </c>
      <c r="F150" s="48">
        <v>1.1299999999999999</v>
      </c>
      <c r="G150" s="48">
        <v>38.28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512</v>
      </c>
      <c r="C151" s="45" t="s">
        <v>513</v>
      </c>
      <c r="D151" s="49" t="s">
        <v>289</v>
      </c>
      <c r="E151" s="46">
        <f t="shared" si="5"/>
        <v>7.446699999999999</v>
      </c>
      <c r="F151" s="48">
        <v>1.1299999999999999</v>
      </c>
      <c r="G151" s="48">
        <v>6.59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512</v>
      </c>
      <c r="C152" s="45" t="s">
        <v>514</v>
      </c>
      <c r="D152" s="49" t="s">
        <v>289</v>
      </c>
      <c r="E152" s="46">
        <f t="shared" si="5"/>
        <v>8.3620000000000001</v>
      </c>
      <c r="F152" s="48">
        <v>1.1299999999999999</v>
      </c>
      <c r="G152" s="48">
        <v>7.4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512</v>
      </c>
      <c r="C153" s="45" t="s">
        <v>515</v>
      </c>
      <c r="D153" s="49" t="s">
        <v>289</v>
      </c>
      <c r="E153" s="46">
        <f t="shared" si="5"/>
        <v>12.350899999999999</v>
      </c>
      <c r="F153" s="48">
        <v>1.1299999999999999</v>
      </c>
      <c r="G153" s="48">
        <v>10.93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516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517</v>
      </c>
      <c r="C155" s="45" t="s">
        <v>518</v>
      </c>
      <c r="D155" s="44" t="s">
        <v>295</v>
      </c>
      <c r="E155" s="46">
        <f t="shared" si="5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517</v>
      </c>
      <c r="C156" s="45" t="s">
        <v>519</v>
      </c>
      <c r="D156" s="44" t="s">
        <v>295</v>
      </c>
      <c r="E156" s="46">
        <f t="shared" si="5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517</v>
      </c>
      <c r="C157" s="45" t="s">
        <v>520</v>
      </c>
      <c r="D157" s="44" t="s">
        <v>295</v>
      </c>
      <c r="E157" s="46">
        <f t="shared" si="5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521</v>
      </c>
      <c r="C158" s="45" t="s">
        <v>429</v>
      </c>
      <c r="D158" s="44" t="s">
        <v>111</v>
      </c>
      <c r="E158" s="46">
        <f t="shared" si="5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521</v>
      </c>
      <c r="C159" s="45" t="s">
        <v>522</v>
      </c>
      <c r="D159" s="44" t="s">
        <v>111</v>
      </c>
      <c r="E159" s="46">
        <f t="shared" si="5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521</v>
      </c>
      <c r="C160" s="45" t="s">
        <v>432</v>
      </c>
      <c r="D160" s="44" t="s">
        <v>111</v>
      </c>
      <c r="E160" s="46">
        <f t="shared" si="5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523</v>
      </c>
      <c r="C161" s="45" t="s">
        <v>524</v>
      </c>
      <c r="D161" s="44" t="s">
        <v>295</v>
      </c>
      <c r="E161" s="46">
        <f t="shared" si="5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523</v>
      </c>
      <c r="C162" s="45" t="s">
        <v>525</v>
      </c>
      <c r="D162" s="44" t="s">
        <v>295</v>
      </c>
      <c r="E162" s="46">
        <f t="shared" si="5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526</v>
      </c>
      <c r="C163" s="45" t="s">
        <v>524</v>
      </c>
      <c r="D163" s="44" t="s">
        <v>295</v>
      </c>
      <c r="E163" s="46">
        <f t="shared" si="5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527</v>
      </c>
      <c r="C164" s="45" t="s">
        <v>525</v>
      </c>
      <c r="D164" s="44" t="s">
        <v>295</v>
      </c>
      <c r="E164" s="46">
        <f t="shared" si="5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528</v>
      </c>
      <c r="C165" s="45" t="s">
        <v>529</v>
      </c>
      <c r="D165" s="44" t="s">
        <v>295</v>
      </c>
      <c r="E165" s="46">
        <f t="shared" ref="E165:E196" si="6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528</v>
      </c>
      <c r="C166" s="45" t="s">
        <v>530</v>
      </c>
      <c r="D166" s="44" t="s">
        <v>295</v>
      </c>
      <c r="E166" s="46">
        <f t="shared" si="6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528</v>
      </c>
      <c r="C167" s="45" t="s">
        <v>531</v>
      </c>
      <c r="D167" s="44" t="s">
        <v>295</v>
      </c>
      <c r="E167" s="46">
        <f t="shared" si="6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532</v>
      </c>
      <c r="C168" s="45" t="s">
        <v>524</v>
      </c>
      <c r="D168" s="44" t="s">
        <v>295</v>
      </c>
      <c r="E168" s="46">
        <f t="shared" si="6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532</v>
      </c>
      <c r="C169" s="45" t="s">
        <v>525</v>
      </c>
      <c r="D169" s="44" t="s">
        <v>499</v>
      </c>
      <c r="E169" s="46">
        <f t="shared" si="6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532</v>
      </c>
      <c r="C170" s="45" t="s">
        <v>533</v>
      </c>
      <c r="D170" s="44" t="s">
        <v>295</v>
      </c>
      <c r="E170" s="46">
        <f t="shared" si="6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532</v>
      </c>
      <c r="C171" s="45" t="s">
        <v>534</v>
      </c>
      <c r="D171" s="44" t="s">
        <v>295</v>
      </c>
      <c r="E171" s="46">
        <f t="shared" si="6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535</v>
      </c>
      <c r="C172" s="45" t="s">
        <v>536</v>
      </c>
      <c r="D172" s="44" t="s">
        <v>499</v>
      </c>
      <c r="E172" s="46">
        <f t="shared" si="6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535</v>
      </c>
      <c r="C173" s="45" t="s">
        <v>537</v>
      </c>
      <c r="D173" s="44" t="s">
        <v>499</v>
      </c>
      <c r="E173" s="46">
        <f t="shared" si="6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538</v>
      </c>
      <c r="C174" s="45" t="s">
        <v>219</v>
      </c>
      <c r="D174" s="44" t="s">
        <v>499</v>
      </c>
      <c r="E174" s="46">
        <f t="shared" si="6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538</v>
      </c>
      <c r="C175" s="45" t="s">
        <v>539</v>
      </c>
      <c r="D175" s="44" t="s">
        <v>499</v>
      </c>
      <c r="E175" s="46">
        <f t="shared" si="6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540</v>
      </c>
      <c r="C176" s="44" t="s">
        <v>541</v>
      </c>
      <c r="D176" s="44" t="s">
        <v>289</v>
      </c>
      <c r="E176" s="46">
        <f t="shared" si="6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540</v>
      </c>
      <c r="C177" s="44" t="s">
        <v>542</v>
      </c>
      <c r="D177" s="44" t="s">
        <v>289</v>
      </c>
      <c r="E177" s="46">
        <f t="shared" si="6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543</v>
      </c>
      <c r="C178" s="45"/>
      <c r="D178" s="44" t="s">
        <v>295</v>
      </c>
      <c r="E178" s="46">
        <f t="shared" si="6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544</v>
      </c>
      <c r="C179" s="45" t="s">
        <v>545</v>
      </c>
      <c r="D179" s="44" t="s">
        <v>295</v>
      </c>
      <c r="E179" s="46">
        <f t="shared" si="6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546</v>
      </c>
      <c r="C180" s="45" t="s">
        <v>547</v>
      </c>
      <c r="D180" s="44" t="s">
        <v>499</v>
      </c>
      <c r="E180" s="46">
        <f t="shared" si="6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546</v>
      </c>
      <c r="C181" s="45" t="s">
        <v>548</v>
      </c>
      <c r="D181" s="44" t="s">
        <v>499</v>
      </c>
      <c r="E181" s="46">
        <f t="shared" si="6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5" t="s">
        <v>549</v>
      </c>
      <c r="B182" s="115"/>
      <c r="C182" s="116"/>
      <c r="D182" s="115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550</v>
      </c>
      <c r="C183" s="45" t="s">
        <v>551</v>
      </c>
      <c r="D183" s="50" t="s">
        <v>300</v>
      </c>
      <c r="E183" s="46">
        <f t="shared" si="6"/>
        <v>1.9209999999999998</v>
      </c>
      <c r="F183" s="47">
        <v>1.1299999999999999</v>
      </c>
      <c r="G183" s="48">
        <v>1.7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550</v>
      </c>
      <c r="C184" s="45" t="s">
        <v>552</v>
      </c>
      <c r="D184" s="50" t="s">
        <v>300</v>
      </c>
      <c r="E184" s="46">
        <f t="shared" si="6"/>
        <v>2.5763999999999996</v>
      </c>
      <c r="F184" s="47">
        <v>1.1299999999999999</v>
      </c>
      <c r="G184" s="48">
        <v>2.2799999999999998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550</v>
      </c>
      <c r="C185" s="45" t="s">
        <v>553</v>
      </c>
      <c r="D185" s="50" t="s">
        <v>300</v>
      </c>
      <c r="E185" s="46">
        <f t="shared" si="6"/>
        <v>3.1074999999999999</v>
      </c>
      <c r="F185" s="47">
        <v>1.1299999999999999</v>
      </c>
      <c r="G185" s="48">
        <v>2.75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550</v>
      </c>
      <c r="C186" s="45" t="s">
        <v>554</v>
      </c>
      <c r="D186" s="50" t="s">
        <v>300</v>
      </c>
      <c r="E186" s="46">
        <f t="shared" si="6"/>
        <v>4.3843999999999994</v>
      </c>
      <c r="F186" s="47">
        <v>1.1299999999999999</v>
      </c>
      <c r="G186" s="48">
        <v>3.88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550</v>
      </c>
      <c r="C187" s="45" t="s">
        <v>555</v>
      </c>
      <c r="D187" s="50" t="s">
        <v>300</v>
      </c>
      <c r="E187" s="46">
        <f t="shared" si="6"/>
        <v>5.988999999999999</v>
      </c>
      <c r="F187" s="47">
        <v>1.1299999999999999</v>
      </c>
      <c r="G187" s="48">
        <v>5.3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550</v>
      </c>
      <c r="C188" s="45" t="s">
        <v>556</v>
      </c>
      <c r="D188" s="50" t="s">
        <v>300</v>
      </c>
      <c r="E188" s="46">
        <f t="shared" si="6"/>
        <v>8.0343</v>
      </c>
      <c r="F188" s="47">
        <v>1.1299999999999999</v>
      </c>
      <c r="G188" s="48">
        <v>7.11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557</v>
      </c>
      <c r="C189" s="45" t="s">
        <v>502</v>
      </c>
      <c r="D189" s="50" t="s">
        <v>300</v>
      </c>
      <c r="E189" s="46">
        <f t="shared" si="6"/>
        <v>0.71189999999999998</v>
      </c>
      <c r="F189" s="47">
        <v>1.1299999999999999</v>
      </c>
      <c r="G189" s="48">
        <v>0.63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558</v>
      </c>
      <c r="C190" s="45" t="s">
        <v>503</v>
      </c>
      <c r="D190" s="50" t="s">
        <v>300</v>
      </c>
      <c r="E190" s="46">
        <f t="shared" si="6"/>
        <v>0.88139999999999996</v>
      </c>
      <c r="F190" s="47">
        <v>1.1299999999999999</v>
      </c>
      <c r="G190" s="48">
        <v>0.78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558</v>
      </c>
      <c r="C191" s="45" t="s">
        <v>504</v>
      </c>
      <c r="D191" s="50" t="s">
        <v>300</v>
      </c>
      <c r="E191" s="46">
        <f t="shared" si="6"/>
        <v>1.0734999999999999</v>
      </c>
      <c r="F191" s="47">
        <v>1.1299999999999999</v>
      </c>
      <c r="G191" s="48">
        <v>0.95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558</v>
      </c>
      <c r="C192" s="45" t="s">
        <v>559</v>
      </c>
      <c r="D192" s="50" t="s">
        <v>300</v>
      </c>
      <c r="E192" s="46">
        <f t="shared" si="6"/>
        <v>1.2429999999999999</v>
      </c>
      <c r="F192" s="47">
        <v>1.1299999999999999</v>
      </c>
      <c r="G192" s="48">
        <v>1.1000000000000001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558</v>
      </c>
      <c r="C193" s="45" t="s">
        <v>505</v>
      </c>
      <c r="D193" s="50" t="s">
        <v>300</v>
      </c>
      <c r="E193" s="46">
        <f t="shared" si="6"/>
        <v>1.3785999999999998</v>
      </c>
      <c r="F193" s="47">
        <v>1.1299999999999999</v>
      </c>
      <c r="G193" s="48">
        <v>1.22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558</v>
      </c>
      <c r="C194" s="45" t="s">
        <v>492</v>
      </c>
      <c r="D194" s="50" t="s">
        <v>300</v>
      </c>
      <c r="E194" s="46">
        <f t="shared" si="6"/>
        <v>1.6384999999999998</v>
      </c>
      <c r="F194" s="47">
        <v>1.1299999999999999</v>
      </c>
      <c r="G194" s="48">
        <v>1.45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560</v>
      </c>
      <c r="C195" s="45" t="s">
        <v>561</v>
      </c>
      <c r="D195" s="50" t="s">
        <v>562</v>
      </c>
      <c r="E195" s="46">
        <f t="shared" si="6"/>
        <v>140.11999999999998</v>
      </c>
      <c r="F195" s="47">
        <v>1.1299999999999999</v>
      </c>
      <c r="G195" s="48">
        <v>124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560</v>
      </c>
      <c r="C196" s="45" t="s">
        <v>563</v>
      </c>
      <c r="D196" s="50" t="s">
        <v>562</v>
      </c>
      <c r="E196" s="46">
        <f t="shared" si="6"/>
        <v>223.73999999999998</v>
      </c>
      <c r="F196" s="47">
        <v>1.1299999999999999</v>
      </c>
      <c r="G196" s="48">
        <v>198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560</v>
      </c>
      <c r="C197" s="45" t="s">
        <v>564</v>
      </c>
      <c r="D197" s="50" t="s">
        <v>562</v>
      </c>
      <c r="E197" s="46">
        <f t="shared" ref="E197:E228" si="7">G197*F197</f>
        <v>353.68999999999994</v>
      </c>
      <c r="F197" s="47">
        <v>1.1299999999999999</v>
      </c>
      <c r="G197" s="48">
        <v>313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560</v>
      </c>
      <c r="C198" s="45" t="s">
        <v>565</v>
      </c>
      <c r="D198" s="50" t="s">
        <v>562</v>
      </c>
      <c r="E198" s="46">
        <f t="shared" si="7"/>
        <v>515.28</v>
      </c>
      <c r="F198" s="47">
        <v>1.1299999999999999</v>
      </c>
      <c r="G198" s="48">
        <v>456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560</v>
      </c>
      <c r="C199" s="45" t="s">
        <v>566</v>
      </c>
      <c r="D199" s="50" t="s">
        <v>562</v>
      </c>
      <c r="E199" s="46">
        <f t="shared" si="7"/>
        <v>888.18</v>
      </c>
      <c r="F199" s="47">
        <v>1.1299999999999999</v>
      </c>
      <c r="G199" s="48">
        <v>786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560</v>
      </c>
      <c r="C200" s="45" t="s">
        <v>567</v>
      </c>
      <c r="D200" s="50" t="s">
        <v>562</v>
      </c>
      <c r="E200" s="46">
        <f t="shared" si="7"/>
        <v>1379.7299999999998</v>
      </c>
      <c r="F200" s="47">
        <v>1.1299999999999999</v>
      </c>
      <c r="G200" s="48">
        <v>1221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560</v>
      </c>
      <c r="C201" s="45" t="s">
        <v>568</v>
      </c>
      <c r="D201" s="50" t="s">
        <v>562</v>
      </c>
      <c r="E201" s="46">
        <f t="shared" si="7"/>
        <v>2203.5</v>
      </c>
      <c r="F201" s="47">
        <v>1.1299999999999999</v>
      </c>
      <c r="G201" s="48">
        <v>1950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560</v>
      </c>
      <c r="C202" s="45" t="s">
        <v>569</v>
      </c>
      <c r="D202" s="50" t="s">
        <v>562</v>
      </c>
      <c r="E202" s="46">
        <f t="shared" si="7"/>
        <v>3107.4999999999995</v>
      </c>
      <c r="F202" s="47">
        <v>1.1299999999999999</v>
      </c>
      <c r="G202" s="48">
        <v>2750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560</v>
      </c>
      <c r="C203" s="45" t="s">
        <v>570</v>
      </c>
      <c r="D203" s="50" t="s">
        <v>562</v>
      </c>
      <c r="E203" s="46">
        <f t="shared" si="7"/>
        <v>4022.7999999999997</v>
      </c>
      <c r="F203" s="47">
        <v>1.1299999999999999</v>
      </c>
      <c r="G203" s="48">
        <v>3560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571</v>
      </c>
      <c r="C204" s="60" t="s">
        <v>572</v>
      </c>
      <c r="D204" s="50" t="s">
        <v>300</v>
      </c>
      <c r="E204" s="46">
        <f t="shared" si="7"/>
        <v>16.780499999999996</v>
      </c>
      <c r="F204" s="47">
        <v>1.1299999999999999</v>
      </c>
      <c r="G204" s="48">
        <v>14.85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571</v>
      </c>
      <c r="C205" s="60" t="s">
        <v>573</v>
      </c>
      <c r="D205" s="50" t="s">
        <v>300</v>
      </c>
      <c r="E205" s="46">
        <f t="shared" si="7"/>
        <v>25.085999999999999</v>
      </c>
      <c r="F205" s="47">
        <v>1.1299999999999999</v>
      </c>
      <c r="G205" s="48">
        <v>22.2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571</v>
      </c>
      <c r="C206" s="60" t="s">
        <v>574</v>
      </c>
      <c r="D206" s="50" t="s">
        <v>300</v>
      </c>
      <c r="E206" s="46">
        <f t="shared" si="7"/>
        <v>35.029999999999994</v>
      </c>
      <c r="F206" s="47">
        <v>1.1299999999999999</v>
      </c>
      <c r="G206" s="48">
        <v>31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571</v>
      </c>
      <c r="C207" s="60" t="s">
        <v>575</v>
      </c>
      <c r="D207" s="50" t="s">
        <v>300</v>
      </c>
      <c r="E207" s="46">
        <f t="shared" si="7"/>
        <v>53.448999999999991</v>
      </c>
      <c r="F207" s="47">
        <v>1.1299999999999999</v>
      </c>
      <c r="G207" s="48">
        <v>47.3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571</v>
      </c>
      <c r="C208" s="60" t="s">
        <v>576</v>
      </c>
      <c r="D208" s="50" t="s">
        <v>300</v>
      </c>
      <c r="E208" s="46">
        <f t="shared" si="7"/>
        <v>80.794999999999987</v>
      </c>
      <c r="F208" s="47">
        <v>1.1299999999999999</v>
      </c>
      <c r="G208" s="48">
        <v>71.5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571</v>
      </c>
      <c r="C209" s="60" t="s">
        <v>577</v>
      </c>
      <c r="D209" s="50" t="s">
        <v>300</v>
      </c>
      <c r="E209" s="46">
        <f t="shared" si="7"/>
        <v>148.482</v>
      </c>
      <c r="F209" s="47">
        <v>1.1299999999999999</v>
      </c>
      <c r="G209" s="48">
        <v>131.4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571</v>
      </c>
      <c r="C210" s="60" t="s">
        <v>578</v>
      </c>
      <c r="D210" s="50" t="s">
        <v>300</v>
      </c>
      <c r="E210" s="46">
        <f t="shared" si="7"/>
        <v>209.04999999999998</v>
      </c>
      <c r="F210" s="47">
        <v>1.1299999999999999</v>
      </c>
      <c r="G210" s="48">
        <v>185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579</v>
      </c>
      <c r="C211" s="60" t="s">
        <v>580</v>
      </c>
      <c r="D211" s="50" t="s">
        <v>300</v>
      </c>
      <c r="E211" s="46">
        <f t="shared" si="7"/>
        <v>18.757999999999999</v>
      </c>
      <c r="F211" s="47">
        <v>1.1299999999999999</v>
      </c>
      <c r="G211" s="48">
        <v>16.600000000000001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579</v>
      </c>
      <c r="C212" s="60" t="s">
        <v>581</v>
      </c>
      <c r="D212" s="50" t="s">
        <v>300</v>
      </c>
      <c r="E212" s="46">
        <f t="shared" si="7"/>
        <v>28.701999999999995</v>
      </c>
      <c r="F212" s="47">
        <v>1.1299999999999999</v>
      </c>
      <c r="G212" s="48">
        <v>25.4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579</v>
      </c>
      <c r="C213" s="60" t="s">
        <v>582</v>
      </c>
      <c r="D213" s="50" t="s">
        <v>300</v>
      </c>
      <c r="E213" s="46">
        <f t="shared" si="7"/>
        <v>40.679999999999993</v>
      </c>
      <c r="F213" s="47">
        <v>1.1299999999999999</v>
      </c>
      <c r="G213" s="48">
        <v>36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579</v>
      </c>
      <c r="C214" s="60" t="s">
        <v>583</v>
      </c>
      <c r="D214" s="50" t="s">
        <v>300</v>
      </c>
      <c r="E214" s="46">
        <f t="shared" si="7"/>
        <v>57.629999999999995</v>
      </c>
      <c r="F214" s="47">
        <v>1.1299999999999999</v>
      </c>
      <c r="G214" s="48">
        <v>51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579</v>
      </c>
      <c r="C215" s="60" t="s">
        <v>584</v>
      </c>
      <c r="D215" s="50" t="s">
        <v>300</v>
      </c>
      <c r="E215" s="46">
        <f t="shared" si="7"/>
        <v>89.495999999999995</v>
      </c>
      <c r="F215" s="47">
        <v>1.1299999999999999</v>
      </c>
      <c r="G215" s="48">
        <v>79.2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579</v>
      </c>
      <c r="C216" s="60" t="s">
        <v>585</v>
      </c>
      <c r="D216" s="50" t="s">
        <v>300</v>
      </c>
      <c r="E216" s="46">
        <f t="shared" si="7"/>
        <v>116.16399999999999</v>
      </c>
      <c r="F216" s="47">
        <v>1.1299999999999999</v>
      </c>
      <c r="G216" s="48">
        <v>102.8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579</v>
      </c>
      <c r="C217" s="60" t="s">
        <v>586</v>
      </c>
      <c r="D217" s="50" t="s">
        <v>300</v>
      </c>
      <c r="E217" s="46">
        <f t="shared" si="7"/>
        <v>149.16</v>
      </c>
      <c r="F217" s="47">
        <v>1.1299999999999999</v>
      </c>
      <c r="G217" s="48">
        <v>132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579</v>
      </c>
      <c r="C218" s="60" t="s">
        <v>587</v>
      </c>
      <c r="D218" s="50" t="s">
        <v>300</v>
      </c>
      <c r="E218" s="46">
        <f t="shared" si="7"/>
        <v>214.7</v>
      </c>
      <c r="F218" s="47">
        <v>1.1299999999999999</v>
      </c>
      <c r="G218" s="48">
        <v>190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579</v>
      </c>
      <c r="C219" s="60" t="s">
        <v>588</v>
      </c>
      <c r="D219" s="50" t="s">
        <v>300</v>
      </c>
      <c r="E219" s="46">
        <f t="shared" si="7"/>
        <v>288.14999999999998</v>
      </c>
      <c r="F219" s="47">
        <v>1.1299999999999999</v>
      </c>
      <c r="G219" s="48">
        <v>255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579</v>
      </c>
      <c r="C220" s="60" t="s">
        <v>589</v>
      </c>
      <c r="D220" s="50" t="s">
        <v>300</v>
      </c>
      <c r="E220" s="46">
        <f t="shared" si="7"/>
        <v>370.64</v>
      </c>
      <c r="F220" s="47">
        <v>1.1299999999999999</v>
      </c>
      <c r="G220" s="48">
        <v>328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579</v>
      </c>
      <c r="C221" s="60" t="s">
        <v>590</v>
      </c>
      <c r="D221" s="50" t="s">
        <v>300</v>
      </c>
      <c r="E221" s="46">
        <f t="shared" si="7"/>
        <v>447.47999999999996</v>
      </c>
      <c r="F221" s="47">
        <v>1.1299999999999999</v>
      </c>
      <c r="G221" s="48">
        <v>396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579</v>
      </c>
      <c r="C222" s="60" t="s">
        <v>591</v>
      </c>
      <c r="D222" s="50" t="s">
        <v>300</v>
      </c>
      <c r="E222" s="46">
        <f t="shared" si="7"/>
        <v>559.34999999999991</v>
      </c>
      <c r="F222" s="47">
        <v>1.1299999999999999</v>
      </c>
      <c r="G222" s="48">
        <v>495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579</v>
      </c>
      <c r="C223" s="60" t="s">
        <v>592</v>
      </c>
      <c r="D223" s="50" t="s">
        <v>300</v>
      </c>
      <c r="E223" s="46">
        <f t="shared" si="7"/>
        <v>743.31399999999985</v>
      </c>
      <c r="F223" s="47">
        <v>1.1299999999999999</v>
      </c>
      <c r="G223" s="48">
        <v>657.8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593</v>
      </c>
      <c r="C224" s="60" t="s">
        <v>594</v>
      </c>
      <c r="D224" s="50" t="s">
        <v>300</v>
      </c>
      <c r="E224" s="46">
        <f t="shared" si="7"/>
        <v>43.504999999999995</v>
      </c>
      <c r="F224" s="47">
        <v>1.1299999999999999</v>
      </c>
      <c r="G224" s="48">
        <v>38.5</v>
      </c>
    </row>
    <row r="225" spans="1:7" ht="24">
      <c r="A225" s="43">
        <v>43</v>
      </c>
      <c r="B225" s="59" t="s">
        <v>595</v>
      </c>
      <c r="C225" s="60" t="s">
        <v>596</v>
      </c>
      <c r="D225" s="50" t="s">
        <v>300</v>
      </c>
      <c r="E225" s="46">
        <f t="shared" si="7"/>
        <v>64.635999999999996</v>
      </c>
      <c r="F225" s="47">
        <v>1.1299999999999999</v>
      </c>
      <c r="G225" s="48">
        <v>57.2</v>
      </c>
    </row>
    <row r="226" spans="1:7" ht="24">
      <c r="A226" s="43">
        <v>44</v>
      </c>
      <c r="B226" s="59" t="s">
        <v>595</v>
      </c>
      <c r="C226" s="60" t="s">
        <v>597</v>
      </c>
      <c r="D226" s="50" t="s">
        <v>300</v>
      </c>
      <c r="E226" s="46">
        <f t="shared" si="7"/>
        <v>96.953999999999994</v>
      </c>
      <c r="F226" s="47">
        <v>1.1299999999999999</v>
      </c>
      <c r="G226" s="48">
        <v>85.8</v>
      </c>
    </row>
    <row r="227" spans="1:7" ht="24">
      <c r="A227" s="43">
        <v>45</v>
      </c>
      <c r="B227" s="59" t="s">
        <v>595</v>
      </c>
      <c r="C227" s="60" t="s">
        <v>598</v>
      </c>
      <c r="D227" s="50" t="s">
        <v>300</v>
      </c>
      <c r="E227" s="46">
        <f t="shared" si="7"/>
        <v>136.72999999999999</v>
      </c>
      <c r="F227" s="47">
        <v>1.1299999999999999</v>
      </c>
      <c r="G227" s="48">
        <v>121</v>
      </c>
    </row>
    <row r="228" spans="1:7" ht="24">
      <c r="A228" s="43">
        <v>46</v>
      </c>
      <c r="B228" s="59" t="s">
        <v>595</v>
      </c>
      <c r="C228" s="60" t="s">
        <v>599</v>
      </c>
      <c r="D228" s="50" t="s">
        <v>300</v>
      </c>
      <c r="E228" s="46">
        <f t="shared" si="7"/>
        <v>180.23499999999999</v>
      </c>
      <c r="F228" s="47">
        <v>1.1299999999999999</v>
      </c>
      <c r="G228" s="48">
        <v>159.5</v>
      </c>
    </row>
    <row r="229" spans="1:7" ht="24">
      <c r="A229" s="43">
        <v>47</v>
      </c>
      <c r="B229" s="59" t="s">
        <v>595</v>
      </c>
      <c r="C229" s="60" t="s">
        <v>600</v>
      </c>
      <c r="D229" s="50" t="s">
        <v>300</v>
      </c>
      <c r="E229" s="46">
        <f t="shared" ref="E229:E245" si="8">G229*F229</f>
        <v>267.24499999999995</v>
      </c>
      <c r="F229" s="47">
        <v>1.1299999999999999</v>
      </c>
      <c r="G229" s="48">
        <v>236.5</v>
      </c>
    </row>
    <row r="230" spans="1:7" ht="24">
      <c r="A230" s="43">
        <v>48</v>
      </c>
      <c r="B230" s="59" t="s">
        <v>595</v>
      </c>
      <c r="C230" s="60" t="s">
        <v>601</v>
      </c>
      <c r="D230" s="50" t="s">
        <v>300</v>
      </c>
      <c r="E230" s="46">
        <f t="shared" si="8"/>
        <v>349.16999999999996</v>
      </c>
      <c r="F230" s="47">
        <v>1.1299999999999999</v>
      </c>
      <c r="G230" s="48">
        <v>309</v>
      </c>
    </row>
    <row r="231" spans="1:7" ht="24">
      <c r="A231" s="43">
        <v>49</v>
      </c>
      <c r="B231" s="59" t="s">
        <v>595</v>
      </c>
      <c r="C231" s="60" t="s">
        <v>602</v>
      </c>
      <c r="D231" s="50" t="s">
        <v>300</v>
      </c>
      <c r="E231" s="46">
        <f t="shared" si="8"/>
        <v>436.17999999999995</v>
      </c>
      <c r="F231" s="47">
        <v>1.1299999999999999</v>
      </c>
      <c r="G231" s="48">
        <v>386</v>
      </c>
    </row>
    <row r="232" spans="1:7" ht="24">
      <c r="A232" s="43">
        <v>50</v>
      </c>
      <c r="B232" s="59" t="s">
        <v>595</v>
      </c>
      <c r="C232" s="60" t="s">
        <v>603</v>
      </c>
      <c r="D232" s="50" t="s">
        <v>300</v>
      </c>
      <c r="E232" s="46">
        <f t="shared" si="8"/>
        <v>534.4899999999999</v>
      </c>
      <c r="F232" s="47">
        <v>1.1299999999999999</v>
      </c>
      <c r="G232" s="48">
        <v>473</v>
      </c>
    </row>
    <row r="233" spans="1:7" ht="24">
      <c r="A233" s="43">
        <v>51</v>
      </c>
      <c r="B233" s="59" t="s">
        <v>595</v>
      </c>
      <c r="C233" s="60" t="s">
        <v>604</v>
      </c>
      <c r="D233" s="50" t="s">
        <v>300</v>
      </c>
      <c r="E233" s="46">
        <f t="shared" si="8"/>
        <v>658.79</v>
      </c>
      <c r="F233" s="47">
        <v>1.1299999999999999</v>
      </c>
      <c r="G233" s="48">
        <v>583</v>
      </c>
    </row>
    <row r="234" spans="1:7" ht="24">
      <c r="A234" s="43">
        <v>52</v>
      </c>
      <c r="B234" s="59" t="s">
        <v>595</v>
      </c>
      <c r="C234" s="60" t="s">
        <v>605</v>
      </c>
      <c r="D234" s="50" t="s">
        <v>300</v>
      </c>
      <c r="E234" s="46">
        <f t="shared" si="8"/>
        <v>894.95999999999992</v>
      </c>
      <c r="F234" s="47">
        <v>1.1299999999999999</v>
      </c>
      <c r="G234" s="48">
        <v>792</v>
      </c>
    </row>
    <row r="235" spans="1:7" ht="24">
      <c r="A235" s="43">
        <v>53</v>
      </c>
      <c r="B235" s="59" t="s">
        <v>579</v>
      </c>
      <c r="C235" s="60" t="s">
        <v>606</v>
      </c>
      <c r="D235" s="50" t="s">
        <v>300</v>
      </c>
      <c r="E235" s="46">
        <f t="shared" si="8"/>
        <v>46.66899999999999</v>
      </c>
      <c r="F235" s="47">
        <v>1.1299999999999999</v>
      </c>
      <c r="G235" s="48">
        <v>41.3</v>
      </c>
    </row>
    <row r="236" spans="1:7" ht="24">
      <c r="A236" s="43">
        <v>54</v>
      </c>
      <c r="B236" s="59" t="s">
        <v>579</v>
      </c>
      <c r="C236" s="60" t="s">
        <v>607</v>
      </c>
      <c r="D236" s="50" t="s">
        <v>300</v>
      </c>
      <c r="E236" s="46">
        <f t="shared" si="8"/>
        <v>69.833999999999989</v>
      </c>
      <c r="F236" s="47">
        <v>1.1299999999999999</v>
      </c>
      <c r="G236" s="48">
        <v>61.8</v>
      </c>
    </row>
    <row r="237" spans="1:7" ht="24">
      <c r="A237" s="43">
        <v>55</v>
      </c>
      <c r="B237" s="59" t="s">
        <v>579</v>
      </c>
      <c r="C237" s="60" t="s">
        <v>608</v>
      </c>
      <c r="D237" s="50" t="s">
        <v>300</v>
      </c>
      <c r="E237" s="46">
        <f t="shared" si="8"/>
        <v>109.836</v>
      </c>
      <c r="F237" s="47">
        <v>1.1299999999999999</v>
      </c>
      <c r="G237" s="48">
        <v>97.2</v>
      </c>
    </row>
    <row r="238" spans="1:7" ht="24">
      <c r="A238" s="43">
        <v>56</v>
      </c>
      <c r="B238" s="59" t="s">
        <v>579</v>
      </c>
      <c r="C238" s="60" t="s">
        <v>609</v>
      </c>
      <c r="D238" s="50" t="s">
        <v>300</v>
      </c>
      <c r="E238" s="46">
        <f t="shared" si="8"/>
        <v>150.51599999999996</v>
      </c>
      <c r="F238" s="47">
        <v>1.1299999999999999</v>
      </c>
      <c r="G238" s="48">
        <v>133.19999999999999</v>
      </c>
    </row>
    <row r="239" spans="1:7" ht="24">
      <c r="A239" s="43">
        <v>57</v>
      </c>
      <c r="B239" s="59" t="s">
        <v>579</v>
      </c>
      <c r="C239" s="60" t="s">
        <v>610</v>
      </c>
      <c r="D239" s="50" t="s">
        <v>300</v>
      </c>
      <c r="E239" s="46">
        <f t="shared" si="8"/>
        <v>196.61999999999998</v>
      </c>
      <c r="F239" s="47">
        <v>1.1299999999999999</v>
      </c>
      <c r="G239" s="48">
        <v>174</v>
      </c>
    </row>
    <row r="240" spans="1:7" ht="24">
      <c r="A240" s="43">
        <v>58</v>
      </c>
      <c r="B240" s="59" t="s">
        <v>579</v>
      </c>
      <c r="C240" s="60" t="s">
        <v>611</v>
      </c>
      <c r="D240" s="50" t="s">
        <v>300</v>
      </c>
      <c r="E240" s="46">
        <f t="shared" si="8"/>
        <v>291.53999999999996</v>
      </c>
      <c r="F240" s="47">
        <v>1.1299999999999999</v>
      </c>
      <c r="G240" s="48">
        <v>258</v>
      </c>
    </row>
    <row r="241" spans="1:7" ht="24">
      <c r="A241" s="43">
        <v>59</v>
      </c>
      <c r="B241" s="59" t="s">
        <v>579</v>
      </c>
      <c r="C241" s="60" t="s">
        <v>612</v>
      </c>
      <c r="D241" s="50" t="s">
        <v>300</v>
      </c>
      <c r="E241" s="46">
        <f t="shared" si="8"/>
        <v>404.08799999999997</v>
      </c>
      <c r="F241" s="47">
        <v>1.1299999999999999</v>
      </c>
      <c r="G241" s="48">
        <v>357.6</v>
      </c>
    </row>
    <row r="242" spans="1:7" ht="25.5">
      <c r="A242" s="43">
        <v>60</v>
      </c>
      <c r="B242" s="59" t="s">
        <v>579</v>
      </c>
      <c r="C242" s="60" t="s">
        <v>613</v>
      </c>
      <c r="D242" s="50" t="s">
        <v>300</v>
      </c>
      <c r="E242" s="46">
        <f t="shared" si="8"/>
        <v>528.83999999999992</v>
      </c>
      <c r="F242" s="47">
        <v>1.1299999999999999</v>
      </c>
      <c r="G242" s="48">
        <v>468</v>
      </c>
    </row>
    <row r="243" spans="1:7" ht="25.5">
      <c r="A243" s="43">
        <v>61</v>
      </c>
      <c r="B243" s="59" t="s">
        <v>579</v>
      </c>
      <c r="C243" s="60" t="s">
        <v>614</v>
      </c>
      <c r="D243" s="50" t="s">
        <v>300</v>
      </c>
      <c r="E243" s="46">
        <f t="shared" si="8"/>
        <v>610.19999999999993</v>
      </c>
      <c r="F243" s="47">
        <v>1.1299999999999999</v>
      </c>
      <c r="G243" s="48">
        <v>540</v>
      </c>
    </row>
    <row r="244" spans="1:7" ht="25.5">
      <c r="A244" s="43">
        <v>62</v>
      </c>
      <c r="B244" s="59" t="s">
        <v>579</v>
      </c>
      <c r="C244" s="60" t="s">
        <v>615</v>
      </c>
      <c r="D244" s="50" t="s">
        <v>300</v>
      </c>
      <c r="E244" s="46">
        <f t="shared" si="8"/>
        <v>725.45999999999992</v>
      </c>
      <c r="F244" s="47">
        <v>1.1299999999999999</v>
      </c>
      <c r="G244" s="48">
        <v>642</v>
      </c>
    </row>
    <row r="245" spans="1:7" ht="25.5">
      <c r="A245" s="43">
        <v>63</v>
      </c>
      <c r="B245" s="59" t="s">
        <v>579</v>
      </c>
      <c r="C245" s="60" t="s">
        <v>616</v>
      </c>
      <c r="D245" s="50" t="s">
        <v>300</v>
      </c>
      <c r="E245" s="46">
        <f t="shared" si="8"/>
        <v>922.07999999999993</v>
      </c>
      <c r="F245" s="47">
        <v>1.1299999999999999</v>
      </c>
      <c r="G245" s="48">
        <v>816</v>
      </c>
    </row>
  </sheetData>
  <mergeCells count="12">
    <mergeCell ref="A1:G1"/>
    <mergeCell ref="A4:G4"/>
    <mergeCell ref="A5:D5"/>
    <mergeCell ref="A66:D66"/>
    <mergeCell ref="A67:G67"/>
    <mergeCell ref="E2:E3"/>
    <mergeCell ref="G2:G3"/>
    <mergeCell ref="A182:D182"/>
    <mergeCell ref="A2:A3"/>
    <mergeCell ref="B2:B3"/>
    <mergeCell ref="C2:C3"/>
    <mergeCell ref="D2:D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J10" sqref="J10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678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617</v>
      </c>
      <c r="C3" s="23" t="s">
        <v>618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619</v>
      </c>
      <c r="C4" s="25" t="s">
        <v>620</v>
      </c>
      <c r="D4" s="26">
        <v>410</v>
      </c>
      <c r="E4" s="26">
        <v>1.03</v>
      </c>
      <c r="F4" s="27">
        <f t="shared" ref="F4:F12" si="0">D4/1.03</f>
        <v>398.05825242718447</v>
      </c>
      <c r="G4" s="126"/>
      <c r="H4" s="126"/>
      <c r="I4" s="126"/>
    </row>
    <row r="5" spans="1:9" ht="30" customHeight="1">
      <c r="A5" s="23">
        <v>2</v>
      </c>
      <c r="B5" s="124"/>
      <c r="C5" s="25" t="s">
        <v>621</v>
      </c>
      <c r="D5" s="26">
        <v>420</v>
      </c>
      <c r="E5" s="26">
        <v>1.03</v>
      </c>
      <c r="F5" s="27">
        <f t="shared" si="0"/>
        <v>407.76699029126212</v>
      </c>
    </row>
    <row r="6" spans="1:9" ht="30" customHeight="1">
      <c r="A6" s="23">
        <v>3</v>
      </c>
      <c r="B6" s="124"/>
      <c r="C6" s="25" t="s">
        <v>622</v>
      </c>
      <c r="D6" s="26">
        <v>430</v>
      </c>
      <c r="E6" s="26">
        <v>1.03</v>
      </c>
      <c r="F6" s="27">
        <f t="shared" si="0"/>
        <v>417.47572815533982</v>
      </c>
    </row>
    <row r="7" spans="1:9" ht="30" customHeight="1">
      <c r="A7" s="23">
        <v>4</v>
      </c>
      <c r="B7" s="124"/>
      <c r="C7" s="25" t="s">
        <v>623</v>
      </c>
      <c r="D7" s="26">
        <v>440</v>
      </c>
      <c r="E7" s="26">
        <v>1.03</v>
      </c>
      <c r="F7" s="27">
        <f t="shared" si="0"/>
        <v>427.18446601941747</v>
      </c>
    </row>
    <row r="8" spans="1:9" ht="30" customHeight="1">
      <c r="A8" s="23">
        <v>5</v>
      </c>
      <c r="B8" s="124"/>
      <c r="C8" s="25" t="s">
        <v>624</v>
      </c>
      <c r="D8" s="26">
        <v>455</v>
      </c>
      <c r="E8" s="26">
        <v>1.03</v>
      </c>
      <c r="F8" s="27">
        <f t="shared" si="0"/>
        <v>441.74757281553394</v>
      </c>
    </row>
    <row r="9" spans="1:9" ht="30" customHeight="1">
      <c r="A9" s="23">
        <v>6</v>
      </c>
      <c r="B9" s="124"/>
      <c r="C9" s="25" t="s">
        <v>625</v>
      </c>
      <c r="D9" s="26">
        <v>475</v>
      </c>
      <c r="E9" s="26">
        <v>1.03</v>
      </c>
      <c r="F9" s="27">
        <f t="shared" si="0"/>
        <v>461.1650485436893</v>
      </c>
    </row>
    <row r="10" spans="1:9" ht="30" customHeight="1">
      <c r="A10" s="23">
        <v>7</v>
      </c>
      <c r="B10" s="124"/>
      <c r="C10" s="25" t="s">
        <v>626</v>
      </c>
      <c r="D10" s="26">
        <v>495</v>
      </c>
      <c r="E10" s="26">
        <v>1.03</v>
      </c>
      <c r="F10" s="27">
        <f t="shared" si="0"/>
        <v>480.58252427184465</v>
      </c>
    </row>
    <row r="11" spans="1:9" ht="30" customHeight="1">
      <c r="A11" s="23">
        <v>8</v>
      </c>
      <c r="B11" s="124"/>
      <c r="C11" s="25" t="s">
        <v>627</v>
      </c>
      <c r="D11" s="26">
        <v>520</v>
      </c>
      <c r="E11" s="26">
        <v>1.03</v>
      </c>
      <c r="F11" s="27">
        <f t="shared" si="0"/>
        <v>504.85436893203882</v>
      </c>
    </row>
    <row r="12" spans="1:9" ht="28.5" customHeight="1">
      <c r="A12" s="23">
        <v>9</v>
      </c>
      <c r="B12" s="124"/>
      <c r="C12" s="25" t="s">
        <v>628</v>
      </c>
      <c r="D12" s="26">
        <v>550</v>
      </c>
      <c r="E12" s="26">
        <v>1.03</v>
      </c>
      <c r="F12" s="27">
        <f t="shared" si="0"/>
        <v>533.98058252427188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97" t="s">
        <v>629</v>
      </c>
      <c r="B20" s="97"/>
      <c r="C20" s="97"/>
      <c r="D20" s="97"/>
      <c r="E20" s="97"/>
      <c r="F20" s="9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97" t="s">
        <v>630</v>
      </c>
      <c r="B21" s="97"/>
      <c r="C21" s="97"/>
      <c r="D21" s="97"/>
      <c r="E21" s="97"/>
      <c r="F21" s="97"/>
    </row>
    <row r="22" spans="1:240" s="21" customFormat="1" ht="30" customHeight="1">
      <c r="A22" s="97" t="s">
        <v>631</v>
      </c>
      <c r="B22" s="97"/>
      <c r="C22" s="97"/>
      <c r="D22" s="97"/>
      <c r="E22" s="97"/>
      <c r="F22" s="97"/>
    </row>
    <row r="23" spans="1:240" s="21" customFormat="1" ht="30" customHeight="1">
      <c r="A23" s="97" t="s">
        <v>632</v>
      </c>
      <c r="B23" s="97"/>
      <c r="C23" s="97"/>
      <c r="D23" s="97"/>
      <c r="E23" s="97"/>
      <c r="F23" s="97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sqref="A1:E1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677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633</v>
      </c>
    </row>
    <row r="3" spans="1:7" ht="39" customHeight="1">
      <c r="A3" s="16" t="s">
        <v>634</v>
      </c>
      <c r="B3" s="16" t="s">
        <v>635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636</v>
      </c>
      <c r="B4" s="17" t="s">
        <v>637</v>
      </c>
      <c r="C4" s="17" t="s">
        <v>10</v>
      </c>
      <c r="D4" s="18">
        <v>358</v>
      </c>
      <c r="E4" s="18">
        <f>D4/1.13</f>
        <v>316.81415929203541</v>
      </c>
      <c r="G4" s="14"/>
    </row>
    <row r="5" spans="1:7" ht="24.95" customHeight="1">
      <c r="A5" s="17" t="s">
        <v>636</v>
      </c>
      <c r="B5" s="17" t="s">
        <v>638</v>
      </c>
      <c r="C5" s="17" t="s">
        <v>10</v>
      </c>
      <c r="D5" s="18">
        <v>363</v>
      </c>
      <c r="E5" s="18">
        <f t="shared" ref="E5:E17" si="0">D5/1.13</f>
        <v>321.2389380530974</v>
      </c>
    </row>
    <row r="6" spans="1:7" ht="24.95" customHeight="1">
      <c r="A6" s="17" t="s">
        <v>636</v>
      </c>
      <c r="B6" s="17" t="s">
        <v>639</v>
      </c>
      <c r="C6" s="17" t="s">
        <v>10</v>
      </c>
      <c r="D6" s="18">
        <v>370</v>
      </c>
      <c r="E6" s="18">
        <f t="shared" si="0"/>
        <v>327.43362831858411</v>
      </c>
    </row>
    <row r="7" spans="1:7" ht="24.95" customHeight="1">
      <c r="A7" s="17" t="s">
        <v>636</v>
      </c>
      <c r="B7" s="17" t="s">
        <v>640</v>
      </c>
      <c r="C7" s="17" t="s">
        <v>10</v>
      </c>
      <c r="D7" s="18">
        <v>381</v>
      </c>
      <c r="E7" s="18">
        <f t="shared" si="0"/>
        <v>337.16814159292039</v>
      </c>
    </row>
    <row r="8" spans="1:7" ht="24.95" customHeight="1">
      <c r="A8" s="17" t="s">
        <v>636</v>
      </c>
      <c r="B8" s="17" t="s">
        <v>641</v>
      </c>
      <c r="C8" s="17" t="s">
        <v>10</v>
      </c>
      <c r="D8" s="18">
        <v>392</v>
      </c>
      <c r="E8" s="18">
        <f t="shared" si="0"/>
        <v>346.90265486725667</v>
      </c>
    </row>
    <row r="9" spans="1:7" ht="24.95" customHeight="1">
      <c r="A9" s="17" t="s">
        <v>636</v>
      </c>
      <c r="B9" s="17" t="s">
        <v>642</v>
      </c>
      <c r="C9" s="17" t="s">
        <v>10</v>
      </c>
      <c r="D9" s="18">
        <v>410</v>
      </c>
      <c r="E9" s="18">
        <f t="shared" si="0"/>
        <v>362.83185840707966</v>
      </c>
    </row>
    <row r="10" spans="1:7" ht="24.95" customHeight="1">
      <c r="A10" s="17" t="s">
        <v>636</v>
      </c>
      <c r="B10" s="17" t="s">
        <v>643</v>
      </c>
      <c r="C10" s="17" t="s">
        <v>10</v>
      </c>
      <c r="D10" s="18">
        <v>427</v>
      </c>
      <c r="E10" s="18">
        <f t="shared" si="0"/>
        <v>377.87610619469029</v>
      </c>
    </row>
    <row r="11" spans="1:7" ht="24.95" customHeight="1">
      <c r="A11" s="17" t="s">
        <v>644</v>
      </c>
      <c r="B11" s="17" t="s">
        <v>645</v>
      </c>
      <c r="C11" s="17" t="s">
        <v>10</v>
      </c>
      <c r="D11" s="18">
        <v>364</v>
      </c>
      <c r="E11" s="18">
        <f t="shared" si="0"/>
        <v>322.12389380530976</v>
      </c>
    </row>
    <row r="12" spans="1:7" ht="24.95" customHeight="1">
      <c r="A12" s="17" t="s">
        <v>644</v>
      </c>
      <c r="B12" s="17" t="s">
        <v>646</v>
      </c>
      <c r="C12" s="17" t="s">
        <v>10</v>
      </c>
      <c r="D12" s="18">
        <v>375</v>
      </c>
      <c r="E12" s="18">
        <f t="shared" si="0"/>
        <v>331.85840707964604</v>
      </c>
    </row>
    <row r="13" spans="1:7" ht="24.95" customHeight="1">
      <c r="A13" s="17" t="s">
        <v>644</v>
      </c>
      <c r="B13" s="17" t="s">
        <v>647</v>
      </c>
      <c r="C13" s="17" t="s">
        <v>10</v>
      </c>
      <c r="D13" s="18">
        <v>387</v>
      </c>
      <c r="E13" s="18">
        <f t="shared" si="0"/>
        <v>342.47787610619474</v>
      </c>
    </row>
    <row r="14" spans="1:7" ht="24.95" customHeight="1">
      <c r="A14" s="17" t="s">
        <v>644</v>
      </c>
      <c r="B14" s="17" t="s">
        <v>648</v>
      </c>
      <c r="C14" s="17" t="s">
        <v>10</v>
      </c>
      <c r="D14" s="18">
        <v>398</v>
      </c>
      <c r="E14" s="18">
        <f t="shared" si="0"/>
        <v>352.21238938053102</v>
      </c>
    </row>
    <row r="15" spans="1:7" ht="24.95" customHeight="1">
      <c r="A15" s="17" t="s">
        <v>649</v>
      </c>
      <c r="B15" s="17" t="s">
        <v>650</v>
      </c>
      <c r="C15" s="17" t="s">
        <v>10</v>
      </c>
      <c r="D15" s="18">
        <v>421</v>
      </c>
      <c r="E15" s="18">
        <f t="shared" si="0"/>
        <v>372.56637168141594</v>
      </c>
    </row>
    <row r="16" spans="1:7" ht="24.95" customHeight="1">
      <c r="A16" s="17" t="s">
        <v>649</v>
      </c>
      <c r="B16" s="17" t="s">
        <v>651</v>
      </c>
      <c r="C16" s="17" t="s">
        <v>10</v>
      </c>
      <c r="D16" s="18">
        <v>433</v>
      </c>
      <c r="E16" s="18">
        <f t="shared" si="0"/>
        <v>383.18584070796464</v>
      </c>
    </row>
    <row r="17" spans="1:5" ht="24.95" customHeight="1">
      <c r="A17" s="17" t="s">
        <v>649</v>
      </c>
      <c r="B17" s="17" t="s">
        <v>652</v>
      </c>
      <c r="C17" s="17" t="s">
        <v>10</v>
      </c>
      <c r="D17" s="18">
        <v>444</v>
      </c>
      <c r="E17" s="18">
        <f t="shared" si="0"/>
        <v>392.92035398230092</v>
      </c>
    </row>
    <row r="19" spans="1:5">
      <c r="A19" t="s">
        <v>653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4" sqref="I14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676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633</v>
      </c>
    </row>
    <row r="3" spans="1:6" s="2" customFormat="1" ht="39" customHeight="1">
      <c r="A3" s="12" t="s">
        <v>0</v>
      </c>
      <c r="B3" s="13" t="s">
        <v>634</v>
      </c>
      <c r="C3" s="13" t="s">
        <v>635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654</v>
      </c>
      <c r="C4" s="7" t="s">
        <v>655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654</v>
      </c>
      <c r="C5" s="7" t="s">
        <v>656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654</v>
      </c>
      <c r="C6" s="7" t="s">
        <v>657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654</v>
      </c>
      <c r="C7" s="7" t="s">
        <v>658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654</v>
      </c>
      <c r="C8" s="7" t="s">
        <v>659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654</v>
      </c>
      <c r="C9" s="7" t="s">
        <v>660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654</v>
      </c>
      <c r="C10" s="7" t="s">
        <v>661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654</v>
      </c>
      <c r="C11" s="7" t="s">
        <v>662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654</v>
      </c>
      <c r="C12" s="7" t="s">
        <v>663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664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23" sqref="H23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675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633</v>
      </c>
    </row>
    <row r="3" spans="1:6" s="2" customFormat="1" ht="30" customHeight="1">
      <c r="A3" s="5" t="s">
        <v>0</v>
      </c>
      <c r="B3" s="6" t="s">
        <v>634</v>
      </c>
      <c r="C3" s="6" t="s">
        <v>635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665</v>
      </c>
      <c r="C4" s="7" t="s">
        <v>655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666</v>
      </c>
      <c r="C5" s="7" t="s">
        <v>655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665</v>
      </c>
      <c r="C6" s="7" t="s">
        <v>656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666</v>
      </c>
      <c r="C7" s="7" t="s">
        <v>656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667</v>
      </c>
      <c r="C8" s="7" t="s">
        <v>655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668</v>
      </c>
      <c r="C9" s="7" t="s">
        <v>655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667</v>
      </c>
      <c r="C10" s="7" t="s">
        <v>656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668</v>
      </c>
      <c r="C11" s="7" t="s">
        <v>656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669</v>
      </c>
      <c r="B12" s="132"/>
      <c r="C12" s="132"/>
      <c r="D12" s="132"/>
      <c r="E12" s="132"/>
      <c r="F12" s="132"/>
    </row>
    <row r="17" spans="4:9">
      <c r="I17" s="9"/>
    </row>
    <row r="28" spans="4:9">
      <c r="D28" s="1" t="s">
        <v>674</v>
      </c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2025.9月份建筑材料信息价格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'2025.9月份建筑材料信息价格'!Print_Titles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2025-09-29T07:37:44Z</cp:lastPrinted>
  <dcterms:created xsi:type="dcterms:W3CDTF">2008-05-15T01:31:00Z</dcterms:created>
  <dcterms:modified xsi:type="dcterms:W3CDTF">2025-09-30T02:45:09Z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