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2025.10月份建筑材料信息价格" sheetId="1" r:id="rId1"/>
    <sheet name="安装工程材料" sheetId="6" r:id="rId2"/>
    <sheet name="商品混凝土" sheetId="7" r:id="rId3"/>
    <sheet name="干混砂浆" sheetId="8" r:id="rId4"/>
    <sheet name="沥青混凝土" sheetId="9" r:id="rId5"/>
    <sheet name="普通彩色沥青混凝土、彩色沥青透水混凝土" sheetId="10" r:id="rId6"/>
  </sheets>
  <definedNames>
    <definedName name="_xlnm.Print_Titles" localSheetId="0">'2025.10月份建筑材料信息价格'!$1:$3</definedName>
    <definedName name="_xlnm.Print_Titles" localSheetId="1">安装工程材料!$1:$3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<sst xmlns="http://schemas.openxmlformats.org/spreadsheetml/2006/main" count="1639" uniqueCount="680">
  <si>
    <t>潜江市2025年10月份建设工程材料综合信息价</t>
  </si>
  <si>
    <t>序号</t>
  </si>
  <si>
    <t>材料名称</t>
  </si>
  <si>
    <t>规格及型号</t>
  </si>
  <si>
    <t>单位</t>
  </si>
  <si>
    <t>含税价</t>
  </si>
  <si>
    <t>除税价</t>
  </si>
  <si>
    <t>税金</t>
  </si>
  <si>
    <t xml:space="preserve">一、金属材料 </t>
  </si>
  <si>
    <t>圆钢</t>
  </si>
  <si>
    <t>Φ12  Q235</t>
  </si>
  <si>
    <t>吨</t>
  </si>
  <si>
    <t>Φ14  Q235</t>
  </si>
  <si>
    <t>Φ16-20  Q235</t>
  </si>
  <si>
    <t>Φ22-25  Q235</t>
  </si>
  <si>
    <t>圆钢（线性）</t>
  </si>
  <si>
    <t>Φ6.5  HPB300</t>
  </si>
  <si>
    <t>Φ8   HPB300</t>
  </si>
  <si>
    <t>Φ10  HPB300</t>
  </si>
  <si>
    <t>Φ12  HPB300</t>
  </si>
  <si>
    <t>Φ14  HPB300</t>
  </si>
  <si>
    <t>Φ16  HPB300</t>
  </si>
  <si>
    <t>Φ18  HPB300</t>
  </si>
  <si>
    <t>Φ20  HPB300</t>
  </si>
  <si>
    <t>Φ22  HPB300</t>
  </si>
  <si>
    <t>Φ25  HPB300</t>
  </si>
  <si>
    <t>Ⅲ螺纹钢</t>
  </si>
  <si>
    <t xml:space="preserve">Φ10  HRB400  </t>
  </si>
  <si>
    <t>Φ12  HRB400</t>
  </si>
  <si>
    <t>Φ14  HRB400</t>
  </si>
  <si>
    <t>Φ16  HRB400</t>
  </si>
  <si>
    <t>Φ18 HRB400</t>
  </si>
  <si>
    <t>Φ20 HRB400</t>
  </si>
  <si>
    <t>Φ22 HRB400</t>
  </si>
  <si>
    <t>Φ25 HRB400</t>
  </si>
  <si>
    <t>Φ28 HRB400</t>
  </si>
  <si>
    <t>Φ32 HRB400</t>
  </si>
  <si>
    <t>Φ36 HRB400</t>
  </si>
  <si>
    <t xml:space="preserve">Φ10  HRB400E </t>
  </si>
  <si>
    <t>Φ12  HRB400E</t>
  </si>
  <si>
    <t>Φ14  HRB400E</t>
  </si>
  <si>
    <t>Φ16  HRB400E</t>
  </si>
  <si>
    <t>Φ18 HRB400E</t>
  </si>
  <si>
    <t>Φ20 HRB400E</t>
  </si>
  <si>
    <t>Φ22 HRB400E</t>
  </si>
  <si>
    <t>Φ25 HRB400E</t>
  </si>
  <si>
    <t>Φ28 HRB400E</t>
  </si>
  <si>
    <t>Φ32 HRB400E</t>
  </si>
  <si>
    <t>Φ36 HRB400E</t>
  </si>
  <si>
    <r>
      <rPr>
        <sz val="10"/>
        <rFont val="宋体"/>
        <charset val="134"/>
      </rPr>
      <t>冷轧带肋钢筋</t>
    </r>
    <r>
      <rPr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</si>
  <si>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>Φ5</t>
    </r>
    <r>
      <rPr>
        <sz val="10"/>
        <rFont val="宋体"/>
        <charset val="134"/>
      </rPr>
      <t>以内</t>
    </r>
    <r>
      <rPr>
        <sz val="10"/>
        <rFont val="Times New Roman"/>
        <charset val="134"/>
      </rPr>
      <t xml:space="preserve">       </t>
    </r>
  </si>
  <si>
    <t xml:space="preserve">Φ6-12       </t>
  </si>
  <si>
    <t>冷拔低碳钢丝</t>
  </si>
  <si>
    <t>Φ4-5</t>
  </si>
  <si>
    <t>Φ6-8</t>
  </si>
  <si>
    <t>镀锌钢板</t>
  </si>
  <si>
    <t>δ0.5mm_δ1.0mm</t>
  </si>
  <si>
    <t>δ1.5mm</t>
  </si>
  <si>
    <t>花纹钢板</t>
  </si>
  <si>
    <r>
      <rPr>
        <sz val="10"/>
        <rFont val="Times New Roman"/>
        <charset val="134"/>
      </rPr>
      <t>δ</t>
    </r>
    <r>
      <rPr>
        <sz val="10"/>
        <rFont val="宋体"/>
        <charset val="134"/>
      </rPr>
      <t>≤</t>
    </r>
    <r>
      <rPr>
        <sz val="10"/>
        <rFont val="Times New Roman"/>
        <charset val="134"/>
      </rPr>
      <t>5</t>
    </r>
  </si>
  <si>
    <t>δ5</t>
  </si>
  <si>
    <t>普通钢板</t>
  </si>
  <si>
    <t>δ1.0-1.5</t>
  </si>
  <si>
    <t>δ2.0-2.5</t>
  </si>
  <si>
    <t>δ3.0</t>
  </si>
  <si>
    <t>δ4-11</t>
  </si>
  <si>
    <t>δ12-20</t>
  </si>
  <si>
    <t>扁钢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</si>
  <si>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5×25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45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</si>
  <si>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5×50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70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</si>
  <si>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8×25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45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</si>
  <si>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8×50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75</t>
    </r>
  </si>
  <si>
    <t>槽钢</t>
  </si>
  <si>
    <t>[8-16</t>
  </si>
  <si>
    <t>[18-25</t>
  </si>
  <si>
    <t>角钢</t>
  </si>
  <si>
    <r>
      <rPr>
        <sz val="10"/>
        <rFont val="Times New Roman"/>
        <charset val="134"/>
      </rPr>
      <t>∠</t>
    </r>
    <r>
      <rPr>
        <sz val="10"/>
        <rFont val="Times New Roman"/>
        <charset val="134"/>
      </rPr>
      <t>25-28×3-4</t>
    </r>
  </si>
  <si>
    <r>
      <rPr>
        <sz val="10"/>
        <rFont val="Times New Roman"/>
        <charset val="134"/>
      </rPr>
      <t>∠</t>
    </r>
    <r>
      <rPr>
        <sz val="10"/>
        <rFont val="Times New Roman"/>
        <charset val="134"/>
      </rPr>
      <t>40-45×3-6</t>
    </r>
  </si>
  <si>
    <r>
      <rPr>
        <sz val="10"/>
        <rFont val="Times New Roman"/>
        <charset val="134"/>
      </rPr>
      <t>∠</t>
    </r>
    <r>
      <rPr>
        <sz val="10"/>
        <rFont val="Times New Roman"/>
        <charset val="134"/>
      </rPr>
      <t>63-70×4-10</t>
    </r>
  </si>
  <si>
    <t>工字钢</t>
  </si>
  <si>
    <t>14-18</t>
  </si>
  <si>
    <t>20-30</t>
  </si>
  <si>
    <t>钢檩条镀锌</t>
  </si>
  <si>
    <t>二、水泥及制品、砖瓦灰砂石及其他</t>
  </si>
  <si>
    <t>水泥</t>
  </si>
  <si>
    <r>
      <rPr>
        <sz val="10"/>
        <rFont val="宋体"/>
        <charset val="134"/>
      </rPr>
      <t>复合</t>
    </r>
    <r>
      <rPr>
        <sz val="10"/>
        <rFont val="Times New Roman"/>
        <charset val="134"/>
      </rPr>
      <t>32.5(PC)</t>
    </r>
  </si>
  <si>
    <r>
      <rPr>
        <sz val="10"/>
        <rFont val="宋体"/>
        <charset val="134"/>
      </rPr>
      <t>普硅</t>
    </r>
    <r>
      <rPr>
        <sz val="10"/>
        <rFont val="Times New Roman"/>
        <charset val="134"/>
      </rPr>
      <t>32.5(PO)</t>
    </r>
  </si>
  <si>
    <t>管桩</t>
  </si>
  <si>
    <t>300A-70</t>
  </si>
  <si>
    <t>米</t>
  </si>
  <si>
    <t>300AB-70</t>
  </si>
  <si>
    <t>400A-95</t>
  </si>
  <si>
    <t>400AB-95</t>
  </si>
  <si>
    <t>500A-100</t>
  </si>
  <si>
    <t>500AB-100</t>
  </si>
  <si>
    <t>500A-125</t>
  </si>
  <si>
    <t>500AB-125</t>
  </si>
  <si>
    <r>
      <rPr>
        <sz val="9"/>
        <rFont val="宋体"/>
        <charset val="134"/>
      </rPr>
      <t xml:space="preserve">蒸压砂加气混凝土砌块 </t>
    </r>
    <r>
      <rPr>
        <b/>
        <sz val="9"/>
        <rFont val="宋体"/>
        <charset val="134"/>
      </rPr>
      <t>B06（</t>
    </r>
    <r>
      <rPr>
        <sz val="9"/>
        <rFont val="宋体"/>
        <charset val="134"/>
      </rPr>
      <t>A3.5</t>
    </r>
    <r>
      <rPr>
        <b/>
        <sz val="9"/>
        <rFont val="宋体"/>
        <charset val="134"/>
      </rPr>
      <t>）</t>
    </r>
  </si>
  <si>
    <r>
      <rPr>
        <sz val="10"/>
        <rFont val="Times New Roman"/>
        <charset val="134"/>
      </rPr>
      <t>100(200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250)×300×600</t>
    </r>
  </si>
  <si>
    <t>立方米</t>
  </si>
  <si>
    <r>
      <rPr>
        <sz val="9"/>
        <rFont val="宋体"/>
        <charset val="134"/>
      </rPr>
      <t xml:space="preserve">蒸压砂加气混凝土砌块 </t>
    </r>
    <r>
      <rPr>
        <b/>
        <sz val="9"/>
        <rFont val="宋体"/>
        <charset val="134"/>
      </rPr>
      <t>B06（</t>
    </r>
    <r>
      <rPr>
        <sz val="9"/>
        <rFont val="宋体"/>
        <charset val="134"/>
      </rPr>
      <t>A5.0</t>
    </r>
    <r>
      <rPr>
        <b/>
        <sz val="9"/>
        <rFont val="宋体"/>
        <charset val="134"/>
      </rPr>
      <t>）</t>
    </r>
  </si>
  <si>
    <r>
      <rPr>
        <sz val="9"/>
        <rFont val="宋体"/>
        <charset val="134"/>
      </rPr>
      <t xml:space="preserve">蒸压砂加气混凝土砌块 </t>
    </r>
    <r>
      <rPr>
        <b/>
        <sz val="9"/>
        <rFont val="宋体"/>
        <charset val="134"/>
      </rPr>
      <t>B05（</t>
    </r>
    <r>
      <rPr>
        <sz val="9"/>
        <rFont val="宋体"/>
        <charset val="134"/>
      </rPr>
      <t>A3.5</t>
    </r>
    <r>
      <rPr>
        <b/>
        <sz val="9"/>
        <rFont val="宋体"/>
        <charset val="134"/>
      </rPr>
      <t>）</t>
    </r>
  </si>
  <si>
    <r>
      <rPr>
        <sz val="9"/>
        <rFont val="宋体"/>
        <charset val="134"/>
      </rPr>
      <t xml:space="preserve">蒸压砂加气混凝土砌块 </t>
    </r>
    <r>
      <rPr>
        <b/>
        <sz val="9"/>
        <rFont val="宋体"/>
        <charset val="134"/>
      </rPr>
      <t>B05（</t>
    </r>
    <r>
      <rPr>
        <sz val="9"/>
        <rFont val="宋体"/>
        <charset val="134"/>
      </rPr>
      <t>A5.0</t>
    </r>
    <r>
      <rPr>
        <b/>
        <sz val="9"/>
        <rFont val="宋体"/>
        <charset val="134"/>
      </rPr>
      <t>）</t>
    </r>
  </si>
  <si>
    <t>标准砖</t>
  </si>
  <si>
    <t>240×115×53</t>
  </si>
  <si>
    <t>千块</t>
  </si>
  <si>
    <t>灰砂砖</t>
  </si>
  <si>
    <t>混凝土实心砖</t>
  </si>
  <si>
    <t>混凝土空心砖</t>
  </si>
  <si>
    <t>240×115×90</t>
  </si>
  <si>
    <t>大波石棉瓦</t>
  </si>
  <si>
    <t>2800×994</t>
  </si>
  <si>
    <t>块</t>
  </si>
  <si>
    <t>小波石棉瓦</t>
  </si>
  <si>
    <t>1800×720</t>
  </si>
  <si>
    <t>水泥模压瓦</t>
  </si>
  <si>
    <r>
      <rPr>
        <sz val="10"/>
        <rFont val="Times New Roman"/>
        <charset val="134"/>
      </rPr>
      <t>本色</t>
    </r>
    <r>
      <rPr>
        <sz val="10"/>
        <rFont val="Times New Roman"/>
        <charset val="134"/>
      </rPr>
      <t xml:space="preserve">  420×330</t>
    </r>
  </si>
  <si>
    <r>
      <rPr>
        <sz val="10"/>
        <rFont val="Times New Roman"/>
        <charset val="134"/>
      </rPr>
      <t>彩色</t>
    </r>
    <r>
      <rPr>
        <sz val="10"/>
        <rFont val="Times New Roman"/>
        <charset val="134"/>
      </rPr>
      <t xml:space="preserve">  420×330</t>
    </r>
  </si>
  <si>
    <t>中粗砂</t>
  </si>
  <si>
    <t>沙市江沙</t>
  </si>
  <si>
    <t>综合</t>
  </si>
  <si>
    <r>
      <rPr>
        <sz val="10"/>
        <rFont val="宋体"/>
        <charset val="134"/>
      </rPr>
      <t>青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砂</t>
    </r>
  </si>
  <si>
    <t>东荆河沙</t>
  </si>
  <si>
    <r>
      <rPr>
        <sz val="10"/>
        <rFont val="宋体"/>
        <charset val="134"/>
      </rPr>
      <t>碎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石</t>
    </r>
  </si>
  <si>
    <t>15mm</t>
  </si>
  <si>
    <t>20mm</t>
  </si>
  <si>
    <t>40mm</t>
  </si>
  <si>
    <t>青  石</t>
  </si>
  <si>
    <t>5-25mm</t>
  </si>
  <si>
    <r>
      <rPr>
        <sz val="10"/>
        <rFont val="宋体"/>
        <charset val="134"/>
      </rPr>
      <t>石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屑</t>
    </r>
  </si>
  <si>
    <t>毛石</t>
  </si>
  <si>
    <t>毛渣石</t>
  </si>
  <si>
    <t>生石灰</t>
  </si>
  <si>
    <t>二级</t>
  </si>
  <si>
    <t>石灰膏</t>
  </si>
  <si>
    <r>
      <rPr>
        <sz val="10"/>
        <rFont val="Times New Roman"/>
        <charset val="134"/>
      </rPr>
      <t xml:space="preserve">SBS </t>
    </r>
    <r>
      <rPr>
        <sz val="10"/>
        <rFont val="宋体"/>
        <charset val="134"/>
      </rPr>
      <t>改性沥青防水卷材</t>
    </r>
  </si>
  <si>
    <t>3mm</t>
  </si>
  <si>
    <t>平方米</t>
  </si>
  <si>
    <t>4mm</t>
  </si>
  <si>
    <r>
      <rPr>
        <sz val="10"/>
        <rFont val="Times New Roman"/>
        <charset val="134"/>
      </rPr>
      <t xml:space="preserve">APP </t>
    </r>
    <r>
      <rPr>
        <sz val="10"/>
        <rFont val="宋体"/>
        <charset val="134"/>
      </rPr>
      <t>改性沥青防水卷材</t>
    </r>
  </si>
  <si>
    <t>汽油</t>
  </si>
  <si>
    <t>92#</t>
  </si>
  <si>
    <t>公斤</t>
  </si>
  <si>
    <t>柴油</t>
  </si>
  <si>
    <t>0#</t>
  </si>
  <si>
    <t>水</t>
  </si>
  <si>
    <t>电</t>
  </si>
  <si>
    <t>度</t>
  </si>
  <si>
    <t>三、油漆涂料</t>
  </si>
  <si>
    <t>外墙腻子粉</t>
  </si>
  <si>
    <t>千克</t>
  </si>
  <si>
    <t>内墙腻子粉</t>
  </si>
  <si>
    <t>外墙乳胶漆</t>
  </si>
  <si>
    <t>水性</t>
  </si>
  <si>
    <t>油性</t>
  </si>
  <si>
    <t>外墙漆</t>
  </si>
  <si>
    <t>真石漆</t>
  </si>
  <si>
    <t>多彩底涂</t>
  </si>
  <si>
    <t>多彩中涂</t>
  </si>
  <si>
    <t>多彩面涂</t>
  </si>
  <si>
    <t>氟碳漆</t>
  </si>
  <si>
    <t>内墙乳胶漆</t>
  </si>
  <si>
    <t>抗碱封闭底漆</t>
  </si>
  <si>
    <t>中空玻璃微珠保温隔热材料      （中涂层）</t>
  </si>
  <si>
    <t>保温隔热中涂找平层</t>
  </si>
  <si>
    <t>保温隔热涂料 (大理石面漆）</t>
  </si>
  <si>
    <t>保温隔热涂料 (真石漆）</t>
  </si>
  <si>
    <t>保温隔热涂料 (岩片漆）</t>
  </si>
  <si>
    <t>保温隔热涂料 (砂壁漆）</t>
  </si>
  <si>
    <t>保温隔热涂料 (美彩石面漆）</t>
  </si>
  <si>
    <t>保温隔热涂料 (弹性外墙面漆）</t>
  </si>
  <si>
    <t>保温隔热涂料 (罩光面漆）</t>
  </si>
  <si>
    <t>四、木材及其制品</t>
  </si>
  <si>
    <t>工程用原木</t>
  </si>
  <si>
    <t>m3</t>
  </si>
  <si>
    <t>工程用小枋</t>
  </si>
  <si>
    <t>工程用中枋</t>
  </si>
  <si>
    <t>工程用大枋</t>
  </si>
  <si>
    <t>工程用薄板</t>
  </si>
  <si>
    <t>工程用中板</t>
  </si>
  <si>
    <t>工程用厚板</t>
  </si>
  <si>
    <t>施工用原木</t>
  </si>
  <si>
    <t>施工用小枋</t>
  </si>
  <si>
    <t>施工用中枋</t>
  </si>
  <si>
    <t>施工用大枋</t>
  </si>
  <si>
    <t xml:space="preserve"> </t>
  </si>
  <si>
    <t>施工用薄板</t>
  </si>
  <si>
    <t>施工用中板</t>
  </si>
  <si>
    <t>施工用厚板</t>
  </si>
  <si>
    <t>木模板材</t>
  </si>
  <si>
    <t>胶合板（模板）</t>
  </si>
  <si>
    <t>m2</t>
  </si>
  <si>
    <t>胶合板</t>
  </si>
  <si>
    <t>1220×2440×3</t>
  </si>
  <si>
    <t>1220×2440×5</t>
  </si>
  <si>
    <t>1220×2440×9</t>
  </si>
  <si>
    <t>1220×2440×12</t>
  </si>
  <si>
    <t>1220×2440×15</t>
  </si>
  <si>
    <t>木芯板</t>
  </si>
  <si>
    <t>1220×2440×18</t>
  </si>
  <si>
    <t>中密度板</t>
  </si>
  <si>
    <t>1220×2440×10</t>
  </si>
  <si>
    <t>水曲柳胶合板</t>
  </si>
  <si>
    <t>红榉木胶合板</t>
  </si>
  <si>
    <t>白榉木胶合板</t>
  </si>
  <si>
    <t>纸面石膏板</t>
  </si>
  <si>
    <t>五、墙、地面砖、饰面材料</t>
  </si>
  <si>
    <t>地面玻化砖</t>
  </si>
  <si>
    <r>
      <rPr>
        <sz val="10"/>
        <rFont val="Times New Roman"/>
        <charset val="134"/>
      </rPr>
      <t>800×800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</si>
  <si>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600×600</t>
    </r>
    <r>
      <rPr>
        <sz val="10"/>
        <rFont val="宋体"/>
        <charset val="134"/>
      </rPr>
      <t>普通</t>
    </r>
  </si>
  <si>
    <t>彩釉砖</t>
  </si>
  <si>
    <r>
      <rPr>
        <sz val="10"/>
        <rFont val="Times New Roman"/>
        <charset val="134"/>
      </rPr>
      <t>500×500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</si>
  <si>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400×400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</si>
  <si>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250×250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</si>
  <si>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200×200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</si>
  <si>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150×150</t>
    </r>
    <r>
      <rPr>
        <sz val="10"/>
        <rFont val="宋体"/>
        <charset val="134"/>
      </rPr>
      <t>普通</t>
    </r>
  </si>
  <si>
    <t>瓷板</t>
  </si>
  <si>
    <r>
      <rPr>
        <sz val="10"/>
        <rFont val="Times New Roman"/>
        <charset val="134"/>
      </rPr>
      <t>200×300</t>
    </r>
    <r>
      <rPr>
        <sz val="10"/>
        <rFont val="宋体"/>
        <charset val="134"/>
      </rPr>
      <t>普通</t>
    </r>
  </si>
  <si>
    <t>200×300</t>
  </si>
  <si>
    <t>250×330</t>
  </si>
  <si>
    <t>300×300</t>
  </si>
  <si>
    <t>300×450</t>
  </si>
  <si>
    <t>踢脚砖</t>
  </si>
  <si>
    <t>花岗岩板（地面）</t>
  </si>
  <si>
    <t>普通</t>
  </si>
  <si>
    <t>大理石板（地面）</t>
  </si>
  <si>
    <t>大理石板（墙面）</t>
  </si>
  <si>
    <t>陶瓷面砖</t>
  </si>
  <si>
    <r>
      <rPr>
        <sz val="10"/>
        <rFont val="Times New Roman"/>
        <charset val="134"/>
      </rPr>
      <t>60×240(</t>
    </r>
    <r>
      <rPr>
        <sz val="10"/>
        <rFont val="宋体"/>
        <charset val="134"/>
      </rPr>
      <t>白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</si>
  <si>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60×240(</t>
    </r>
    <r>
      <rPr>
        <sz val="10"/>
        <rFont val="宋体"/>
        <charset val="134"/>
      </rPr>
      <t>有色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</si>
  <si>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50×200(</t>
    </r>
    <r>
      <rPr>
        <sz val="10"/>
        <rFont val="宋体"/>
        <charset val="134"/>
      </rPr>
      <t>白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</si>
  <si>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50×240(</t>
    </r>
    <r>
      <rPr>
        <sz val="10"/>
        <rFont val="宋体"/>
        <charset val="134"/>
      </rPr>
      <t>有色</t>
    </r>
    <r>
      <rPr>
        <sz val="10"/>
        <rFont val="Times New Roman"/>
        <charset val="134"/>
      </rPr>
      <t>)</t>
    </r>
  </si>
  <si>
    <t>金属面砖</t>
  </si>
  <si>
    <r>
      <rPr>
        <sz val="10"/>
        <rFont val="Times New Roman"/>
        <charset val="134"/>
      </rPr>
      <t>60×240</t>
    </r>
    <r>
      <rPr>
        <sz val="10"/>
        <rFont val="宋体"/>
        <charset val="134"/>
      </rPr>
      <t>凸凹</t>
    </r>
  </si>
  <si>
    <t>瓷质面砖</t>
  </si>
  <si>
    <r>
      <rPr>
        <sz val="10"/>
        <rFont val="Times New Roman"/>
        <charset val="134"/>
      </rPr>
      <t>200×400</t>
    </r>
    <r>
      <rPr>
        <sz val="10"/>
        <rFont val="宋体"/>
        <charset val="134"/>
      </rPr>
      <t>凸凹</t>
    </r>
  </si>
  <si>
    <r>
      <rPr>
        <sz val="10"/>
        <rFont val="Times New Roman"/>
        <charset val="134"/>
      </rPr>
      <t>100×200</t>
    </r>
    <r>
      <rPr>
        <sz val="10"/>
        <rFont val="宋体"/>
        <charset val="134"/>
      </rPr>
      <t>凸凹</t>
    </r>
  </si>
  <si>
    <t>复合阻燃地板</t>
  </si>
  <si>
    <t>8mm</t>
  </si>
  <si>
    <t>12mm</t>
  </si>
  <si>
    <t>多层实木地板</t>
  </si>
  <si>
    <t>实木地板</t>
  </si>
  <si>
    <t>铝塑板</t>
  </si>
  <si>
    <t>2440*1220*3mm</t>
  </si>
  <si>
    <t>2440*1220*4mm</t>
  </si>
  <si>
    <t>六、门窗制品</t>
  </si>
  <si>
    <t>塑钢门</t>
  </si>
  <si>
    <t>含玻璃</t>
  </si>
  <si>
    <t>塑钢推拉窗</t>
  </si>
  <si>
    <t>单层玻璃</t>
  </si>
  <si>
    <r>
      <rPr>
        <sz val="10"/>
        <rFont val="Times New Roman"/>
        <charset val="134"/>
      </rPr>
      <t xml:space="preserve">5+9A+5 </t>
    </r>
    <r>
      <rPr>
        <sz val="10"/>
        <rFont val="宋体"/>
        <charset val="134"/>
      </rPr>
      <t>中空玻璃</t>
    </r>
  </si>
  <si>
    <t>塑钢平开窗</t>
  </si>
  <si>
    <t>铝合金窗</t>
  </si>
  <si>
    <t>推拉窗（单层玻璃）</t>
  </si>
  <si>
    <t>平开窗（单层玻璃）</t>
  </si>
  <si>
    <t>推拉窗（中空玻璃）</t>
  </si>
  <si>
    <t>平开窗（中空玻璃）</t>
  </si>
  <si>
    <t>铝合门</t>
  </si>
  <si>
    <r>
      <rPr>
        <sz val="10"/>
        <rFont val="Times New Roman"/>
        <charset val="134"/>
      </rPr>
      <t>推拉门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含玻璃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</si>
  <si>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平开门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含玻璃</t>
    </r>
    <r>
      <rPr>
        <sz val="10"/>
        <rFont val="Times New Roman"/>
        <charset val="134"/>
      </rPr>
      <t>)</t>
    </r>
  </si>
  <si>
    <t>不锈钢管卷帘门</t>
  </si>
  <si>
    <t>铝合金百页窗</t>
  </si>
  <si>
    <t>隔热断桥铝塑复合平开门</t>
  </si>
  <si>
    <r>
      <rPr>
        <sz val="10"/>
        <rFont val="宋体"/>
        <charset val="134"/>
      </rPr>
      <t>中空玻璃</t>
    </r>
    <r>
      <rPr>
        <sz val="10"/>
        <rFont val="Times New Roman"/>
        <charset val="134"/>
      </rPr>
      <t>5+12A+5</t>
    </r>
  </si>
  <si>
    <t>隔热断桥铝塑复合推拉窗</t>
  </si>
  <si>
    <t>隔热断桥铝塑复合平开窗</t>
  </si>
  <si>
    <t>进户防盗门</t>
  </si>
  <si>
    <t>860*2050</t>
  </si>
  <si>
    <t>樘</t>
  </si>
  <si>
    <t>960*2050</t>
  </si>
  <si>
    <t>精品进户防盗门</t>
  </si>
  <si>
    <t>室内成品木门</t>
  </si>
  <si>
    <t>精品室内成品木门</t>
  </si>
  <si>
    <t>不锈钢防盗网</t>
  </si>
  <si>
    <t>不穿钢筋</t>
  </si>
  <si>
    <t>注：以上门窗信息价含安装</t>
  </si>
  <si>
    <t>七、玻璃</t>
  </si>
  <si>
    <t>浮法玻璃</t>
  </si>
  <si>
    <t>δ3</t>
  </si>
  <si>
    <t>δ8</t>
  </si>
  <si>
    <t>δ12</t>
  </si>
  <si>
    <t>磨砂玻璃</t>
  </si>
  <si>
    <t>δ4</t>
  </si>
  <si>
    <t>钢化玻璃</t>
  </si>
  <si>
    <t>δ10</t>
  </si>
  <si>
    <t>镜面玻璃</t>
  </si>
  <si>
    <t>镀膜玻璃</t>
  </si>
  <si>
    <t>δ6</t>
  </si>
  <si>
    <t>九、消防器材</t>
  </si>
  <si>
    <t>干粉灭火器</t>
  </si>
  <si>
    <t>ABC  4kg</t>
  </si>
  <si>
    <t>具</t>
  </si>
  <si>
    <t>室内消火栓</t>
  </si>
  <si>
    <t>DN65</t>
  </si>
  <si>
    <t>套</t>
  </si>
  <si>
    <t>室外地上式消火栓</t>
  </si>
  <si>
    <t>SS100/65-1.6</t>
  </si>
  <si>
    <t>SS150/80-1.6</t>
  </si>
  <si>
    <t>水泵结合器</t>
  </si>
  <si>
    <t>DN100</t>
  </si>
  <si>
    <t>个</t>
  </si>
  <si>
    <t>DN150</t>
  </si>
  <si>
    <t>十、市政材料</t>
  </si>
  <si>
    <t>钢筋砼排水管(平口)</t>
  </si>
  <si>
    <t xml:space="preserve">Φ300 </t>
  </si>
  <si>
    <t>m</t>
  </si>
  <si>
    <t>Φ400</t>
  </si>
  <si>
    <t>Φ500</t>
  </si>
  <si>
    <t>Φ600</t>
  </si>
  <si>
    <t>Φ800</t>
  </si>
  <si>
    <t>Φ1000</t>
  </si>
  <si>
    <t>Φ1200</t>
  </si>
  <si>
    <t>Φ1500</t>
  </si>
  <si>
    <t>钢筋砼排水管(承插管)</t>
  </si>
  <si>
    <t>Φ300</t>
  </si>
  <si>
    <t>F型钢承口钢筋混凝土顶管</t>
  </si>
  <si>
    <t>Φ1800</t>
  </si>
  <si>
    <t>Φ2000</t>
  </si>
  <si>
    <t>路缘石</t>
  </si>
  <si>
    <t>花岗岩</t>
  </si>
  <si>
    <t>彩色步砖</t>
  </si>
  <si>
    <t>200*100*60</t>
  </si>
  <si>
    <t>透水砖</t>
  </si>
  <si>
    <t>300*150*60</t>
  </si>
  <si>
    <t>水泥花砖</t>
  </si>
  <si>
    <t>250*250*30</t>
  </si>
  <si>
    <t>草坪砖</t>
  </si>
  <si>
    <t>400*200*80</t>
  </si>
  <si>
    <t>彩色草坪砖</t>
  </si>
  <si>
    <t>花岗岩广场砖光面</t>
  </si>
  <si>
    <t>50mm</t>
  </si>
  <si>
    <t>大理石广场砖火烧面</t>
  </si>
  <si>
    <t>花岗石人行道砖</t>
  </si>
  <si>
    <t>100*100*50</t>
  </si>
  <si>
    <t>路面青石板</t>
  </si>
  <si>
    <t>600*300*60</t>
  </si>
  <si>
    <t>仿大理石拉丝板</t>
  </si>
  <si>
    <t>250*500*60</t>
  </si>
  <si>
    <t>铸铁球墨 井盖</t>
  </si>
  <si>
    <t>复合材料 井盖</t>
  </si>
  <si>
    <r>
      <rPr>
        <sz val="10"/>
        <rFont val="Times New Roman"/>
        <charset val="134"/>
      </rPr>
      <t xml:space="preserve">Φ700  </t>
    </r>
    <r>
      <rPr>
        <sz val="10"/>
        <rFont val="宋体"/>
        <charset val="134"/>
      </rPr>
      <t>载重</t>
    </r>
    <r>
      <rPr>
        <sz val="10"/>
        <rFont val="Times New Roman"/>
        <charset val="134"/>
      </rPr>
      <t>25T</t>
    </r>
  </si>
  <si>
    <r>
      <rPr>
        <sz val="10"/>
        <rFont val="Times New Roman"/>
        <charset val="134"/>
      </rPr>
      <t xml:space="preserve">Φ700  </t>
    </r>
    <r>
      <rPr>
        <sz val="10"/>
        <rFont val="宋体"/>
        <charset val="134"/>
      </rPr>
      <t>载重</t>
    </r>
    <r>
      <rPr>
        <sz val="10"/>
        <rFont val="Times New Roman"/>
        <charset val="134"/>
      </rPr>
      <t>50T</t>
    </r>
  </si>
  <si>
    <t>铸铁雨水单箅</t>
  </si>
  <si>
    <t>沥青专用青石</t>
  </si>
  <si>
    <t>5--25</t>
  </si>
  <si>
    <t>石油沥青</t>
  </si>
  <si>
    <t>10#</t>
  </si>
  <si>
    <t>T</t>
  </si>
  <si>
    <t>30#</t>
  </si>
  <si>
    <t>道路石油沥青</t>
  </si>
  <si>
    <r>
      <rPr>
        <sz val="10"/>
        <rFont val="Times New Roman"/>
        <charset val="134"/>
      </rPr>
      <t>A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70#</t>
    </r>
  </si>
  <si>
    <t>SBS改性沥青</t>
  </si>
  <si>
    <t>1.本表所列市场信息价格均由材料原价、运杂费、采保费组成。</t>
  </si>
  <si>
    <t>2.由于市场价格波动浮度较大，超过±5%时，甲乙双方共同协商解决。</t>
  </si>
  <si>
    <t>3.建议各单位：在材料价格变化时请及时和我们联系，以便于我们及时掌控材料价格变化趋势。联系电话：07286955323</t>
  </si>
  <si>
    <t>二○二五年十一月一日</t>
  </si>
  <si>
    <r>
      <rPr>
        <b/>
        <sz val="10"/>
        <rFont val="宋体"/>
        <charset val="134"/>
      </rPr>
      <t>除税价</t>
    </r>
  </si>
  <si>
    <t>安装工程材料</t>
  </si>
  <si>
    <t>一、电气、照明材料</t>
  </si>
  <si>
    <t>配电箱</t>
  </si>
  <si>
    <r>
      <rPr>
        <sz val="10"/>
        <rFont val="Times New Roman"/>
        <charset val="134"/>
      </rPr>
      <t>1000×800</t>
    </r>
    <r>
      <rPr>
        <sz val="10"/>
        <rFont val="宋体"/>
        <charset val="134"/>
      </rPr>
      <t>以内</t>
    </r>
  </si>
  <si>
    <r>
      <rPr>
        <sz val="10"/>
        <rFont val="Times New Roman"/>
        <charset val="134"/>
      </rPr>
      <t>600×500</t>
    </r>
    <r>
      <rPr>
        <sz val="10"/>
        <rFont val="宋体"/>
        <charset val="134"/>
      </rPr>
      <t>以内</t>
    </r>
  </si>
  <si>
    <r>
      <rPr>
        <sz val="10"/>
        <rFont val="Times New Roman"/>
        <charset val="134"/>
      </rPr>
      <t>200×150</t>
    </r>
    <r>
      <rPr>
        <sz val="10"/>
        <rFont val="宋体"/>
        <charset val="134"/>
      </rPr>
      <t>以内</t>
    </r>
  </si>
  <si>
    <t>弱电箱</t>
  </si>
  <si>
    <t>FDZ-108S</t>
  </si>
  <si>
    <t>FDZ-108T</t>
  </si>
  <si>
    <r>
      <rPr>
        <sz val="10"/>
        <rFont val="宋体"/>
        <charset val="134"/>
      </rPr>
      <t>电度表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单相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</si>
  <si>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综合</t>
    </r>
    <r>
      <rPr>
        <sz val="10"/>
        <rFont val="Times New Roman"/>
        <charset val="134"/>
      </rPr>
      <t xml:space="preserve"> 10A</t>
    </r>
  </si>
  <si>
    <t>三相电度表</t>
  </si>
  <si>
    <r>
      <rPr>
        <sz val="10"/>
        <rFont val="Times New Roman"/>
        <charset val="134"/>
      </rPr>
      <t>综合</t>
    </r>
    <r>
      <rPr>
        <sz val="10"/>
        <rFont val="Times New Roman"/>
        <charset val="134"/>
      </rPr>
      <t xml:space="preserve">  5A</t>
    </r>
  </si>
  <si>
    <t>空气开关</t>
  </si>
  <si>
    <t>C45W  1P  10A</t>
  </si>
  <si>
    <t>C45W  1P  40A</t>
  </si>
  <si>
    <t>C45W  3P  10A</t>
  </si>
  <si>
    <t>C45W  3P  40A</t>
  </si>
  <si>
    <t>NM10-100/330</t>
  </si>
  <si>
    <t>NM10-160/330</t>
  </si>
  <si>
    <t>NM10-250/330</t>
  </si>
  <si>
    <t>漏保断路器</t>
  </si>
  <si>
    <t xml:space="preserve">DZ15LE-100/4901 </t>
  </si>
  <si>
    <t>DZ20L-160/4300</t>
  </si>
  <si>
    <t>DZ20L-250/4300</t>
  </si>
  <si>
    <t>铜接线端子</t>
  </si>
  <si>
    <t>DT-25</t>
  </si>
  <si>
    <t>DT-35</t>
  </si>
  <si>
    <t>DT-50</t>
  </si>
  <si>
    <t>DT-70</t>
  </si>
  <si>
    <t>铝接线端子</t>
  </si>
  <si>
    <t>DTL-25</t>
  </si>
  <si>
    <t>DTL-35</t>
  </si>
  <si>
    <t>DTL-50</t>
  </si>
  <si>
    <t>一位开关</t>
  </si>
  <si>
    <t>暗装</t>
  </si>
  <si>
    <t>二位开关</t>
  </si>
  <si>
    <t>三位开关</t>
  </si>
  <si>
    <t>单联双控开关</t>
  </si>
  <si>
    <t>双联双控开关</t>
  </si>
  <si>
    <t>声、光控开关</t>
  </si>
  <si>
    <t>二孔插座</t>
  </si>
  <si>
    <t>三孔插座</t>
  </si>
  <si>
    <t>五孔插座</t>
  </si>
  <si>
    <t>一开五孔插座</t>
  </si>
  <si>
    <t>空调三孔插座</t>
  </si>
  <si>
    <t>电话插座</t>
  </si>
  <si>
    <t>电视插座</t>
  </si>
  <si>
    <t>电脑插座</t>
  </si>
  <si>
    <t>电话线</t>
  </si>
  <si>
    <t>网线</t>
  </si>
  <si>
    <t>闭路电视线</t>
  </si>
  <si>
    <t>接线暗盒</t>
  </si>
  <si>
    <t>开关暗盒</t>
  </si>
  <si>
    <t>吊风扇</t>
  </si>
  <si>
    <t>台</t>
  </si>
  <si>
    <t>Φ1400</t>
  </si>
  <si>
    <t>双头应急照明灯</t>
  </si>
  <si>
    <t>应急照明吸顶灯</t>
  </si>
  <si>
    <t>单面安全出口标志灯</t>
  </si>
  <si>
    <t>吸壁式</t>
  </si>
  <si>
    <t>单面疏散指示灯</t>
  </si>
  <si>
    <t>双面疏散指示灯</t>
  </si>
  <si>
    <t>LED 应急单管日光灯</t>
  </si>
  <si>
    <t>吸顶式</t>
  </si>
  <si>
    <t>LED 应急双管日光灯</t>
  </si>
  <si>
    <t>LED 单管日光灯</t>
  </si>
  <si>
    <t>LED 双管日光灯</t>
  </si>
  <si>
    <t>LED 照明吸顶灯</t>
  </si>
  <si>
    <t>LED 筒灯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</si>
  <si>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寸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</si>
  <si>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寸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</si>
  <si>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寸</t>
    </r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</si>
  <si>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寸</t>
    </r>
  </si>
  <si>
    <t>格栅灯</t>
  </si>
  <si>
    <t>600*600</t>
  </si>
  <si>
    <t>二、管材、管件</t>
  </si>
  <si>
    <t>焊接钢管</t>
  </si>
  <si>
    <t>DN20</t>
  </si>
  <si>
    <t>DN32</t>
  </si>
  <si>
    <t>DN40</t>
  </si>
  <si>
    <t>DN50</t>
  </si>
  <si>
    <t>DN80</t>
  </si>
  <si>
    <t>镀锌钢管</t>
  </si>
  <si>
    <t>Φ15×2.75mm</t>
  </si>
  <si>
    <t>Φ20×2.75mm</t>
  </si>
  <si>
    <t>Φ25×3.25mm</t>
  </si>
  <si>
    <t>Φ32×3.25mm</t>
  </si>
  <si>
    <t>Φ50×3.50mm</t>
  </si>
  <si>
    <t>Φ65×3.75mm</t>
  </si>
  <si>
    <t>Φ80×4.00mm</t>
  </si>
  <si>
    <t>Φ100×4.00mm</t>
  </si>
  <si>
    <t>无缝钢管</t>
  </si>
  <si>
    <t>Φ108</t>
  </si>
  <si>
    <t>Φ159</t>
  </si>
  <si>
    <t>Φ219</t>
  </si>
  <si>
    <r>
      <rPr>
        <sz val="10"/>
        <rFont val="Times New Roman"/>
        <charset val="134"/>
      </rPr>
      <t>PP-R</t>
    </r>
    <r>
      <rPr>
        <sz val="10"/>
        <rFont val="宋体"/>
        <charset val="134"/>
      </rPr>
      <t>给水管</t>
    </r>
  </si>
  <si>
    <t xml:space="preserve">PN1.6 Φ16×1.9             </t>
  </si>
  <si>
    <t xml:space="preserve"> Φ20×2.3             </t>
  </si>
  <si>
    <t xml:space="preserve">Φ25×2.8            </t>
  </si>
  <si>
    <t xml:space="preserve">Φ32×3.6           </t>
  </si>
  <si>
    <t xml:space="preserve">Φ40×4.5            </t>
  </si>
  <si>
    <t xml:space="preserve">Φ50×5.6           </t>
  </si>
  <si>
    <t>Φ63×7.1</t>
  </si>
  <si>
    <t>Φ110×12.3</t>
  </si>
  <si>
    <t>钢塑复合管</t>
  </si>
  <si>
    <t xml:space="preserve">DN15×2.75      </t>
  </si>
  <si>
    <t>DN20×2.75</t>
  </si>
  <si>
    <t>DN25×3.0</t>
  </si>
  <si>
    <t>DN32×3.25</t>
  </si>
  <si>
    <t>DN40×3.5</t>
  </si>
  <si>
    <t>DN50×3.5</t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</si>
  <si>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给水管</t>
    </r>
    <r>
      <rPr>
        <sz val="10"/>
        <rFont val="Times New Roman"/>
        <charset val="134"/>
      </rPr>
      <t>1.25Mpa</t>
    </r>
  </si>
  <si>
    <t>DN90</t>
  </si>
  <si>
    <t>DN110</t>
  </si>
  <si>
    <t>DN125</t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</si>
  <si>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给水管</t>
    </r>
    <r>
      <rPr>
        <sz val="10"/>
        <rFont val="Times New Roman"/>
        <charset val="134"/>
      </rPr>
      <t>1.0Mpa</t>
    </r>
  </si>
  <si>
    <t>DN160</t>
  </si>
  <si>
    <t>DN200</t>
  </si>
  <si>
    <t>DN250</t>
  </si>
  <si>
    <t>DN315</t>
  </si>
  <si>
    <t>DN400</t>
  </si>
  <si>
    <t>不锈钢管</t>
  </si>
  <si>
    <t>Φ25×1.0</t>
  </si>
  <si>
    <t>Φ32×1.5</t>
  </si>
  <si>
    <t>Φ60×2</t>
  </si>
  <si>
    <t>Φ89×2.5</t>
  </si>
  <si>
    <t>铸铁水斗</t>
  </si>
  <si>
    <t>Φ100</t>
  </si>
  <si>
    <t>Φ150</t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</si>
  <si>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发泡排水管</t>
    </r>
  </si>
  <si>
    <t xml:space="preserve">Φ50        </t>
  </si>
  <si>
    <t xml:space="preserve">Φ75   </t>
  </si>
  <si>
    <t xml:space="preserve">Φ100    </t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</si>
  <si>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排水管</t>
    </r>
  </si>
  <si>
    <t>Φ110×3.2</t>
  </si>
  <si>
    <t>Φ160×4.0</t>
  </si>
  <si>
    <r>
      <rPr>
        <sz val="10"/>
        <rFont val="Times New Roman"/>
        <charset val="134"/>
      </rPr>
      <t>零件</t>
    </r>
    <r>
      <rPr>
        <sz val="10"/>
        <rFont val="Times New Roman"/>
        <charset val="134"/>
      </rPr>
      <t>Φ50</t>
    </r>
    <r>
      <rPr>
        <sz val="10"/>
        <rFont val="宋体"/>
        <charset val="134"/>
      </rPr>
      <t>综合</t>
    </r>
  </si>
  <si>
    <r>
      <rPr>
        <sz val="10"/>
        <rFont val="Times New Roman"/>
        <charset val="134"/>
      </rPr>
      <t>零件</t>
    </r>
    <r>
      <rPr>
        <sz val="10"/>
        <rFont val="Times New Roman"/>
        <charset val="134"/>
      </rPr>
      <t>Φ75</t>
    </r>
    <r>
      <rPr>
        <sz val="10"/>
        <rFont val="宋体"/>
        <charset val="134"/>
      </rPr>
      <t>综合</t>
    </r>
  </si>
  <si>
    <r>
      <rPr>
        <sz val="10"/>
        <rFont val="Times New Roman"/>
        <charset val="134"/>
      </rPr>
      <t>零件</t>
    </r>
    <r>
      <rPr>
        <sz val="10"/>
        <rFont val="Times New Roman"/>
        <charset val="134"/>
      </rPr>
      <t>Φ110</t>
    </r>
    <r>
      <rPr>
        <sz val="10"/>
        <rFont val="宋体"/>
        <charset val="134"/>
      </rPr>
      <t>综合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</si>
  <si>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方型雨水斗</t>
    </r>
  </si>
  <si>
    <t>Φ50</t>
  </si>
  <si>
    <t>Φ110</t>
  </si>
  <si>
    <t>塑料给水弯头</t>
  </si>
  <si>
    <t>90°Φ16</t>
  </si>
  <si>
    <t>90°Φ20</t>
  </si>
  <si>
    <t>90°Φ25</t>
  </si>
  <si>
    <t>90°Φ40</t>
  </si>
  <si>
    <t>只</t>
  </si>
  <si>
    <t>90°Φ50</t>
  </si>
  <si>
    <t>塑料给水三通</t>
  </si>
  <si>
    <t>Φ16</t>
  </si>
  <si>
    <t>Φ20</t>
  </si>
  <si>
    <t>Φ25</t>
  </si>
  <si>
    <t>Φ40</t>
  </si>
  <si>
    <t xml:space="preserve"> Φ25×20</t>
  </si>
  <si>
    <t xml:space="preserve"> Φ40×20</t>
  </si>
  <si>
    <t xml:space="preserve"> Φ25×25</t>
  </si>
  <si>
    <t xml:space="preserve"> Φ50×20</t>
  </si>
  <si>
    <t xml:space="preserve"> Φ50×25</t>
  </si>
  <si>
    <t>钢质给水三通</t>
  </si>
  <si>
    <t>钢质给水弯头</t>
  </si>
  <si>
    <r>
      <rPr>
        <sz val="10"/>
        <rFont val="Times New Roman"/>
        <charset val="134"/>
      </rPr>
      <t>异径</t>
    </r>
    <r>
      <rPr>
        <sz val="10"/>
        <rFont val="Times New Roman"/>
        <charset val="134"/>
      </rPr>
      <t>Φ20×16</t>
    </r>
  </si>
  <si>
    <r>
      <rPr>
        <sz val="10"/>
        <rFont val="Times New Roman"/>
        <charset val="134"/>
      </rPr>
      <t>异径</t>
    </r>
    <r>
      <rPr>
        <sz val="10"/>
        <rFont val="Times New Roman"/>
        <charset val="134"/>
      </rPr>
      <t>Φ25×16</t>
    </r>
  </si>
  <si>
    <r>
      <rPr>
        <sz val="10"/>
        <rFont val="Times New Roman"/>
        <charset val="134"/>
      </rPr>
      <t>异径</t>
    </r>
    <r>
      <rPr>
        <sz val="10"/>
        <rFont val="Times New Roman"/>
        <charset val="134"/>
      </rPr>
      <t>Φ25×20</t>
    </r>
  </si>
  <si>
    <t>三、阀门、水卫及其他材料</t>
  </si>
  <si>
    <t>地表箱</t>
  </si>
  <si>
    <r>
      <rPr>
        <sz val="10"/>
        <rFont val="Times New Roman"/>
        <charset val="134"/>
      </rPr>
      <t>1-2</t>
    </r>
    <r>
      <rPr>
        <sz val="10"/>
        <rFont val="宋体"/>
        <charset val="134"/>
      </rPr>
      <t>户</t>
    </r>
  </si>
  <si>
    <r>
      <rPr>
        <sz val="10"/>
        <rFont val="Times New Roman"/>
        <charset val="134"/>
      </rPr>
      <t>3-4</t>
    </r>
    <r>
      <rPr>
        <sz val="10"/>
        <rFont val="宋体"/>
        <charset val="134"/>
      </rPr>
      <t>户</t>
    </r>
  </si>
  <si>
    <r>
      <rPr>
        <sz val="10"/>
        <rFont val="Times New Roman"/>
        <charset val="134"/>
      </rPr>
      <t>5-6</t>
    </r>
    <r>
      <rPr>
        <sz val="10"/>
        <rFont val="宋体"/>
        <charset val="134"/>
      </rPr>
      <t>户</t>
    </r>
  </si>
  <si>
    <t>螺纹水表</t>
  </si>
  <si>
    <t>DN25</t>
  </si>
  <si>
    <t>不锈钢水咀</t>
  </si>
  <si>
    <t xml:space="preserve"> DN15</t>
  </si>
  <si>
    <t xml:space="preserve"> DN20</t>
  </si>
  <si>
    <r>
      <rPr>
        <sz val="10"/>
        <rFont val="宋体"/>
        <charset val="134"/>
      </rPr>
      <t>全铜水咀</t>
    </r>
    <r>
      <rPr>
        <sz val="10"/>
        <rFont val="Times New Roman"/>
        <charset val="134"/>
      </rPr>
      <t xml:space="preserve"> </t>
    </r>
  </si>
  <si>
    <t xml:space="preserve">全铜水咀 </t>
  </si>
  <si>
    <r>
      <rPr>
        <sz val="10"/>
        <rFont val="宋体"/>
        <charset val="134"/>
      </rPr>
      <t>地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漏</t>
    </r>
  </si>
  <si>
    <r>
      <rPr>
        <sz val="10"/>
        <rFont val="Times New Roman"/>
        <charset val="134"/>
      </rPr>
      <t>塑料</t>
    </r>
    <r>
      <rPr>
        <sz val="10"/>
        <rFont val="Times New Roman"/>
        <charset val="134"/>
      </rPr>
      <t>Φ</t>
    </r>
    <r>
      <rPr>
        <sz val="10"/>
        <rFont val="Times New Roman"/>
        <charset val="134"/>
      </rPr>
      <t>100</t>
    </r>
  </si>
  <si>
    <r>
      <rPr>
        <sz val="10"/>
        <rFont val="Times New Roman"/>
        <charset val="134"/>
      </rPr>
      <t>塑料</t>
    </r>
    <r>
      <rPr>
        <sz val="10"/>
        <rFont val="Times New Roman"/>
        <charset val="134"/>
      </rPr>
      <t>Φ</t>
    </r>
    <r>
      <rPr>
        <sz val="10"/>
        <rFont val="Times New Roman"/>
        <charset val="134"/>
      </rPr>
      <t>75</t>
    </r>
  </si>
  <si>
    <r>
      <rPr>
        <sz val="10"/>
        <rFont val="Times New Roman"/>
        <charset val="134"/>
      </rPr>
      <t>不锈钢</t>
    </r>
    <r>
      <rPr>
        <sz val="10"/>
        <rFont val="Times New Roman"/>
        <charset val="134"/>
      </rPr>
      <t>Φ</t>
    </r>
    <r>
      <rPr>
        <sz val="10"/>
        <rFont val="Times New Roman"/>
        <charset val="134"/>
      </rPr>
      <t>100</t>
    </r>
  </si>
  <si>
    <t>截止阀</t>
  </si>
  <si>
    <t xml:space="preserve"> DN25</t>
  </si>
  <si>
    <t xml:space="preserve"> DN40</t>
  </si>
  <si>
    <t>洗脸盆</t>
  </si>
  <si>
    <r>
      <rPr>
        <sz val="10"/>
        <rFont val="Times New Roman"/>
        <charset val="134"/>
      </rPr>
      <t>普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通</t>
    </r>
  </si>
  <si>
    <r>
      <rPr>
        <sz val="10"/>
        <rFont val="Times New Roman"/>
        <charset val="134"/>
      </rPr>
      <t>一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级</t>
    </r>
  </si>
  <si>
    <t>蹲式大便器</t>
  </si>
  <si>
    <t>带存水弯</t>
  </si>
  <si>
    <t>坐式大便器</t>
  </si>
  <si>
    <r>
      <rPr>
        <sz val="10"/>
        <rFont val="宋体"/>
        <charset val="134"/>
      </rPr>
      <t>联体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普通</t>
    </r>
  </si>
  <si>
    <r>
      <rPr>
        <sz val="10"/>
        <rFont val="宋体"/>
        <charset val="134"/>
      </rPr>
      <t>联体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一级</t>
    </r>
  </si>
  <si>
    <t>蹲式大便器水箱</t>
  </si>
  <si>
    <t>蹲式大便器冲洗阀</t>
  </si>
  <si>
    <r>
      <rPr>
        <sz val="10"/>
        <rFont val="Times New Roman"/>
        <charset val="134"/>
      </rPr>
      <t>延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时</t>
    </r>
  </si>
  <si>
    <t>小便器</t>
  </si>
  <si>
    <r>
      <rPr>
        <sz val="10"/>
        <rFont val="Times New Roman"/>
        <charset val="134"/>
      </rPr>
      <t>挂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式</t>
    </r>
  </si>
  <si>
    <r>
      <rPr>
        <sz val="10"/>
        <rFont val="Times New Roman"/>
        <charset val="134"/>
      </rPr>
      <t>立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式</t>
    </r>
  </si>
  <si>
    <t xml:space="preserve">四、电线、电缆等 </t>
  </si>
  <si>
    <r>
      <rPr>
        <sz val="10"/>
        <rFont val="宋体"/>
        <charset val="134"/>
      </rPr>
      <t>阻燃</t>
    </r>
    <r>
      <rPr>
        <sz val="10"/>
        <rFont val="Times New Roman"/>
        <charset val="134"/>
      </rPr>
      <t>PVC</t>
    </r>
    <r>
      <rPr>
        <sz val="10"/>
        <rFont val="宋体"/>
        <charset val="134"/>
      </rPr>
      <t>电线管</t>
    </r>
  </si>
  <si>
    <r>
      <rPr>
        <sz val="10"/>
        <rFont val="Times New Roman"/>
        <charset val="134"/>
      </rPr>
      <t>Φ16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</si>
  <si>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Φ20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</si>
  <si>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Φ25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</si>
  <si>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Φ32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</si>
  <si>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Φ40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</si>
  <si>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Φ50</t>
    </r>
    <r>
      <rPr>
        <sz val="10"/>
        <rFont val="宋体"/>
        <charset val="134"/>
      </rPr>
      <t>冷弯</t>
    </r>
  </si>
  <si>
    <r>
      <rPr>
        <sz val="10"/>
        <rFont val="宋体"/>
        <charset val="134"/>
      </rPr>
      <t>阻燃</t>
    </r>
    <r>
      <rPr>
        <sz val="10"/>
        <rFont val="Times New Roman"/>
        <charset val="134"/>
      </rPr>
      <t>PVC</t>
    </r>
    <r>
      <rPr>
        <sz val="10"/>
        <rFont val="宋体"/>
        <charset val="134"/>
      </rPr>
      <t>电线管套</t>
    </r>
  </si>
  <si>
    <r>
      <rPr>
        <sz val="10"/>
        <rFont val="宋体"/>
        <charset val="134"/>
      </rPr>
      <t>阻燃</t>
    </r>
    <r>
      <rPr>
        <sz val="10"/>
        <rFont val="Times New Roman"/>
        <charset val="134"/>
      </rPr>
      <t>PVC</t>
    </r>
    <r>
      <rPr>
        <sz val="10"/>
        <rFont val="宋体"/>
        <charset val="134"/>
      </rPr>
      <t>电线套管</t>
    </r>
  </si>
  <si>
    <t>Φ32</t>
  </si>
  <si>
    <t>铜芯绝缘线</t>
  </si>
  <si>
    <t>BV-500-1.5mm2</t>
  </si>
  <si>
    <t>100m</t>
  </si>
  <si>
    <t>BV-500-2.5mm2</t>
  </si>
  <si>
    <t>BV-500-4mm2</t>
  </si>
  <si>
    <t>BV-500-6mm2</t>
  </si>
  <si>
    <t>BV-500-10mm2</t>
  </si>
  <si>
    <t>BV-500-16mm2</t>
  </si>
  <si>
    <t>BV-500-25mm2</t>
  </si>
  <si>
    <t>BV-500-35mm2</t>
  </si>
  <si>
    <t>BV-500-50mm2</t>
  </si>
  <si>
    <t xml:space="preserve">聚氯乙烯电力电缆  (铜芯)       </t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</si>
  <si>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4+1×2.5mm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</si>
  <si>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6+1×4mm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</si>
  <si>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10+1×6mm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</si>
  <si>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16+1×10mm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</si>
  <si>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25+1×16mm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</si>
  <si>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50+1×25mm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</si>
  <si>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3×70+1×35mm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</si>
  <si>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t xml:space="preserve">聚氯乙烯铠装电力电缆(铜芯)   </t>
  </si>
  <si>
    <r>
      <rPr>
        <sz val="10"/>
        <rFont val="Times New Roman"/>
        <charset val="134"/>
      </rPr>
      <t>VV22  3×4+1×2.5mm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</si>
  <si>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t xml:space="preserve">VV22  3×6+1×4mm2   0.6/1KV       </t>
  </si>
  <si>
    <r>
      <rPr>
        <sz val="10"/>
        <rFont val="Times New Roman"/>
        <charset val="134"/>
      </rPr>
      <t>VV22  3×10+1×6mm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</si>
  <si>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3×16+1×10mm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</si>
  <si>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3×25+1×16mm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</si>
  <si>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3×35+1×16mm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</si>
  <si>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3×50+1×25mm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</si>
  <si>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3×70+1×35mm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</si>
  <si>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3×95+1×50mm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</si>
  <si>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3×120+1×70mm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</si>
  <si>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3×150+1×70mm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</si>
  <si>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3×185+1×95mm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</si>
  <si>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3×240+1×95mm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</si>
  <si>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t xml:space="preserve">聚氯乙烯电力电缆(铜芯)   </t>
  </si>
  <si>
    <t>YJV-4*10+1*6mm2</t>
  </si>
  <si>
    <t>聚氯乙烯电力电缆(铜芯)</t>
  </si>
  <si>
    <t>YJV-4*16+1*10mm2</t>
  </si>
  <si>
    <t>YJV-4*25+1*16mm2</t>
  </si>
  <si>
    <t>YJV-4*35+1*16mm2</t>
  </si>
  <si>
    <t>YJV-4*50+1*25mm2</t>
  </si>
  <si>
    <t>YJV-4*70+1*35mm2</t>
  </si>
  <si>
    <t>YJV-4*95+1*50mm2</t>
  </si>
  <si>
    <t>YJV-4*120+1*70mm2</t>
  </si>
  <si>
    <t>YJV-4*150+1*95mm2</t>
  </si>
  <si>
    <t>YJV-4*185+1*120mm2</t>
  </si>
  <si>
    <t>YJV-4*240+1*150mm2</t>
  </si>
  <si>
    <t>YJV22-4*10+1*6mm2</t>
  </si>
  <si>
    <t>YJV22-4*16+1*10mm2</t>
  </si>
  <si>
    <t>YJV22-4*25+1*16mm2</t>
  </si>
  <si>
    <t>YJV22-4*35+1*16mm2</t>
  </si>
  <si>
    <t>YJV22-4*50+1*25mm2</t>
  </si>
  <si>
    <t>YJV22-4*70+1*35mm2</t>
  </si>
  <si>
    <t>YJV22-4*95+1*50mm2</t>
  </si>
  <si>
    <t>YJV22-4*120+1*70mm2</t>
  </si>
  <si>
    <t>YJV22-4*150+1*95mm2</t>
  </si>
  <si>
    <t>YJV22-4*185+1*120mm2</t>
  </si>
  <si>
    <t>YJV22-4*240+1*150mm2</t>
  </si>
  <si>
    <t>潜江市2025年10月份商品混凝土市场参考价</t>
  </si>
  <si>
    <t>石子粒径（mm）</t>
  </si>
  <si>
    <t>强度等级</t>
  </si>
  <si>
    <t>5～31.5</t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</si>
  <si>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</si>
  <si>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</si>
  <si>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</si>
  <si>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</si>
  <si>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</si>
  <si>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</si>
  <si>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</si>
  <si>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</si>
  <si>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</si>
  <si>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注：1.运输费：以上价格含运距15公里以内的运输费；运距在15公里以外每增加1公里，每立方米增加1元；</t>
  </si>
  <si>
    <t xml:space="preserve">    2.泵送费：42米（含）以内按每立方米20元计取，42米以上按每立方米25元计取；</t>
  </si>
  <si>
    <t xml:space="preserve">    3.抗渗砼P6每立方米另加20元，P8以上的每立方米另加40元；</t>
  </si>
  <si>
    <t xml:space="preserve">    4.防冻砼、水下砼、细石砼每立方米分别另加20元。</t>
  </si>
  <si>
    <t>潜江市2025年10月份干混砂浆市场参考价</t>
  </si>
  <si>
    <t>单位：元/吨</t>
  </si>
  <si>
    <t>名称</t>
  </si>
  <si>
    <t>规格型号</t>
  </si>
  <si>
    <t>干混砌筑砂浆（散装）</t>
  </si>
  <si>
    <t>DMM5.0</t>
  </si>
  <si>
    <t>DMM7.5</t>
  </si>
  <si>
    <t>DMM10</t>
  </si>
  <si>
    <t>DMM15</t>
  </si>
  <si>
    <t>DMM20</t>
  </si>
  <si>
    <t>DMM25</t>
  </si>
  <si>
    <t>DMM30</t>
  </si>
  <si>
    <t>干混抹灰砂浆（散装）</t>
  </si>
  <si>
    <t>DPM5</t>
  </si>
  <si>
    <t>DPM10</t>
  </si>
  <si>
    <t>DPM15</t>
  </si>
  <si>
    <t>DPM20</t>
  </si>
  <si>
    <t>干混地坪砂浆（散装）</t>
  </si>
  <si>
    <t>DSM15</t>
  </si>
  <si>
    <t>DSM20</t>
  </si>
  <si>
    <t>DSM25</t>
  </si>
  <si>
    <t>注：以上信息价包含25km以内运输费；超过25km，每超出1km增加运输费0.7元/吨。</t>
  </si>
  <si>
    <t>潜江市2025年10月份沥青混凝土市场参考价</t>
  </si>
  <si>
    <t>沥青混凝土</t>
  </si>
  <si>
    <t>AC-10</t>
  </si>
  <si>
    <t>AC-13</t>
  </si>
  <si>
    <t>AC-16</t>
  </si>
  <si>
    <t>AC-20</t>
  </si>
  <si>
    <t>AC-25</t>
  </si>
  <si>
    <t>改性AC-13</t>
  </si>
  <si>
    <t>改性AC-16</t>
  </si>
  <si>
    <t>改性AC-20</t>
  </si>
  <si>
    <t>改性AC-25</t>
  </si>
  <si>
    <t>注：以上信息价不含运费</t>
  </si>
  <si>
    <t>潜江市2025年10月份普通彩色沥青混凝土、彩色沥青透水混凝土市场参考价</t>
  </si>
  <si>
    <t>普通彩色沥青混凝土（红色、绿色、墨绿色、土黄色）</t>
  </si>
  <si>
    <t>普通彩色沥青混凝土（果绿色、蓝色、铭黄色）</t>
  </si>
  <si>
    <t>彩色沥青透水混凝土（红色、绿色、墨绿色、土黄色）</t>
  </si>
  <si>
    <t>彩色沥青透水混凝土（果绿色、蓝色、铭黄色）</t>
  </si>
  <si>
    <t>注：以上信息价含10公里运费，由潜江交投联丰新材料科技有限公司、湖北祥荣工程材料有限公司、潜江道衢建材科技有限公司提供，仅供参考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</si>
</sst>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2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0"/>
      <name val="宋体"/>
      <charset val="134"/>
      <scheme val="minor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Times New Roman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Times New Roman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4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49" applyFont="1" applyFill="1" applyBorder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3" applyFont="1" applyFill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6" fillId="0" borderId="1" xfId="23" applyFont="1" applyFill="1" applyBorder="1" applyAlignment="1">
      <alignment horizontal="center" vertical="center"/>
    </xf>
    <xf numFmtId="0" fontId="6" fillId="0" borderId="0" xfId="23" applyFont="1" applyFill="1" applyBorder="1" applyAlignment="1">
      <alignment horizontal="center" vertical="center"/>
    </xf>
    <xf numFmtId="176" fontId="6" fillId="0" borderId="0" xfId="23" applyNumberFormat="1" applyFont="1" applyFill="1" applyBorder="1" applyAlignment="1">
      <alignment horizontal="center" vertical="center"/>
    </xf>
    <xf numFmtId="176" fontId="6" fillId="0" borderId="0" xfId="23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50" applyFont="1" applyBorder="1" applyAlignment="1">
      <alignment horizontal="center" vertical="center"/>
    </xf>
    <xf numFmtId="0" fontId="12" fillId="0" borderId="2" xfId="50" applyFont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50" applyFont="1" applyFill="1" applyBorder="1" applyAlignment="1">
      <alignment horizontal="left" vertical="center"/>
    </xf>
    <xf numFmtId="0" fontId="14" fillId="0" borderId="1" xfId="50" applyFont="1" applyFill="1" applyBorder="1" applyAlignment="1">
      <alignment horizontal="left" vertical="center"/>
    </xf>
    <xf numFmtId="0" fontId="10" fillId="0" borderId="1" xfId="5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8" fillId="0" borderId="3" xfId="50" applyNumberFormat="1" applyFont="1" applyFill="1" applyBorder="1" applyAlignment="1">
      <alignment horizontal="center" vertical="center" wrapText="1"/>
    </xf>
    <xf numFmtId="0" fontId="16" fillId="0" borderId="1" xfId="50" applyFont="1" applyBorder="1" applyAlignment="1">
      <alignment horizontal="center" vertical="center"/>
    </xf>
    <xf numFmtId="176" fontId="14" fillId="0" borderId="3" xfId="50" applyNumberFormat="1" applyFont="1" applyFill="1" applyBorder="1" applyAlignment="1">
      <alignment horizontal="center" vertical="center" wrapText="1"/>
    </xf>
    <xf numFmtId="176" fontId="8" fillId="0" borderId="4" xfId="50" applyNumberFormat="1" applyFont="1" applyFill="1" applyBorder="1" applyAlignment="1">
      <alignment horizontal="center" vertical="center" wrapText="1"/>
    </xf>
    <xf numFmtId="176" fontId="14" fillId="0" borderId="4" xfId="5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5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50" applyNumberFormat="1" applyFont="1" applyBorder="1" applyAlignment="1">
      <alignment horizontal="center" vertical="center"/>
    </xf>
    <xf numFmtId="176" fontId="10" fillId="0" borderId="1" xfId="5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5" xfId="50" applyFont="1" applyFill="1" applyBorder="1" applyAlignment="1">
      <alignment horizontal="left" vertical="center"/>
    </xf>
    <xf numFmtId="0" fontId="8" fillId="0" borderId="6" xfId="50" applyFont="1" applyFill="1" applyBorder="1" applyAlignment="1">
      <alignment horizontal="left" vertical="center"/>
    </xf>
    <xf numFmtId="0" fontId="15" fillId="0" borderId="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8" fillId="0" borderId="7" xfId="50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8" fillId="0" borderId="5" xfId="50" applyFont="1" applyFill="1" applyBorder="1" applyAlignment="1">
      <alignment vertical="center"/>
    </xf>
    <xf numFmtId="0" fontId="8" fillId="0" borderId="6" xfId="50" applyFont="1" applyFill="1" applyBorder="1" applyAlignment="1">
      <alignment vertical="center"/>
    </xf>
    <xf numFmtId="0" fontId="14" fillId="0" borderId="6" xfId="50" applyFont="1" applyFill="1" applyBorder="1" applyAlignment="1">
      <alignment vertical="center"/>
    </xf>
    <xf numFmtId="0" fontId="8" fillId="0" borderId="7" xfId="5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0" fillId="0" borderId="0" xfId="5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0" fillId="0" borderId="0" xfId="0" applyBorder="1">
      <alignment vertical="center"/>
    </xf>
    <xf numFmtId="0" fontId="19" fillId="0" borderId="5" xfId="50" applyFont="1" applyFill="1" applyBorder="1" applyAlignment="1">
      <alignment horizontal="left" vertical="center"/>
    </xf>
    <xf numFmtId="0" fontId="19" fillId="0" borderId="6" xfId="50" applyFont="1" applyFill="1" applyBorder="1" applyAlignment="1">
      <alignment horizontal="left" vertical="center"/>
    </xf>
    <xf numFmtId="0" fontId="16" fillId="0" borderId="1" xfId="50" applyFont="1" applyBorder="1" applyAlignment="1">
      <alignment vertical="center"/>
    </xf>
    <xf numFmtId="0" fontId="19" fillId="0" borderId="7" xfId="5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5" fillId="0" borderId="5" xfId="5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1" xfId="50" applyFont="1" applyFill="1" applyBorder="1" applyAlignment="1">
      <alignment horizontal="center" vertical="center" wrapText="1"/>
    </xf>
    <xf numFmtId="0" fontId="15" fillId="0" borderId="6" xfId="5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1" xfId="5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2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2"/>
  <sheetViews>
    <sheetView zoomScaleSheetLayoutView="115" workbookViewId="0">
      <pane ySplit="3" topLeftCell="A273" activePane="bottomLeft" state="frozen"/>
      <selection/>
      <selection pane="bottomLeft" activeCell="A110" sqref="$A110:$XFD110"/>
    </sheetView>
  </sheetViews>
  <sheetFormatPr defaultColWidth="8.75" defaultRowHeight="15.75"/>
  <cols>
    <col min="1" max="1" width="5.125" style="22" customWidth="1"/>
    <col min="2" max="2" width="20.25" style="36" customWidth="1"/>
    <col min="3" max="3" width="16.75" style="86" customWidth="1"/>
    <col min="4" max="4" width="9.5" style="86" customWidth="1"/>
    <col min="5" max="5" width="18.375" style="87" customWidth="1"/>
    <col min="6" max="6" width="11.125" style="87" hidden="1" customWidth="1"/>
    <col min="7" max="7" width="17.75" style="87" customWidth="1"/>
    <col min="8" max="13" width="9" style="88" customWidth="1"/>
    <col min="14" max="16384" width="8.75" style="88"/>
  </cols>
  <sheetData>
    <row r="1" s="41" customFormat="1" ht="33.75" customHeight="1" spans="1:7">
      <c r="A1" s="44" t="s">
        <v>0</v>
      </c>
      <c r="B1" s="44"/>
      <c r="C1" s="45"/>
      <c r="D1" s="44"/>
      <c r="E1" s="44"/>
      <c r="F1" s="44"/>
      <c r="G1" s="44"/>
    </row>
    <row r="2" s="41" customFormat="1" ht="17.25" customHeight="1" spans="1:7">
      <c r="A2" s="46" t="s">
        <v>1</v>
      </c>
      <c r="B2" s="47" t="s">
        <v>2</v>
      </c>
      <c r="C2" s="48" t="s">
        <v>3</v>
      </c>
      <c r="D2" s="47" t="s">
        <v>4</v>
      </c>
      <c r="E2" s="29" t="s">
        <v>5</v>
      </c>
      <c r="F2" s="91"/>
      <c r="G2" s="29" t="s">
        <v>6</v>
      </c>
    </row>
    <row r="3" s="41" customFormat="1" ht="17.25" customHeight="1" spans="1:7">
      <c r="A3" s="46"/>
      <c r="B3" s="47"/>
      <c r="C3" s="48"/>
      <c r="D3" s="47"/>
      <c r="E3" s="29"/>
      <c r="F3" s="29" t="s">
        <v>7</v>
      </c>
      <c r="G3" s="29"/>
    </row>
    <row r="4" s="41" customFormat="1" ht="18.95" customHeight="1" spans="1:7">
      <c r="A4" s="89" t="s">
        <v>8</v>
      </c>
      <c r="B4" s="90"/>
      <c r="C4" s="90"/>
      <c r="D4" s="90"/>
      <c r="E4" s="90"/>
      <c r="F4" s="90"/>
      <c r="G4" s="92"/>
    </row>
    <row r="5" s="41" customFormat="1" ht="18.95" customHeight="1" spans="1:9">
      <c r="A5" s="52">
        <v>1</v>
      </c>
      <c r="B5" s="71" t="s">
        <v>9</v>
      </c>
      <c r="C5" s="52" t="s">
        <v>10</v>
      </c>
      <c r="D5" s="71" t="s">
        <v>11</v>
      </c>
      <c r="E5" s="67">
        <f>G5*F5</f>
        <v>3706.4</v>
      </c>
      <c r="F5" s="67">
        <v>1.13</v>
      </c>
      <c r="G5" s="67">
        <v>3280</v>
      </c>
      <c r="H5" s="93"/>
      <c r="I5" s="94"/>
    </row>
    <row r="6" s="41" customFormat="1" ht="18.95" customHeight="1" spans="1:7">
      <c r="A6" s="52">
        <v>2</v>
      </c>
      <c r="B6" s="71" t="s">
        <v>9</v>
      </c>
      <c r="C6" s="52" t="s">
        <v>12</v>
      </c>
      <c r="D6" s="71" t="s">
        <v>11</v>
      </c>
      <c r="E6" s="67">
        <f t="shared" ref="E6:E65" si="0">G6*1.13</f>
        <v>3706.4</v>
      </c>
      <c r="F6" s="67">
        <v>1.13</v>
      </c>
      <c r="G6" s="67">
        <v>3280</v>
      </c>
    </row>
    <row r="7" s="41" customFormat="1" ht="18.95" customHeight="1" spans="1:7">
      <c r="A7" s="52">
        <v>3</v>
      </c>
      <c r="B7" s="71" t="s">
        <v>9</v>
      </c>
      <c r="C7" s="52" t="s">
        <v>13</v>
      </c>
      <c r="D7" s="71" t="s">
        <v>11</v>
      </c>
      <c r="E7" s="67">
        <f t="shared" si="0"/>
        <v>3706.4</v>
      </c>
      <c r="F7" s="67">
        <v>1.13</v>
      </c>
      <c r="G7" s="67">
        <v>3280</v>
      </c>
    </row>
    <row r="8" s="41" customFormat="1" ht="18.95" customHeight="1" spans="1:7">
      <c r="A8" s="52">
        <v>4</v>
      </c>
      <c r="B8" s="71" t="s">
        <v>9</v>
      </c>
      <c r="C8" s="52" t="s">
        <v>14</v>
      </c>
      <c r="D8" s="71" t="s">
        <v>11</v>
      </c>
      <c r="E8" s="67">
        <f t="shared" si="0"/>
        <v>3706.4</v>
      </c>
      <c r="F8" s="67">
        <v>1.13</v>
      </c>
      <c r="G8" s="67">
        <v>3280</v>
      </c>
    </row>
    <row r="9" s="41" customFormat="1" ht="18.95" customHeight="1" spans="1:7">
      <c r="A9" s="52">
        <v>5</v>
      </c>
      <c r="B9" s="71" t="s">
        <v>15</v>
      </c>
      <c r="C9" s="52" t="s">
        <v>16</v>
      </c>
      <c r="D9" s="71" t="s">
        <v>11</v>
      </c>
      <c r="E9" s="67">
        <f t="shared" si="0"/>
        <v>3785.5</v>
      </c>
      <c r="F9" s="67">
        <v>1.13</v>
      </c>
      <c r="G9" s="67">
        <v>3350</v>
      </c>
    </row>
    <row r="10" s="41" customFormat="1" ht="18.95" customHeight="1" spans="1:7">
      <c r="A10" s="52">
        <v>6</v>
      </c>
      <c r="B10" s="71" t="s">
        <v>15</v>
      </c>
      <c r="C10" s="52" t="s">
        <v>17</v>
      </c>
      <c r="D10" s="71" t="s">
        <v>11</v>
      </c>
      <c r="E10" s="67">
        <f t="shared" si="0"/>
        <v>3683.8</v>
      </c>
      <c r="F10" s="67">
        <v>1.13</v>
      </c>
      <c r="G10" s="67">
        <v>3260</v>
      </c>
    </row>
    <row r="11" s="41" customFormat="1" ht="18.95" customHeight="1" spans="1:7">
      <c r="A11" s="52">
        <v>7</v>
      </c>
      <c r="B11" s="71" t="s">
        <v>15</v>
      </c>
      <c r="C11" s="52" t="s">
        <v>18</v>
      </c>
      <c r="D11" s="71" t="s">
        <v>11</v>
      </c>
      <c r="E11" s="67">
        <f t="shared" si="0"/>
        <v>3683.8</v>
      </c>
      <c r="F11" s="67">
        <v>1.13</v>
      </c>
      <c r="G11" s="67">
        <v>3260</v>
      </c>
    </row>
    <row r="12" s="41" customFormat="1" ht="18.95" customHeight="1" spans="1:7">
      <c r="A12" s="52">
        <v>8</v>
      </c>
      <c r="B12" s="71" t="s">
        <v>9</v>
      </c>
      <c r="C12" s="52" t="s">
        <v>19</v>
      </c>
      <c r="D12" s="71" t="s">
        <v>11</v>
      </c>
      <c r="E12" s="67">
        <f t="shared" si="0"/>
        <v>3796.8</v>
      </c>
      <c r="F12" s="67">
        <v>1.13</v>
      </c>
      <c r="G12" s="67">
        <v>3360</v>
      </c>
    </row>
    <row r="13" s="41" customFormat="1" ht="18.95" customHeight="1" spans="1:7">
      <c r="A13" s="52">
        <v>9</v>
      </c>
      <c r="B13" s="71" t="s">
        <v>9</v>
      </c>
      <c r="C13" s="52" t="s">
        <v>20</v>
      </c>
      <c r="D13" s="71" t="s">
        <v>11</v>
      </c>
      <c r="E13" s="67">
        <f t="shared" si="0"/>
        <v>3796.8</v>
      </c>
      <c r="F13" s="67">
        <v>1.13</v>
      </c>
      <c r="G13" s="67">
        <v>3360</v>
      </c>
    </row>
    <row r="14" s="41" customFormat="1" ht="18.95" customHeight="1" spans="1:7">
      <c r="A14" s="52">
        <v>10</v>
      </c>
      <c r="B14" s="71" t="s">
        <v>9</v>
      </c>
      <c r="C14" s="52" t="s">
        <v>21</v>
      </c>
      <c r="D14" s="71" t="s">
        <v>11</v>
      </c>
      <c r="E14" s="67">
        <f t="shared" si="0"/>
        <v>3819.4</v>
      </c>
      <c r="F14" s="67">
        <v>1.13</v>
      </c>
      <c r="G14" s="67">
        <v>3380</v>
      </c>
    </row>
    <row r="15" s="41" customFormat="1" ht="18.95" customHeight="1" spans="1:7">
      <c r="A15" s="52">
        <v>11</v>
      </c>
      <c r="B15" s="71" t="s">
        <v>9</v>
      </c>
      <c r="C15" s="52" t="s">
        <v>22</v>
      </c>
      <c r="D15" s="71" t="s">
        <v>11</v>
      </c>
      <c r="E15" s="67">
        <f t="shared" si="0"/>
        <v>3819.4</v>
      </c>
      <c r="F15" s="67">
        <v>1.13</v>
      </c>
      <c r="G15" s="67">
        <v>3380</v>
      </c>
    </row>
    <row r="16" s="41" customFormat="1" ht="18.95" customHeight="1" spans="1:7">
      <c r="A16" s="52">
        <v>12</v>
      </c>
      <c r="B16" s="71" t="s">
        <v>9</v>
      </c>
      <c r="C16" s="52" t="s">
        <v>23</v>
      </c>
      <c r="D16" s="71" t="s">
        <v>11</v>
      </c>
      <c r="E16" s="67">
        <f t="shared" si="0"/>
        <v>3819.4</v>
      </c>
      <c r="F16" s="67">
        <v>1.13</v>
      </c>
      <c r="G16" s="67">
        <v>3380</v>
      </c>
    </row>
    <row r="17" s="41" customFormat="1" ht="18.95" customHeight="1" spans="1:7">
      <c r="A17" s="52">
        <v>13</v>
      </c>
      <c r="B17" s="71" t="s">
        <v>9</v>
      </c>
      <c r="C17" s="52" t="s">
        <v>24</v>
      </c>
      <c r="D17" s="71" t="s">
        <v>11</v>
      </c>
      <c r="E17" s="67">
        <f t="shared" si="0"/>
        <v>3819.4</v>
      </c>
      <c r="F17" s="67">
        <v>1.13</v>
      </c>
      <c r="G17" s="67">
        <v>3380</v>
      </c>
    </row>
    <row r="18" s="41" customFormat="1" ht="18.95" customHeight="1" spans="1:7">
      <c r="A18" s="52">
        <v>14</v>
      </c>
      <c r="B18" s="71" t="s">
        <v>9</v>
      </c>
      <c r="C18" s="52" t="s">
        <v>25</v>
      </c>
      <c r="D18" s="71" t="s">
        <v>11</v>
      </c>
      <c r="E18" s="67">
        <f t="shared" si="0"/>
        <v>3819.4</v>
      </c>
      <c r="F18" s="67">
        <v>1.13</v>
      </c>
      <c r="G18" s="67">
        <v>3380</v>
      </c>
    </row>
    <row r="19" s="41" customFormat="1" ht="18.95" customHeight="1" spans="1:9">
      <c r="A19" s="52">
        <v>15</v>
      </c>
      <c r="B19" s="71" t="s">
        <v>26</v>
      </c>
      <c r="C19" s="52" t="s">
        <v>27</v>
      </c>
      <c r="D19" s="71" t="s">
        <v>11</v>
      </c>
      <c r="E19" s="67">
        <f t="shared" si="0"/>
        <v>3661.2</v>
      </c>
      <c r="F19" s="67">
        <v>1.13</v>
      </c>
      <c r="G19" s="67">
        <v>3240</v>
      </c>
      <c r="I19" s="94"/>
    </row>
    <row r="20" s="41" customFormat="1" ht="18.95" customHeight="1" spans="1:7">
      <c r="A20" s="52">
        <v>16</v>
      </c>
      <c r="B20" s="71" t="s">
        <v>26</v>
      </c>
      <c r="C20" s="52" t="s">
        <v>28</v>
      </c>
      <c r="D20" s="71" t="s">
        <v>11</v>
      </c>
      <c r="E20" s="67">
        <f>G20*F20</f>
        <v>3593.4</v>
      </c>
      <c r="F20" s="67">
        <v>1.13</v>
      </c>
      <c r="G20" s="67">
        <v>3180</v>
      </c>
    </row>
    <row r="21" s="41" customFormat="1" ht="18.95" customHeight="1" spans="1:7">
      <c r="A21" s="52">
        <v>17</v>
      </c>
      <c r="B21" s="71" t="s">
        <v>26</v>
      </c>
      <c r="C21" s="52" t="s">
        <v>29</v>
      </c>
      <c r="D21" s="71" t="s">
        <v>11</v>
      </c>
      <c r="E21" s="67">
        <f t="shared" si="0"/>
        <v>3536.9</v>
      </c>
      <c r="F21" s="67">
        <v>1.13</v>
      </c>
      <c r="G21" s="67">
        <v>3130</v>
      </c>
    </row>
    <row r="22" s="41" customFormat="1" ht="18.95" customHeight="1" spans="1:7">
      <c r="A22" s="52">
        <v>18</v>
      </c>
      <c r="B22" s="71" t="s">
        <v>26</v>
      </c>
      <c r="C22" s="52" t="s">
        <v>30</v>
      </c>
      <c r="D22" s="71" t="s">
        <v>11</v>
      </c>
      <c r="E22" s="67">
        <f t="shared" si="0"/>
        <v>3480.4</v>
      </c>
      <c r="F22" s="67">
        <v>1.13</v>
      </c>
      <c r="G22" s="67">
        <v>3080</v>
      </c>
    </row>
    <row r="23" s="41" customFormat="1" ht="18.95" customHeight="1" spans="1:7">
      <c r="A23" s="52">
        <v>19</v>
      </c>
      <c r="B23" s="71" t="s">
        <v>26</v>
      </c>
      <c r="C23" s="52" t="s">
        <v>31</v>
      </c>
      <c r="D23" s="71" t="s">
        <v>11</v>
      </c>
      <c r="E23" s="67">
        <f t="shared" si="0"/>
        <v>3423.9</v>
      </c>
      <c r="F23" s="67">
        <v>1.13</v>
      </c>
      <c r="G23" s="67">
        <v>3030</v>
      </c>
    </row>
    <row r="24" s="41" customFormat="1" ht="18.95" customHeight="1" spans="1:7">
      <c r="A24" s="52">
        <v>20</v>
      </c>
      <c r="B24" s="71" t="s">
        <v>26</v>
      </c>
      <c r="C24" s="52" t="s">
        <v>32</v>
      </c>
      <c r="D24" s="71" t="s">
        <v>11</v>
      </c>
      <c r="E24" s="67">
        <f t="shared" si="0"/>
        <v>3423.9</v>
      </c>
      <c r="F24" s="67">
        <v>1.13</v>
      </c>
      <c r="G24" s="67">
        <v>3030</v>
      </c>
    </row>
    <row r="25" s="41" customFormat="1" ht="18.95" customHeight="1" spans="1:7">
      <c r="A25" s="52">
        <v>21</v>
      </c>
      <c r="B25" s="71" t="s">
        <v>26</v>
      </c>
      <c r="C25" s="52" t="s">
        <v>33</v>
      </c>
      <c r="D25" s="71" t="s">
        <v>11</v>
      </c>
      <c r="E25" s="67">
        <f t="shared" si="0"/>
        <v>3423.9</v>
      </c>
      <c r="F25" s="67">
        <v>1.13</v>
      </c>
      <c r="G25" s="67">
        <v>3030</v>
      </c>
    </row>
    <row r="26" s="41" customFormat="1" ht="18.95" customHeight="1" spans="1:7">
      <c r="A26" s="52">
        <v>22</v>
      </c>
      <c r="B26" s="71" t="s">
        <v>26</v>
      </c>
      <c r="C26" s="52" t="s">
        <v>34</v>
      </c>
      <c r="D26" s="71" t="s">
        <v>11</v>
      </c>
      <c r="E26" s="67">
        <f t="shared" si="0"/>
        <v>3457.8</v>
      </c>
      <c r="F26" s="67">
        <v>1.13</v>
      </c>
      <c r="G26" s="67">
        <v>3060</v>
      </c>
    </row>
    <row r="27" s="41" customFormat="1" ht="18.95" customHeight="1" spans="1:7">
      <c r="A27" s="52">
        <v>23</v>
      </c>
      <c r="B27" s="71" t="s">
        <v>26</v>
      </c>
      <c r="C27" s="52" t="s">
        <v>35</v>
      </c>
      <c r="D27" s="71" t="s">
        <v>11</v>
      </c>
      <c r="E27" s="67">
        <f t="shared" si="0"/>
        <v>3514.3</v>
      </c>
      <c r="F27" s="67">
        <v>1.13</v>
      </c>
      <c r="G27" s="67">
        <v>3110</v>
      </c>
    </row>
    <row r="28" s="41" customFormat="1" ht="18.95" customHeight="1" spans="1:7">
      <c r="A28" s="52">
        <v>24</v>
      </c>
      <c r="B28" s="71" t="s">
        <v>26</v>
      </c>
      <c r="C28" s="52" t="s">
        <v>36</v>
      </c>
      <c r="D28" s="71" t="s">
        <v>11</v>
      </c>
      <c r="E28" s="67">
        <f t="shared" si="0"/>
        <v>3536.9</v>
      </c>
      <c r="F28" s="67">
        <v>1.13</v>
      </c>
      <c r="G28" s="67">
        <v>3130</v>
      </c>
    </row>
    <row r="29" s="41" customFormat="1" ht="18.95" customHeight="1" spans="1:7">
      <c r="A29" s="52">
        <v>25</v>
      </c>
      <c r="B29" s="71" t="s">
        <v>26</v>
      </c>
      <c r="C29" s="52" t="s">
        <v>37</v>
      </c>
      <c r="D29" s="71" t="s">
        <v>11</v>
      </c>
      <c r="E29" s="67">
        <f t="shared" si="0"/>
        <v>3649.9</v>
      </c>
      <c r="F29" s="67">
        <v>1.13</v>
      </c>
      <c r="G29" s="67">
        <v>3230</v>
      </c>
    </row>
    <row r="30" s="41" customFormat="1" ht="18.95" customHeight="1" spans="1:7">
      <c r="A30" s="52">
        <v>26</v>
      </c>
      <c r="B30" s="71" t="s">
        <v>26</v>
      </c>
      <c r="C30" s="52" t="s">
        <v>38</v>
      </c>
      <c r="D30" s="71" t="s">
        <v>11</v>
      </c>
      <c r="E30" s="67">
        <f t="shared" si="0"/>
        <v>3717.7</v>
      </c>
      <c r="F30" s="67">
        <v>1.13</v>
      </c>
      <c r="G30" s="67">
        <v>3290</v>
      </c>
    </row>
    <row r="31" s="41" customFormat="1" ht="18.95" customHeight="1" spans="1:7">
      <c r="A31" s="52">
        <v>27</v>
      </c>
      <c r="B31" s="71" t="s">
        <v>26</v>
      </c>
      <c r="C31" s="52" t="s">
        <v>39</v>
      </c>
      <c r="D31" s="71" t="s">
        <v>11</v>
      </c>
      <c r="E31" s="67">
        <f t="shared" si="0"/>
        <v>3649.9</v>
      </c>
      <c r="F31" s="67">
        <v>1.13</v>
      </c>
      <c r="G31" s="67">
        <v>3230</v>
      </c>
    </row>
    <row r="32" s="41" customFormat="1" ht="18.95" customHeight="1" spans="1:7">
      <c r="A32" s="52">
        <v>28</v>
      </c>
      <c r="B32" s="71" t="s">
        <v>26</v>
      </c>
      <c r="C32" s="52" t="s">
        <v>40</v>
      </c>
      <c r="D32" s="71" t="s">
        <v>11</v>
      </c>
      <c r="E32" s="67">
        <f t="shared" si="0"/>
        <v>3593.4</v>
      </c>
      <c r="F32" s="67">
        <v>1.13</v>
      </c>
      <c r="G32" s="67">
        <v>3180</v>
      </c>
    </row>
    <row r="33" s="41" customFormat="1" ht="18.95" customHeight="1" spans="1:7">
      <c r="A33" s="52">
        <v>29</v>
      </c>
      <c r="B33" s="71" t="s">
        <v>26</v>
      </c>
      <c r="C33" s="52" t="s">
        <v>41</v>
      </c>
      <c r="D33" s="71" t="s">
        <v>11</v>
      </c>
      <c r="E33" s="67">
        <f t="shared" si="0"/>
        <v>3536.9</v>
      </c>
      <c r="F33" s="67">
        <v>1.13</v>
      </c>
      <c r="G33" s="67">
        <v>3130</v>
      </c>
    </row>
    <row r="34" s="41" customFormat="1" ht="18.95" customHeight="1" spans="1:7">
      <c r="A34" s="52">
        <v>30</v>
      </c>
      <c r="B34" s="71" t="s">
        <v>26</v>
      </c>
      <c r="C34" s="52" t="s">
        <v>42</v>
      </c>
      <c r="D34" s="71" t="s">
        <v>11</v>
      </c>
      <c r="E34" s="67">
        <f t="shared" si="0"/>
        <v>3480.4</v>
      </c>
      <c r="F34" s="67">
        <v>1.13</v>
      </c>
      <c r="G34" s="67">
        <v>3080</v>
      </c>
    </row>
    <row r="35" s="41" customFormat="1" ht="18.95" customHeight="1" spans="1:7">
      <c r="A35" s="52">
        <v>31</v>
      </c>
      <c r="B35" s="71" t="s">
        <v>26</v>
      </c>
      <c r="C35" s="52" t="s">
        <v>43</v>
      </c>
      <c r="D35" s="71" t="s">
        <v>11</v>
      </c>
      <c r="E35" s="67">
        <f t="shared" si="0"/>
        <v>3480.4</v>
      </c>
      <c r="F35" s="67">
        <v>1.13</v>
      </c>
      <c r="G35" s="67">
        <v>3080</v>
      </c>
    </row>
    <row r="36" s="41" customFormat="1" ht="18.95" customHeight="1" spans="1:7">
      <c r="A36" s="52">
        <v>32</v>
      </c>
      <c r="B36" s="71" t="s">
        <v>26</v>
      </c>
      <c r="C36" s="52" t="s">
        <v>44</v>
      </c>
      <c r="D36" s="71" t="s">
        <v>11</v>
      </c>
      <c r="E36" s="67">
        <f t="shared" si="0"/>
        <v>3480.4</v>
      </c>
      <c r="F36" s="67">
        <v>1.13</v>
      </c>
      <c r="G36" s="67">
        <v>3080</v>
      </c>
    </row>
    <row r="37" s="41" customFormat="1" ht="18.95" customHeight="1" spans="1:7">
      <c r="A37" s="52">
        <v>33</v>
      </c>
      <c r="B37" s="71" t="s">
        <v>26</v>
      </c>
      <c r="C37" s="52" t="s">
        <v>45</v>
      </c>
      <c r="D37" s="71" t="s">
        <v>11</v>
      </c>
      <c r="E37" s="67">
        <f t="shared" si="0"/>
        <v>3514.3</v>
      </c>
      <c r="F37" s="67">
        <v>1.13</v>
      </c>
      <c r="G37" s="67">
        <v>3110</v>
      </c>
    </row>
    <row r="38" s="41" customFormat="1" ht="18.95" customHeight="1" spans="1:7">
      <c r="A38" s="52">
        <v>34</v>
      </c>
      <c r="B38" s="71" t="s">
        <v>26</v>
      </c>
      <c r="C38" s="52" t="s">
        <v>46</v>
      </c>
      <c r="D38" s="71" t="s">
        <v>11</v>
      </c>
      <c r="E38" s="67">
        <f t="shared" si="0"/>
        <v>3570.8</v>
      </c>
      <c r="F38" s="67">
        <v>1.13</v>
      </c>
      <c r="G38" s="67">
        <v>3160</v>
      </c>
    </row>
    <row r="39" s="41" customFormat="1" ht="18.95" customHeight="1" spans="1:7">
      <c r="A39" s="52">
        <v>35</v>
      </c>
      <c r="B39" s="71" t="s">
        <v>26</v>
      </c>
      <c r="C39" s="52" t="s">
        <v>47</v>
      </c>
      <c r="D39" s="71" t="s">
        <v>11</v>
      </c>
      <c r="E39" s="67">
        <f t="shared" si="0"/>
        <v>3593.4</v>
      </c>
      <c r="F39" s="67">
        <v>1.13</v>
      </c>
      <c r="G39" s="67">
        <v>3180</v>
      </c>
    </row>
    <row r="40" s="41" customFormat="1" ht="18.95" customHeight="1" spans="1:7">
      <c r="A40" s="52">
        <v>36</v>
      </c>
      <c r="B40" s="71" t="s">
        <v>26</v>
      </c>
      <c r="C40" s="52" t="s">
        <v>48</v>
      </c>
      <c r="D40" s="71" t="s">
        <v>11</v>
      </c>
      <c r="E40" s="67">
        <f t="shared" si="0"/>
        <v>3706.4</v>
      </c>
      <c r="F40" s="67">
        <v>1.13</v>
      </c>
      <c r="G40" s="67">
        <v>3280</v>
      </c>
    </row>
    <row r="41" s="41" customFormat="1" ht="18.95" customHeight="1" spans="1:9">
      <c r="A41" s="52">
        <v>37</v>
      </c>
      <c r="B41" s="73" t="s">
        <v>49</v>
      </c>
      <c r="C41" s="72" t="s">
        <v>50</v>
      </c>
      <c r="D41" s="71" t="s">
        <v>11</v>
      </c>
      <c r="E41" s="67">
        <f t="shared" si="0"/>
        <v>3842</v>
      </c>
      <c r="F41" s="67">
        <v>1.13</v>
      </c>
      <c r="G41" s="67">
        <v>3400</v>
      </c>
      <c r="H41" s="93"/>
      <c r="I41" s="68"/>
    </row>
    <row r="42" s="41" customFormat="1" ht="18.95" customHeight="1" spans="1:7">
      <c r="A42" s="52">
        <v>38</v>
      </c>
      <c r="B42" s="73" t="s">
        <v>49</v>
      </c>
      <c r="C42" s="72" t="s">
        <v>51</v>
      </c>
      <c r="D42" s="71" t="s">
        <v>11</v>
      </c>
      <c r="E42" s="67">
        <f t="shared" si="0"/>
        <v>3842</v>
      </c>
      <c r="F42" s="67">
        <v>1.13</v>
      </c>
      <c r="G42" s="67">
        <v>3400</v>
      </c>
    </row>
    <row r="43" s="41" customFormat="1" ht="18.95" customHeight="1" spans="1:7">
      <c r="A43" s="52">
        <v>39</v>
      </c>
      <c r="B43" s="71" t="s">
        <v>52</v>
      </c>
      <c r="C43" s="52" t="s">
        <v>53</v>
      </c>
      <c r="D43" s="71" t="s">
        <v>11</v>
      </c>
      <c r="E43" s="67">
        <f t="shared" si="0"/>
        <v>3898.5</v>
      </c>
      <c r="F43" s="67">
        <v>1.13</v>
      </c>
      <c r="G43" s="67">
        <v>3450</v>
      </c>
    </row>
    <row r="44" s="41" customFormat="1" ht="18.95" customHeight="1" spans="1:7">
      <c r="A44" s="52">
        <v>40</v>
      </c>
      <c r="B44" s="71" t="s">
        <v>52</v>
      </c>
      <c r="C44" s="52" t="s">
        <v>54</v>
      </c>
      <c r="D44" s="71" t="s">
        <v>11</v>
      </c>
      <c r="E44" s="67">
        <f t="shared" si="0"/>
        <v>3898.5</v>
      </c>
      <c r="F44" s="67">
        <v>1.13</v>
      </c>
      <c r="G44" s="67">
        <v>3450</v>
      </c>
    </row>
    <row r="45" s="41" customFormat="1" ht="18.95" customHeight="1" spans="1:7">
      <c r="A45" s="52">
        <v>41</v>
      </c>
      <c r="B45" s="71" t="s">
        <v>55</v>
      </c>
      <c r="C45" s="52" t="s">
        <v>56</v>
      </c>
      <c r="D45" s="71" t="s">
        <v>11</v>
      </c>
      <c r="E45" s="67">
        <f t="shared" si="0"/>
        <v>5028.5</v>
      </c>
      <c r="F45" s="67">
        <v>1.13</v>
      </c>
      <c r="G45" s="67">
        <v>4450</v>
      </c>
    </row>
    <row r="46" s="41" customFormat="1" ht="18.95" customHeight="1" spans="1:7">
      <c r="A46" s="52">
        <v>42</v>
      </c>
      <c r="B46" s="71" t="s">
        <v>55</v>
      </c>
      <c r="C46" s="52" t="s">
        <v>57</v>
      </c>
      <c r="D46" s="71" t="s">
        <v>11</v>
      </c>
      <c r="E46" s="67">
        <f t="shared" si="0"/>
        <v>4915.5</v>
      </c>
      <c r="F46" s="67">
        <v>1.13</v>
      </c>
      <c r="G46" s="67">
        <v>4350</v>
      </c>
    </row>
    <row r="47" s="41" customFormat="1" ht="18.95" customHeight="1" spans="1:7">
      <c r="A47" s="52">
        <v>43</v>
      </c>
      <c r="B47" s="71" t="s">
        <v>58</v>
      </c>
      <c r="C47" s="52" t="s">
        <v>59</v>
      </c>
      <c r="D47" s="71" t="s">
        <v>11</v>
      </c>
      <c r="E47" s="67">
        <f t="shared" si="0"/>
        <v>3785.5</v>
      </c>
      <c r="F47" s="67">
        <v>1.13</v>
      </c>
      <c r="G47" s="67">
        <v>3350</v>
      </c>
    </row>
    <row r="48" s="41" customFormat="1" ht="18.95" customHeight="1" spans="1:7">
      <c r="A48" s="52">
        <v>44</v>
      </c>
      <c r="B48" s="71" t="s">
        <v>58</v>
      </c>
      <c r="C48" s="52" t="s">
        <v>60</v>
      </c>
      <c r="D48" s="71" t="s">
        <v>11</v>
      </c>
      <c r="E48" s="67">
        <f t="shared" si="0"/>
        <v>3785.5</v>
      </c>
      <c r="F48" s="67">
        <v>1.13</v>
      </c>
      <c r="G48" s="67">
        <v>3350</v>
      </c>
    </row>
    <row r="49" s="41" customFormat="1" ht="18.95" customHeight="1" spans="1:7">
      <c r="A49" s="52">
        <v>45</v>
      </c>
      <c r="B49" s="71" t="s">
        <v>61</v>
      </c>
      <c r="C49" s="52" t="s">
        <v>62</v>
      </c>
      <c r="D49" s="71" t="s">
        <v>11</v>
      </c>
      <c r="E49" s="67">
        <f t="shared" si="0"/>
        <v>4124.5</v>
      </c>
      <c r="F49" s="67">
        <v>1.13</v>
      </c>
      <c r="G49" s="67">
        <v>3650</v>
      </c>
    </row>
    <row r="50" s="41" customFormat="1" ht="18.95" customHeight="1" spans="1:7">
      <c r="A50" s="52">
        <v>46</v>
      </c>
      <c r="B50" s="71" t="s">
        <v>61</v>
      </c>
      <c r="C50" s="52" t="s">
        <v>63</v>
      </c>
      <c r="D50" s="71" t="s">
        <v>11</v>
      </c>
      <c r="E50" s="67">
        <f t="shared" si="0"/>
        <v>4124.5</v>
      </c>
      <c r="F50" s="67">
        <v>1.13</v>
      </c>
      <c r="G50" s="67">
        <v>3650</v>
      </c>
    </row>
    <row r="51" s="41" customFormat="1" ht="18.95" customHeight="1" spans="1:7">
      <c r="A51" s="52">
        <v>47</v>
      </c>
      <c r="B51" s="71" t="s">
        <v>61</v>
      </c>
      <c r="C51" s="52" t="s">
        <v>64</v>
      </c>
      <c r="D51" s="71" t="s">
        <v>11</v>
      </c>
      <c r="E51" s="67">
        <f t="shared" si="0"/>
        <v>4011.5</v>
      </c>
      <c r="F51" s="67">
        <v>1.13</v>
      </c>
      <c r="G51" s="67">
        <v>3550</v>
      </c>
    </row>
    <row r="52" s="41" customFormat="1" ht="18.95" customHeight="1" spans="1:7">
      <c r="A52" s="52">
        <v>48</v>
      </c>
      <c r="B52" s="71" t="s">
        <v>61</v>
      </c>
      <c r="C52" s="52" t="s">
        <v>65</v>
      </c>
      <c r="D52" s="71" t="s">
        <v>11</v>
      </c>
      <c r="E52" s="67">
        <f t="shared" si="0"/>
        <v>3955</v>
      </c>
      <c r="F52" s="67">
        <v>1.13</v>
      </c>
      <c r="G52" s="67">
        <v>3500</v>
      </c>
    </row>
    <row r="53" s="41" customFormat="1" ht="18.95" customHeight="1" spans="1:7">
      <c r="A53" s="52">
        <v>49</v>
      </c>
      <c r="B53" s="71" t="s">
        <v>61</v>
      </c>
      <c r="C53" s="52" t="s">
        <v>66</v>
      </c>
      <c r="D53" s="71" t="s">
        <v>11</v>
      </c>
      <c r="E53" s="67">
        <f t="shared" si="0"/>
        <v>3842</v>
      </c>
      <c r="F53" s="67">
        <v>1.13</v>
      </c>
      <c r="G53" s="67">
        <v>3400</v>
      </c>
    </row>
    <row r="54" s="41" customFormat="1" ht="18.95" customHeight="1" spans="1:7">
      <c r="A54" s="52">
        <v>50</v>
      </c>
      <c r="B54" s="71" t="s">
        <v>67</v>
      </c>
      <c r="C54" s="52" t="s">
        <v>68</v>
      </c>
      <c r="D54" s="71" t="s">
        <v>11</v>
      </c>
      <c r="E54" s="67">
        <f t="shared" si="0"/>
        <v>3842</v>
      </c>
      <c r="F54" s="67">
        <v>1.13</v>
      </c>
      <c r="G54" s="67">
        <v>3400</v>
      </c>
    </row>
    <row r="55" s="41" customFormat="1" ht="18.95" customHeight="1" spans="1:7">
      <c r="A55" s="52">
        <v>51</v>
      </c>
      <c r="B55" s="71" t="s">
        <v>67</v>
      </c>
      <c r="C55" s="52" t="s">
        <v>69</v>
      </c>
      <c r="D55" s="71" t="s">
        <v>11</v>
      </c>
      <c r="E55" s="67">
        <f t="shared" si="0"/>
        <v>3842</v>
      </c>
      <c r="F55" s="67">
        <v>1.13</v>
      </c>
      <c r="G55" s="67">
        <v>3400</v>
      </c>
    </row>
    <row r="56" s="41" customFormat="1" ht="18.95" customHeight="1" spans="1:7">
      <c r="A56" s="52">
        <v>52</v>
      </c>
      <c r="B56" s="71" t="s">
        <v>67</v>
      </c>
      <c r="C56" s="52" t="s">
        <v>70</v>
      </c>
      <c r="D56" s="71" t="s">
        <v>11</v>
      </c>
      <c r="E56" s="67">
        <f t="shared" si="0"/>
        <v>3842</v>
      </c>
      <c r="F56" s="67">
        <v>1.13</v>
      </c>
      <c r="G56" s="67">
        <v>3400</v>
      </c>
    </row>
    <row r="57" s="41" customFormat="1" ht="18.95" customHeight="1" spans="1:7">
      <c r="A57" s="52">
        <v>53</v>
      </c>
      <c r="B57" s="71" t="s">
        <v>67</v>
      </c>
      <c r="C57" s="52" t="s">
        <v>71</v>
      </c>
      <c r="D57" s="71" t="s">
        <v>11</v>
      </c>
      <c r="E57" s="67">
        <f t="shared" si="0"/>
        <v>3842</v>
      </c>
      <c r="F57" s="67">
        <v>1.13</v>
      </c>
      <c r="G57" s="67">
        <v>3400</v>
      </c>
    </row>
    <row r="58" s="41" customFormat="1" ht="18.95" customHeight="1" spans="1:7">
      <c r="A58" s="52">
        <v>54</v>
      </c>
      <c r="B58" s="71" t="s">
        <v>72</v>
      </c>
      <c r="C58" s="52" t="s">
        <v>73</v>
      </c>
      <c r="D58" s="71" t="s">
        <v>11</v>
      </c>
      <c r="E58" s="67">
        <f t="shared" si="0"/>
        <v>3785.5</v>
      </c>
      <c r="F58" s="67">
        <v>1.13</v>
      </c>
      <c r="G58" s="67">
        <v>3350</v>
      </c>
    </row>
    <row r="59" s="41" customFormat="1" ht="18.95" customHeight="1" spans="1:7">
      <c r="A59" s="52">
        <v>55</v>
      </c>
      <c r="B59" s="71" t="s">
        <v>72</v>
      </c>
      <c r="C59" s="52" t="s">
        <v>74</v>
      </c>
      <c r="D59" s="71" t="s">
        <v>11</v>
      </c>
      <c r="E59" s="67">
        <f t="shared" si="0"/>
        <v>3785.5</v>
      </c>
      <c r="F59" s="67">
        <v>1.13</v>
      </c>
      <c r="G59" s="67">
        <v>3350</v>
      </c>
    </row>
    <row r="60" s="41" customFormat="1" ht="18.95" customHeight="1" spans="1:7">
      <c r="A60" s="52">
        <v>56</v>
      </c>
      <c r="B60" s="71" t="s">
        <v>75</v>
      </c>
      <c r="C60" s="52" t="s">
        <v>76</v>
      </c>
      <c r="D60" s="71" t="s">
        <v>11</v>
      </c>
      <c r="E60" s="67">
        <f t="shared" si="0"/>
        <v>3842</v>
      </c>
      <c r="F60" s="67">
        <v>1.13</v>
      </c>
      <c r="G60" s="67">
        <v>3400</v>
      </c>
    </row>
    <row r="61" s="41" customFormat="1" ht="18.95" customHeight="1" spans="1:7">
      <c r="A61" s="52">
        <v>57</v>
      </c>
      <c r="B61" s="71" t="s">
        <v>75</v>
      </c>
      <c r="C61" s="52" t="s">
        <v>77</v>
      </c>
      <c r="D61" s="71" t="s">
        <v>11</v>
      </c>
      <c r="E61" s="67">
        <f t="shared" si="0"/>
        <v>3808.1</v>
      </c>
      <c r="F61" s="67">
        <v>1.13</v>
      </c>
      <c r="G61" s="67">
        <v>3370</v>
      </c>
    </row>
    <row r="62" s="41" customFormat="1" ht="18.95" customHeight="1" spans="1:7">
      <c r="A62" s="52">
        <v>58</v>
      </c>
      <c r="B62" s="71" t="s">
        <v>75</v>
      </c>
      <c r="C62" s="52" t="s">
        <v>78</v>
      </c>
      <c r="D62" s="71" t="s">
        <v>11</v>
      </c>
      <c r="E62" s="67">
        <f t="shared" si="0"/>
        <v>3808.1</v>
      </c>
      <c r="F62" s="67">
        <v>1.13</v>
      </c>
      <c r="G62" s="67">
        <v>3370</v>
      </c>
    </row>
    <row r="63" s="41" customFormat="1" ht="18.95" customHeight="1" spans="1:7">
      <c r="A63" s="52">
        <v>59</v>
      </c>
      <c r="B63" s="71" t="s">
        <v>79</v>
      </c>
      <c r="C63" s="52" t="s">
        <v>80</v>
      </c>
      <c r="D63" s="71" t="s">
        <v>11</v>
      </c>
      <c r="E63" s="67">
        <f t="shared" si="0"/>
        <v>3842</v>
      </c>
      <c r="F63" s="67">
        <v>1.13</v>
      </c>
      <c r="G63" s="67">
        <v>3400</v>
      </c>
    </row>
    <row r="64" s="41" customFormat="1" ht="18.95" customHeight="1" spans="1:7">
      <c r="A64" s="52">
        <v>60</v>
      </c>
      <c r="B64" s="71" t="s">
        <v>79</v>
      </c>
      <c r="C64" s="52" t="s">
        <v>81</v>
      </c>
      <c r="D64" s="71" t="s">
        <v>11</v>
      </c>
      <c r="E64" s="67">
        <f t="shared" si="0"/>
        <v>3842</v>
      </c>
      <c r="F64" s="67">
        <v>1.13</v>
      </c>
      <c r="G64" s="67">
        <v>3400</v>
      </c>
    </row>
    <row r="65" s="41" customFormat="1" ht="18.95" customHeight="1" spans="1:7">
      <c r="A65" s="52">
        <v>61</v>
      </c>
      <c r="B65" s="71" t="s">
        <v>82</v>
      </c>
      <c r="C65" s="52"/>
      <c r="D65" s="71" t="s">
        <v>11</v>
      </c>
      <c r="E65" s="67">
        <f t="shared" si="0"/>
        <v>4327.9</v>
      </c>
      <c r="F65" s="67">
        <v>1.13</v>
      </c>
      <c r="G65" s="67">
        <v>3830</v>
      </c>
    </row>
    <row r="66" s="82" customFormat="1" ht="18.95" customHeight="1" spans="1:7">
      <c r="A66" s="50" t="s">
        <v>83</v>
      </c>
      <c r="B66" s="50"/>
      <c r="C66" s="51"/>
      <c r="D66" s="95"/>
      <c r="E66" s="102"/>
      <c r="F66" s="102"/>
      <c r="G66" s="102"/>
    </row>
    <row r="67" s="41" customFormat="1" ht="18.95" customHeight="1" spans="1:9">
      <c r="A67" s="71">
        <v>1</v>
      </c>
      <c r="B67" s="71" t="s">
        <v>84</v>
      </c>
      <c r="C67" s="71" t="s">
        <v>85</v>
      </c>
      <c r="D67" s="71" t="s">
        <v>11</v>
      </c>
      <c r="E67" s="67">
        <f>G67*1.13</f>
        <v>463.3</v>
      </c>
      <c r="F67" s="67">
        <v>1.13</v>
      </c>
      <c r="G67" s="67">
        <v>410</v>
      </c>
      <c r="H67" s="93"/>
      <c r="I67" s="68"/>
    </row>
    <row r="68" s="41" customFormat="1" ht="18.95" customHeight="1" spans="1:7">
      <c r="A68" s="71">
        <v>2</v>
      </c>
      <c r="B68" s="71" t="s">
        <v>84</v>
      </c>
      <c r="C68" s="71" t="s">
        <v>86</v>
      </c>
      <c r="D68" s="71" t="s">
        <v>11</v>
      </c>
      <c r="E68" s="67">
        <f>G68*1.13</f>
        <v>463.3</v>
      </c>
      <c r="F68" s="67">
        <v>1.13</v>
      </c>
      <c r="G68" s="67">
        <v>410</v>
      </c>
    </row>
    <row r="69" s="41" customFormat="1" ht="18.95" customHeight="1" spans="1:7">
      <c r="A69" s="71">
        <v>3</v>
      </c>
      <c r="B69" s="71" t="s">
        <v>84</v>
      </c>
      <c r="C69" s="52">
        <v>42.5</v>
      </c>
      <c r="D69" s="71" t="s">
        <v>11</v>
      </c>
      <c r="E69" s="67">
        <f>G69*1.13</f>
        <v>502.85</v>
      </c>
      <c r="F69" s="67">
        <v>1.13</v>
      </c>
      <c r="G69" s="67">
        <v>445</v>
      </c>
    </row>
    <row r="70" s="41" customFormat="1" ht="18.95" customHeight="1" spans="1:7">
      <c r="A70" s="71">
        <v>4</v>
      </c>
      <c r="B70" s="71" t="s">
        <v>84</v>
      </c>
      <c r="C70" s="52">
        <v>52.5</v>
      </c>
      <c r="D70" s="71" t="s">
        <v>11</v>
      </c>
      <c r="E70" s="67">
        <f t="shared" ref="E70:E139" si="1">G70*F70</f>
        <v>548.05</v>
      </c>
      <c r="F70" s="67">
        <v>1.13</v>
      </c>
      <c r="G70" s="67">
        <v>485</v>
      </c>
    </row>
    <row r="71" s="41" customFormat="1" ht="18.95" customHeight="1" spans="1:9">
      <c r="A71" s="71">
        <v>5</v>
      </c>
      <c r="B71" s="55" t="s">
        <v>87</v>
      </c>
      <c r="C71" s="56" t="s">
        <v>88</v>
      </c>
      <c r="D71" s="55" t="s">
        <v>89</v>
      </c>
      <c r="E71" s="67">
        <f t="shared" si="1"/>
        <v>158.2</v>
      </c>
      <c r="F71" s="67">
        <v>1.13</v>
      </c>
      <c r="G71" s="67">
        <v>140</v>
      </c>
      <c r="H71" s="75"/>
      <c r="I71" s="94"/>
    </row>
    <row r="72" s="41" customFormat="1" ht="18.95" customHeight="1" spans="1:7">
      <c r="A72" s="71">
        <v>6</v>
      </c>
      <c r="B72" s="55" t="s">
        <v>87</v>
      </c>
      <c r="C72" s="56" t="s">
        <v>90</v>
      </c>
      <c r="D72" s="55" t="s">
        <v>89</v>
      </c>
      <c r="E72" s="67">
        <f t="shared" si="1"/>
        <v>163.85</v>
      </c>
      <c r="F72" s="67">
        <v>1.13</v>
      </c>
      <c r="G72" s="67">
        <v>145</v>
      </c>
    </row>
    <row r="73" s="41" customFormat="1" ht="18.95" customHeight="1" spans="1:7">
      <c r="A73" s="71">
        <v>7</v>
      </c>
      <c r="B73" s="55" t="s">
        <v>87</v>
      </c>
      <c r="C73" s="56" t="s">
        <v>91</v>
      </c>
      <c r="D73" s="55" t="s">
        <v>89</v>
      </c>
      <c r="E73" s="67">
        <f t="shared" si="1"/>
        <v>175.15</v>
      </c>
      <c r="F73" s="67">
        <v>1.13</v>
      </c>
      <c r="G73" s="67">
        <v>155</v>
      </c>
    </row>
    <row r="74" s="41" customFormat="1" ht="18.95" customHeight="1" spans="1:7">
      <c r="A74" s="71">
        <v>8</v>
      </c>
      <c r="B74" s="55" t="s">
        <v>87</v>
      </c>
      <c r="C74" s="56" t="s">
        <v>92</v>
      </c>
      <c r="D74" s="55" t="s">
        <v>89</v>
      </c>
      <c r="E74" s="67">
        <f t="shared" si="1"/>
        <v>186.45</v>
      </c>
      <c r="F74" s="67">
        <v>1.13</v>
      </c>
      <c r="G74" s="67">
        <v>165</v>
      </c>
    </row>
    <row r="75" s="41" customFormat="1" ht="18.95" customHeight="1" spans="1:7">
      <c r="A75" s="71">
        <v>9</v>
      </c>
      <c r="B75" s="55" t="s">
        <v>87</v>
      </c>
      <c r="C75" s="56" t="s">
        <v>93</v>
      </c>
      <c r="D75" s="55" t="s">
        <v>89</v>
      </c>
      <c r="E75" s="67">
        <f t="shared" si="1"/>
        <v>242.95</v>
      </c>
      <c r="F75" s="67">
        <v>1.13</v>
      </c>
      <c r="G75" s="67">
        <v>215</v>
      </c>
    </row>
    <row r="76" s="41" customFormat="1" ht="18.95" customHeight="1" spans="1:7">
      <c r="A76" s="71">
        <v>10</v>
      </c>
      <c r="B76" s="55" t="s">
        <v>87</v>
      </c>
      <c r="C76" s="56" t="s">
        <v>94</v>
      </c>
      <c r="D76" s="55" t="s">
        <v>89</v>
      </c>
      <c r="E76" s="67">
        <f t="shared" si="1"/>
        <v>257.64</v>
      </c>
      <c r="F76" s="67">
        <v>1.13</v>
      </c>
      <c r="G76" s="67">
        <v>228</v>
      </c>
    </row>
    <row r="77" s="41" customFormat="1" ht="18.95" customHeight="1" spans="1:7">
      <c r="A77" s="71">
        <v>11</v>
      </c>
      <c r="B77" s="55" t="s">
        <v>87</v>
      </c>
      <c r="C77" s="56" t="s">
        <v>95</v>
      </c>
      <c r="D77" s="55" t="s">
        <v>89</v>
      </c>
      <c r="E77" s="67">
        <f t="shared" si="1"/>
        <v>263.29</v>
      </c>
      <c r="F77" s="67">
        <v>1.13</v>
      </c>
      <c r="G77" s="67">
        <v>233</v>
      </c>
    </row>
    <row r="78" s="41" customFormat="1" ht="18.95" customHeight="1" spans="1:7">
      <c r="A78" s="71">
        <v>12</v>
      </c>
      <c r="B78" s="55" t="s">
        <v>87</v>
      </c>
      <c r="C78" s="56" t="s">
        <v>96</v>
      </c>
      <c r="D78" s="55" t="s">
        <v>89</v>
      </c>
      <c r="E78" s="67">
        <f t="shared" si="1"/>
        <v>271.2</v>
      </c>
      <c r="F78" s="67">
        <v>1.13</v>
      </c>
      <c r="G78" s="67">
        <v>240</v>
      </c>
    </row>
    <row r="79" s="41" customFormat="1" ht="18.95" customHeight="1" spans="1:7">
      <c r="A79" s="71">
        <v>13</v>
      </c>
      <c r="B79" s="96" t="s">
        <v>97</v>
      </c>
      <c r="C79" s="54" t="s">
        <v>98</v>
      </c>
      <c r="D79" s="55" t="s">
        <v>99</v>
      </c>
      <c r="E79" s="67">
        <f t="shared" si="1"/>
        <v>307.36</v>
      </c>
      <c r="F79" s="67">
        <v>1.13</v>
      </c>
      <c r="G79" s="67">
        <v>272</v>
      </c>
    </row>
    <row r="80" s="41" customFormat="1" ht="18.95" customHeight="1" spans="1:7">
      <c r="A80" s="71">
        <v>14</v>
      </c>
      <c r="B80" s="96" t="s">
        <v>100</v>
      </c>
      <c r="C80" s="54" t="s">
        <v>98</v>
      </c>
      <c r="D80" s="55" t="s">
        <v>99</v>
      </c>
      <c r="E80" s="67">
        <f t="shared" si="1"/>
        <v>327.7</v>
      </c>
      <c r="F80" s="67">
        <v>1.13</v>
      </c>
      <c r="G80" s="67">
        <v>290</v>
      </c>
    </row>
    <row r="81" s="41" customFormat="1" ht="18.95" customHeight="1" spans="1:7">
      <c r="A81" s="71">
        <v>15</v>
      </c>
      <c r="B81" s="96" t="s">
        <v>101</v>
      </c>
      <c r="C81" s="54" t="s">
        <v>98</v>
      </c>
      <c r="D81" s="55" t="s">
        <v>99</v>
      </c>
      <c r="E81" s="67">
        <f t="shared" si="1"/>
        <v>345.78</v>
      </c>
      <c r="F81" s="67">
        <v>1.13</v>
      </c>
      <c r="G81" s="67">
        <v>306</v>
      </c>
    </row>
    <row r="82" s="41" customFormat="1" ht="18.95" customHeight="1" spans="1:7">
      <c r="A82" s="71">
        <v>16</v>
      </c>
      <c r="B82" s="96" t="s">
        <v>102</v>
      </c>
      <c r="C82" s="54" t="s">
        <v>98</v>
      </c>
      <c r="D82" s="55" t="s">
        <v>99</v>
      </c>
      <c r="E82" s="67">
        <f t="shared" si="1"/>
        <v>366.12</v>
      </c>
      <c r="F82" s="67">
        <v>1.13</v>
      </c>
      <c r="G82" s="67">
        <v>324</v>
      </c>
    </row>
    <row r="83" s="41" customFormat="1" ht="18.95" customHeight="1" spans="1:7">
      <c r="A83" s="71">
        <v>17</v>
      </c>
      <c r="B83" s="55" t="s">
        <v>103</v>
      </c>
      <c r="C83" s="54" t="s">
        <v>104</v>
      </c>
      <c r="D83" s="55" t="s">
        <v>105</v>
      </c>
      <c r="E83" s="67">
        <f t="shared" si="1"/>
        <v>485.9</v>
      </c>
      <c r="F83" s="67">
        <v>1.13</v>
      </c>
      <c r="G83" s="67">
        <v>430</v>
      </c>
    </row>
    <row r="84" s="41" customFormat="1" ht="18.95" customHeight="1" spans="1:7">
      <c r="A84" s="71">
        <v>18</v>
      </c>
      <c r="B84" s="55" t="s">
        <v>106</v>
      </c>
      <c r="C84" s="54" t="s">
        <v>104</v>
      </c>
      <c r="D84" s="55" t="s">
        <v>105</v>
      </c>
      <c r="E84" s="67">
        <f t="shared" si="1"/>
        <v>485.9</v>
      </c>
      <c r="F84" s="67">
        <v>1.13</v>
      </c>
      <c r="G84" s="67">
        <v>430</v>
      </c>
    </row>
    <row r="85" s="41" customFormat="1" ht="18.95" customHeight="1" spans="1:7">
      <c r="A85" s="71">
        <v>19</v>
      </c>
      <c r="B85" s="55" t="s">
        <v>107</v>
      </c>
      <c r="C85" s="54" t="s">
        <v>104</v>
      </c>
      <c r="D85" s="55" t="s">
        <v>105</v>
      </c>
      <c r="E85" s="67">
        <f t="shared" si="1"/>
        <v>440.7</v>
      </c>
      <c r="F85" s="67">
        <v>1.13</v>
      </c>
      <c r="G85" s="67">
        <v>390</v>
      </c>
    </row>
    <row r="86" s="41" customFormat="1" ht="18.95" customHeight="1" spans="1:7">
      <c r="A86" s="71">
        <v>20</v>
      </c>
      <c r="B86" s="55" t="s">
        <v>108</v>
      </c>
      <c r="C86" s="54" t="s">
        <v>109</v>
      </c>
      <c r="D86" s="55" t="s">
        <v>105</v>
      </c>
      <c r="E86" s="67">
        <f t="shared" si="1"/>
        <v>629.41</v>
      </c>
      <c r="F86" s="67">
        <v>1.13</v>
      </c>
      <c r="G86" s="67">
        <v>557</v>
      </c>
    </row>
    <row r="87" s="41" customFormat="1" ht="18.95" customHeight="1" spans="1:7">
      <c r="A87" s="71">
        <v>21</v>
      </c>
      <c r="B87" s="55" t="s">
        <v>110</v>
      </c>
      <c r="C87" s="54" t="s">
        <v>111</v>
      </c>
      <c r="D87" s="55" t="s">
        <v>112</v>
      </c>
      <c r="E87" s="67">
        <f t="shared" si="1"/>
        <v>19.9671</v>
      </c>
      <c r="F87" s="67">
        <v>1.13</v>
      </c>
      <c r="G87" s="67">
        <v>17.67</v>
      </c>
    </row>
    <row r="88" s="41" customFormat="1" ht="18.95" customHeight="1" spans="1:7">
      <c r="A88" s="71">
        <v>22</v>
      </c>
      <c r="B88" s="55" t="s">
        <v>113</v>
      </c>
      <c r="C88" s="54" t="s">
        <v>114</v>
      </c>
      <c r="D88" s="55" t="s">
        <v>112</v>
      </c>
      <c r="E88" s="67">
        <f t="shared" si="1"/>
        <v>19.9671</v>
      </c>
      <c r="F88" s="67">
        <v>1.13</v>
      </c>
      <c r="G88" s="67">
        <v>17.67</v>
      </c>
    </row>
    <row r="89" s="41" customFormat="1" ht="18.95" customHeight="1" spans="1:7">
      <c r="A89" s="71">
        <v>23</v>
      </c>
      <c r="B89" s="53" t="s">
        <v>115</v>
      </c>
      <c r="C89" s="54" t="s">
        <v>116</v>
      </c>
      <c r="D89" s="53" t="s">
        <v>112</v>
      </c>
      <c r="E89" s="67">
        <f t="shared" si="1"/>
        <v>2.6781</v>
      </c>
      <c r="F89" s="67">
        <v>1.13</v>
      </c>
      <c r="G89" s="67">
        <v>2.37</v>
      </c>
    </row>
    <row r="90" s="41" customFormat="1" ht="18.95" customHeight="1" spans="1:7">
      <c r="A90" s="71">
        <v>24</v>
      </c>
      <c r="B90" s="53" t="s">
        <v>115</v>
      </c>
      <c r="C90" s="54" t="s">
        <v>117</v>
      </c>
      <c r="D90" s="53" t="s">
        <v>112</v>
      </c>
      <c r="E90" s="67">
        <f t="shared" si="1"/>
        <v>3.0171</v>
      </c>
      <c r="F90" s="67">
        <v>1.13</v>
      </c>
      <c r="G90" s="67">
        <v>2.67</v>
      </c>
    </row>
    <row r="91" s="41" customFormat="1" ht="18.95" customHeight="1" spans="1:9">
      <c r="A91" s="71">
        <v>25</v>
      </c>
      <c r="B91" s="55" t="s">
        <v>118</v>
      </c>
      <c r="C91" s="54"/>
      <c r="D91" s="55" t="s">
        <v>99</v>
      </c>
      <c r="E91" s="67">
        <f t="shared" si="1"/>
        <v>195.7</v>
      </c>
      <c r="F91" s="67">
        <v>1.03</v>
      </c>
      <c r="G91" s="67">
        <v>190</v>
      </c>
      <c r="H91" s="75"/>
      <c r="I91" s="68"/>
    </row>
    <row r="92" s="83" customFormat="1" ht="18.95" customHeight="1" spans="1:7">
      <c r="A92" s="71">
        <v>26</v>
      </c>
      <c r="B92" s="55" t="s">
        <v>119</v>
      </c>
      <c r="C92" s="56" t="s">
        <v>120</v>
      </c>
      <c r="D92" s="55" t="s">
        <v>99</v>
      </c>
      <c r="E92" s="67">
        <f t="shared" si="1"/>
        <v>152.44</v>
      </c>
      <c r="F92" s="67">
        <v>1.03</v>
      </c>
      <c r="G92" s="67">
        <v>148</v>
      </c>
    </row>
    <row r="93" s="83" customFormat="1" ht="18.75" hidden="1" customHeight="1" spans="1:7">
      <c r="A93" s="71">
        <v>27</v>
      </c>
      <c r="B93" s="97"/>
      <c r="C93" s="98"/>
      <c r="D93" s="55" t="s">
        <v>99</v>
      </c>
      <c r="E93" s="67">
        <f ca="1" t="shared" si="1"/>
        <v>0</v>
      </c>
      <c r="F93" s="67">
        <v>1.03</v>
      </c>
      <c r="G93" s="67">
        <f ca="1">E93/1.03</f>
        <v>0</v>
      </c>
    </row>
    <row r="94" s="41" customFormat="1" ht="18.95" customHeight="1" spans="1:7">
      <c r="A94" s="71">
        <v>27</v>
      </c>
      <c r="B94" s="55" t="s">
        <v>121</v>
      </c>
      <c r="C94" s="54" t="s">
        <v>122</v>
      </c>
      <c r="D94" s="55" t="s">
        <v>99</v>
      </c>
      <c r="E94" s="67">
        <f t="shared" si="1"/>
        <v>90.64</v>
      </c>
      <c r="F94" s="67">
        <v>1.03</v>
      </c>
      <c r="G94" s="67">
        <v>88</v>
      </c>
    </row>
    <row r="95" s="41" customFormat="1" ht="18.95" customHeight="1" spans="1:7">
      <c r="A95" s="71">
        <v>28</v>
      </c>
      <c r="B95" s="55" t="s">
        <v>123</v>
      </c>
      <c r="C95" s="54" t="s">
        <v>124</v>
      </c>
      <c r="D95" s="55" t="s">
        <v>99</v>
      </c>
      <c r="E95" s="67">
        <f t="shared" si="1"/>
        <v>147.29</v>
      </c>
      <c r="F95" s="67">
        <v>1.03</v>
      </c>
      <c r="G95" s="67">
        <v>143</v>
      </c>
    </row>
    <row r="96" s="41" customFormat="1" ht="18.95" customHeight="1" spans="1:7">
      <c r="A96" s="71">
        <v>29</v>
      </c>
      <c r="B96" s="55" t="s">
        <v>123</v>
      </c>
      <c r="C96" s="54" t="s">
        <v>125</v>
      </c>
      <c r="D96" s="55" t="s">
        <v>99</v>
      </c>
      <c r="E96" s="67">
        <f t="shared" si="1"/>
        <v>147.29</v>
      </c>
      <c r="F96" s="67">
        <v>1.03</v>
      </c>
      <c r="G96" s="67">
        <v>143</v>
      </c>
    </row>
    <row r="97" s="41" customFormat="1" ht="1.5" hidden="1" customHeight="1" spans="1:7">
      <c r="A97" s="71">
        <v>30</v>
      </c>
      <c r="B97" s="52"/>
      <c r="C97" s="52"/>
      <c r="D97" s="55" t="s">
        <v>99</v>
      </c>
      <c r="E97" s="67">
        <f t="shared" si="1"/>
        <v>147.29</v>
      </c>
      <c r="F97" s="67">
        <v>1.03</v>
      </c>
      <c r="G97" s="67">
        <v>143</v>
      </c>
    </row>
    <row r="98" s="41" customFormat="1" ht="18.75" hidden="1" customHeight="1" spans="1:7">
      <c r="A98" s="71">
        <v>31</v>
      </c>
      <c r="B98" s="52"/>
      <c r="C98" s="52"/>
      <c r="D98" s="55" t="s">
        <v>99</v>
      </c>
      <c r="E98" s="67">
        <f t="shared" si="1"/>
        <v>147.29</v>
      </c>
      <c r="F98" s="67">
        <v>1.03</v>
      </c>
      <c r="G98" s="67">
        <v>143</v>
      </c>
    </row>
    <row r="99" s="41" customFormat="1" ht="18.95" customHeight="1" spans="1:7">
      <c r="A99" s="71">
        <v>30</v>
      </c>
      <c r="B99" s="55" t="s">
        <v>123</v>
      </c>
      <c r="C99" s="54" t="s">
        <v>126</v>
      </c>
      <c r="D99" s="55" t="s">
        <v>99</v>
      </c>
      <c r="E99" s="67">
        <f t="shared" si="1"/>
        <v>147.29</v>
      </c>
      <c r="F99" s="67">
        <v>1.03</v>
      </c>
      <c r="G99" s="67">
        <v>143</v>
      </c>
    </row>
    <row r="100" s="41" customFormat="1" ht="18.95" customHeight="1" spans="1:7">
      <c r="A100" s="71">
        <v>31</v>
      </c>
      <c r="B100" s="55" t="s">
        <v>127</v>
      </c>
      <c r="C100" s="54" t="s">
        <v>128</v>
      </c>
      <c r="D100" s="55" t="s">
        <v>99</v>
      </c>
      <c r="E100" s="67">
        <f t="shared" si="1"/>
        <v>131.84</v>
      </c>
      <c r="F100" s="67">
        <v>1.03</v>
      </c>
      <c r="G100" s="67">
        <v>128</v>
      </c>
    </row>
    <row r="101" s="41" customFormat="1" ht="18.95" customHeight="1" spans="1:7">
      <c r="A101" s="71">
        <v>32</v>
      </c>
      <c r="B101" s="55" t="s">
        <v>129</v>
      </c>
      <c r="C101" s="54"/>
      <c r="D101" s="55" t="s">
        <v>99</v>
      </c>
      <c r="E101" s="67">
        <f t="shared" si="1"/>
        <v>136.99</v>
      </c>
      <c r="F101" s="67">
        <v>1.03</v>
      </c>
      <c r="G101" s="67">
        <v>133</v>
      </c>
    </row>
    <row r="102" s="41" customFormat="1" ht="18.95" customHeight="1" spans="1:7">
      <c r="A102" s="71">
        <v>33</v>
      </c>
      <c r="B102" s="55" t="s">
        <v>130</v>
      </c>
      <c r="C102" s="54"/>
      <c r="D102" s="55" t="s">
        <v>99</v>
      </c>
      <c r="E102" s="67">
        <f t="shared" si="1"/>
        <v>118.45</v>
      </c>
      <c r="F102" s="67">
        <v>1.03</v>
      </c>
      <c r="G102" s="67">
        <v>115</v>
      </c>
    </row>
    <row r="103" s="41" customFormat="1" ht="18.95" customHeight="1" spans="1:7">
      <c r="A103" s="71">
        <v>34</v>
      </c>
      <c r="B103" s="55" t="s">
        <v>131</v>
      </c>
      <c r="C103" s="54"/>
      <c r="D103" s="55" t="s">
        <v>99</v>
      </c>
      <c r="E103" s="67">
        <f t="shared" si="1"/>
        <v>100.94</v>
      </c>
      <c r="F103" s="67">
        <v>1.03</v>
      </c>
      <c r="G103" s="67">
        <v>98</v>
      </c>
    </row>
    <row r="104" s="41" customFormat="1" ht="18.95" customHeight="1" spans="1:7">
      <c r="A104" s="71">
        <v>35</v>
      </c>
      <c r="B104" s="55" t="s">
        <v>132</v>
      </c>
      <c r="C104" s="53" t="s">
        <v>133</v>
      </c>
      <c r="D104" s="55" t="s">
        <v>11</v>
      </c>
      <c r="E104" s="67">
        <f t="shared" si="1"/>
        <v>442.9</v>
      </c>
      <c r="F104" s="67">
        <v>1.03</v>
      </c>
      <c r="G104" s="67">
        <v>430</v>
      </c>
    </row>
    <row r="105" s="41" customFormat="1" ht="18.95" customHeight="1" spans="1:7">
      <c r="A105" s="71">
        <v>36</v>
      </c>
      <c r="B105" s="55" t="s">
        <v>134</v>
      </c>
      <c r="C105" s="54"/>
      <c r="D105" s="56" t="s">
        <v>99</v>
      </c>
      <c r="E105" s="67">
        <f t="shared" si="1"/>
        <v>159.65</v>
      </c>
      <c r="F105" s="67">
        <v>1.03</v>
      </c>
      <c r="G105" s="67">
        <v>155</v>
      </c>
    </row>
    <row r="106" s="41" customFormat="1" ht="18.95" customHeight="1" spans="1:7">
      <c r="A106" s="71">
        <v>37</v>
      </c>
      <c r="B106" s="56" t="s">
        <v>135</v>
      </c>
      <c r="C106" s="54" t="s">
        <v>136</v>
      </c>
      <c r="D106" s="55" t="s">
        <v>137</v>
      </c>
      <c r="E106" s="67">
        <v>29.9</v>
      </c>
      <c r="F106" s="103">
        <v>1.13</v>
      </c>
      <c r="G106" s="67">
        <v>26.5</v>
      </c>
    </row>
    <row r="107" s="41" customFormat="1" ht="18.95" customHeight="1" spans="1:7">
      <c r="A107" s="71">
        <v>38</v>
      </c>
      <c r="B107" s="56" t="s">
        <v>135</v>
      </c>
      <c r="C107" s="54" t="s">
        <v>138</v>
      </c>
      <c r="D107" s="55" t="s">
        <v>137</v>
      </c>
      <c r="E107" s="67">
        <v>35.6</v>
      </c>
      <c r="F107" s="103">
        <v>1.13</v>
      </c>
      <c r="G107" s="67">
        <v>31.5</v>
      </c>
    </row>
    <row r="108" s="41" customFormat="1" ht="18.95" customHeight="1" spans="1:7">
      <c r="A108" s="71">
        <v>39</v>
      </c>
      <c r="B108" s="56" t="s">
        <v>139</v>
      </c>
      <c r="C108" s="54" t="s">
        <v>136</v>
      </c>
      <c r="D108" s="55" t="s">
        <v>137</v>
      </c>
      <c r="E108" s="67">
        <v>32.9</v>
      </c>
      <c r="F108" s="103"/>
      <c r="G108" s="67">
        <v>29.1</v>
      </c>
    </row>
    <row r="109" s="41" customFormat="1" ht="18.95" customHeight="1" spans="1:7">
      <c r="A109" s="71">
        <v>40</v>
      </c>
      <c r="B109" s="56" t="s">
        <v>139</v>
      </c>
      <c r="C109" s="54" t="s">
        <v>138</v>
      </c>
      <c r="D109" s="55" t="s">
        <v>137</v>
      </c>
      <c r="E109" s="67">
        <v>38.5</v>
      </c>
      <c r="F109" s="103"/>
      <c r="G109" s="67">
        <v>34.1</v>
      </c>
    </row>
    <row r="110" s="41" customFormat="1" ht="18.95" customHeight="1" spans="1:7">
      <c r="A110" s="71">
        <v>41</v>
      </c>
      <c r="B110" s="55" t="s">
        <v>140</v>
      </c>
      <c r="C110" s="54" t="s">
        <v>141</v>
      </c>
      <c r="D110" s="55" t="s">
        <v>142</v>
      </c>
      <c r="E110" s="67">
        <f t="shared" si="1"/>
        <v>11.9441</v>
      </c>
      <c r="F110" s="103">
        <v>1.13</v>
      </c>
      <c r="G110" s="67">
        <v>10.57</v>
      </c>
    </row>
    <row r="111" s="41" customFormat="1" ht="18.95" customHeight="1" spans="1:7">
      <c r="A111" s="71">
        <v>42</v>
      </c>
      <c r="B111" s="55" t="s">
        <v>143</v>
      </c>
      <c r="C111" s="54" t="s">
        <v>144</v>
      </c>
      <c r="D111" s="55" t="s">
        <v>142</v>
      </c>
      <c r="E111" s="67">
        <f t="shared" si="1"/>
        <v>10.1926</v>
      </c>
      <c r="F111" s="103">
        <v>1.13</v>
      </c>
      <c r="G111" s="67">
        <v>9.02</v>
      </c>
    </row>
    <row r="112" s="41" customFormat="1" ht="18.95" customHeight="1" spans="1:7">
      <c r="A112" s="71">
        <v>43</v>
      </c>
      <c r="B112" s="55" t="s">
        <v>145</v>
      </c>
      <c r="C112" s="56"/>
      <c r="D112" s="55" t="s">
        <v>11</v>
      </c>
      <c r="E112" s="67">
        <f t="shared" si="1"/>
        <v>2.5338</v>
      </c>
      <c r="F112" s="103">
        <v>1.03</v>
      </c>
      <c r="G112" s="67">
        <v>2.46</v>
      </c>
    </row>
    <row r="113" s="41" customFormat="1" ht="18.95" customHeight="1" spans="1:7">
      <c r="A113" s="71">
        <v>44</v>
      </c>
      <c r="B113" s="55" t="s">
        <v>146</v>
      </c>
      <c r="C113" s="56"/>
      <c r="D113" s="55" t="s">
        <v>147</v>
      </c>
      <c r="E113" s="67">
        <f t="shared" si="1"/>
        <v>1.3673</v>
      </c>
      <c r="F113" s="103">
        <v>1.13</v>
      </c>
      <c r="G113" s="67">
        <v>1.21</v>
      </c>
    </row>
    <row r="114" s="41" customFormat="1" ht="18.95" customHeight="1" spans="1:7">
      <c r="A114" s="76" t="s">
        <v>148</v>
      </c>
      <c r="B114" s="78"/>
      <c r="C114" s="78"/>
      <c r="D114" s="78"/>
      <c r="E114" s="78"/>
      <c r="F114" s="78"/>
      <c r="G114" s="78"/>
    </row>
    <row r="115" s="41" customFormat="1" ht="18.95" customHeight="1" spans="1:7">
      <c r="A115" s="99">
        <v>1</v>
      </c>
      <c r="B115" s="71" t="s">
        <v>149</v>
      </c>
      <c r="C115" s="99"/>
      <c r="D115" s="71" t="s">
        <v>150</v>
      </c>
      <c r="E115" s="67">
        <f t="shared" si="1"/>
        <v>3.4239</v>
      </c>
      <c r="F115" s="104">
        <v>1.13</v>
      </c>
      <c r="G115" s="104">
        <v>3.03</v>
      </c>
    </row>
    <row r="116" s="41" customFormat="1" ht="18.95" customHeight="1" spans="1:7">
      <c r="A116" s="99">
        <v>2</v>
      </c>
      <c r="B116" s="71" t="s">
        <v>151</v>
      </c>
      <c r="C116" s="99"/>
      <c r="D116" s="71" t="s">
        <v>150</v>
      </c>
      <c r="E116" s="67">
        <f t="shared" si="1"/>
        <v>1.7854</v>
      </c>
      <c r="F116" s="104">
        <v>1.13</v>
      </c>
      <c r="G116" s="104">
        <v>1.58</v>
      </c>
    </row>
    <row r="117" s="41" customFormat="1" ht="18.95" customHeight="1" spans="1:7">
      <c r="A117" s="99">
        <v>3</v>
      </c>
      <c r="B117" s="71" t="s">
        <v>152</v>
      </c>
      <c r="C117" s="99" t="s">
        <v>153</v>
      </c>
      <c r="D117" s="71" t="s">
        <v>150</v>
      </c>
      <c r="E117" s="67">
        <f t="shared" si="1"/>
        <v>19.9671</v>
      </c>
      <c r="F117" s="104">
        <v>1.13</v>
      </c>
      <c r="G117" s="104">
        <v>17.67</v>
      </c>
    </row>
    <row r="118" s="41" customFormat="1" ht="18.95" customHeight="1" spans="1:7">
      <c r="A118" s="99">
        <v>4</v>
      </c>
      <c r="B118" s="71" t="s">
        <v>152</v>
      </c>
      <c r="C118" s="99" t="s">
        <v>154</v>
      </c>
      <c r="D118" s="71" t="s">
        <v>150</v>
      </c>
      <c r="E118" s="67">
        <f t="shared" si="1"/>
        <v>40.7139</v>
      </c>
      <c r="F118" s="104">
        <v>1.13</v>
      </c>
      <c r="G118" s="104">
        <v>36.03</v>
      </c>
    </row>
    <row r="119" s="41" customFormat="1" ht="18.95" customHeight="1" spans="1:7">
      <c r="A119" s="99">
        <v>5</v>
      </c>
      <c r="B119" s="71" t="s">
        <v>155</v>
      </c>
      <c r="C119" s="99" t="s">
        <v>156</v>
      </c>
      <c r="D119" s="71" t="s">
        <v>150</v>
      </c>
      <c r="E119" s="67">
        <f t="shared" si="1"/>
        <v>7.0399</v>
      </c>
      <c r="F119" s="104">
        <v>1.13</v>
      </c>
      <c r="G119" s="104">
        <v>6.23</v>
      </c>
    </row>
    <row r="120" s="41" customFormat="1" ht="18.95" customHeight="1" spans="1:7">
      <c r="A120" s="99">
        <v>6</v>
      </c>
      <c r="B120" s="71" t="s">
        <v>155</v>
      </c>
      <c r="C120" s="100" t="s">
        <v>157</v>
      </c>
      <c r="D120" s="71" t="s">
        <v>150</v>
      </c>
      <c r="E120" s="67">
        <f t="shared" si="1"/>
        <v>8.1812</v>
      </c>
      <c r="F120" s="104">
        <v>1.13</v>
      </c>
      <c r="G120" s="104">
        <v>7.24</v>
      </c>
    </row>
    <row r="121" s="41" customFormat="1" ht="18.95" customHeight="1" spans="1:7">
      <c r="A121" s="99">
        <v>7</v>
      </c>
      <c r="B121" s="71" t="s">
        <v>155</v>
      </c>
      <c r="C121" s="100" t="s">
        <v>158</v>
      </c>
      <c r="D121" s="71" t="s">
        <v>150</v>
      </c>
      <c r="E121" s="67">
        <f t="shared" si="1"/>
        <v>10.735</v>
      </c>
      <c r="F121" s="104">
        <v>1.13</v>
      </c>
      <c r="G121" s="104">
        <v>9.5</v>
      </c>
    </row>
    <row r="122" s="41" customFormat="1" ht="18.95" customHeight="1" spans="1:7">
      <c r="A122" s="99">
        <v>8</v>
      </c>
      <c r="B122" s="71" t="s">
        <v>155</v>
      </c>
      <c r="C122" s="100" t="s">
        <v>159</v>
      </c>
      <c r="D122" s="71" t="s">
        <v>150</v>
      </c>
      <c r="E122" s="67">
        <f t="shared" si="1"/>
        <v>18.9275</v>
      </c>
      <c r="F122" s="104">
        <v>1.13</v>
      </c>
      <c r="G122" s="104">
        <v>16.75</v>
      </c>
    </row>
    <row r="123" s="41" customFormat="1" ht="18.95" customHeight="1" spans="1:7">
      <c r="A123" s="99">
        <v>9</v>
      </c>
      <c r="B123" s="71" t="s">
        <v>155</v>
      </c>
      <c r="C123" s="100" t="s">
        <v>160</v>
      </c>
      <c r="D123" s="71" t="s">
        <v>150</v>
      </c>
      <c r="E123" s="67">
        <f t="shared" si="1"/>
        <v>68.3876</v>
      </c>
      <c r="F123" s="104">
        <v>1.13</v>
      </c>
      <c r="G123" s="104">
        <v>60.52</v>
      </c>
    </row>
    <row r="124" s="41" customFormat="1" ht="18.95" customHeight="1" spans="1:7">
      <c r="A124" s="99">
        <v>10</v>
      </c>
      <c r="B124" s="71" t="s">
        <v>161</v>
      </c>
      <c r="C124" s="99"/>
      <c r="D124" s="71" t="s">
        <v>150</v>
      </c>
      <c r="E124" s="67">
        <f t="shared" si="1"/>
        <v>14.238</v>
      </c>
      <c r="F124" s="104">
        <v>1.13</v>
      </c>
      <c r="G124" s="104">
        <v>12.6</v>
      </c>
    </row>
    <row r="125" s="41" customFormat="1" ht="18.95" customHeight="1" spans="1:7">
      <c r="A125" s="99">
        <v>11</v>
      </c>
      <c r="B125" s="71" t="s">
        <v>162</v>
      </c>
      <c r="C125" s="99"/>
      <c r="D125" s="71" t="s">
        <v>150</v>
      </c>
      <c r="E125" s="67">
        <v>37.03</v>
      </c>
      <c r="F125" s="104"/>
      <c r="G125" s="104">
        <v>32.77</v>
      </c>
    </row>
    <row r="126" s="41" customFormat="1" ht="26.25" customHeight="1" spans="1:7">
      <c r="A126" s="99">
        <v>12</v>
      </c>
      <c r="B126" s="101" t="s">
        <v>163</v>
      </c>
      <c r="C126" s="99"/>
      <c r="D126" s="71" t="s">
        <v>150</v>
      </c>
      <c r="E126" s="67">
        <v>50</v>
      </c>
      <c r="F126" s="104"/>
      <c r="G126" s="104">
        <v>44.25</v>
      </c>
    </row>
    <row r="127" s="41" customFormat="1" ht="18.95" customHeight="1" spans="1:7">
      <c r="A127" s="99">
        <v>13</v>
      </c>
      <c r="B127" s="71" t="s">
        <v>164</v>
      </c>
      <c r="C127" s="99"/>
      <c r="D127" s="71" t="s">
        <v>150</v>
      </c>
      <c r="E127" s="67">
        <v>3.33</v>
      </c>
      <c r="F127" s="104"/>
      <c r="G127" s="104">
        <v>2.95</v>
      </c>
    </row>
    <row r="128" s="41" customFormat="1" ht="18.95" customHeight="1" spans="1:7">
      <c r="A128" s="99">
        <v>14</v>
      </c>
      <c r="B128" s="71" t="s">
        <v>165</v>
      </c>
      <c r="C128" s="99"/>
      <c r="D128" s="71" t="s">
        <v>150</v>
      </c>
      <c r="E128" s="67">
        <v>61.51</v>
      </c>
      <c r="F128" s="104"/>
      <c r="G128" s="104">
        <v>54.43</v>
      </c>
    </row>
    <row r="129" s="41" customFormat="1" ht="18.95" customHeight="1" spans="1:7">
      <c r="A129" s="99">
        <v>15</v>
      </c>
      <c r="B129" s="71" t="s">
        <v>166</v>
      </c>
      <c r="C129" s="99"/>
      <c r="D129" s="71" t="s">
        <v>150</v>
      </c>
      <c r="E129" s="67">
        <v>10.25</v>
      </c>
      <c r="F129" s="104"/>
      <c r="G129" s="104">
        <v>9.07</v>
      </c>
    </row>
    <row r="130" s="41" customFormat="1" ht="18.95" customHeight="1" spans="1:7">
      <c r="A130" s="99">
        <v>16</v>
      </c>
      <c r="B130" s="71" t="s">
        <v>167</v>
      </c>
      <c r="C130" s="99"/>
      <c r="D130" s="71" t="s">
        <v>150</v>
      </c>
      <c r="E130" s="67">
        <v>16.48</v>
      </c>
      <c r="F130" s="104"/>
      <c r="G130" s="104">
        <v>14.58</v>
      </c>
    </row>
    <row r="131" s="41" customFormat="1" ht="18.95" customHeight="1" spans="1:7">
      <c r="A131" s="99">
        <v>17</v>
      </c>
      <c r="B131" s="71" t="s">
        <v>168</v>
      </c>
      <c r="C131" s="99"/>
      <c r="D131" s="71" t="s">
        <v>150</v>
      </c>
      <c r="E131" s="67">
        <v>14.7</v>
      </c>
      <c r="F131" s="104"/>
      <c r="G131" s="104">
        <v>13.01</v>
      </c>
    </row>
    <row r="132" s="41" customFormat="1" ht="18.95" customHeight="1" spans="1:7">
      <c r="A132" s="99">
        <v>18</v>
      </c>
      <c r="B132" s="71" t="s">
        <v>169</v>
      </c>
      <c r="C132" s="99"/>
      <c r="D132" s="71" t="s">
        <v>150</v>
      </c>
      <c r="E132" s="67">
        <v>50.21</v>
      </c>
      <c r="F132" s="104"/>
      <c r="G132" s="104">
        <v>44.43</v>
      </c>
    </row>
    <row r="133" s="41" customFormat="1" ht="18.95" customHeight="1" spans="1:7">
      <c r="A133" s="99">
        <v>19</v>
      </c>
      <c r="B133" s="71" t="s">
        <v>170</v>
      </c>
      <c r="C133" s="99"/>
      <c r="D133" s="71" t="s">
        <v>150</v>
      </c>
      <c r="E133" s="67">
        <v>70.08</v>
      </c>
      <c r="F133" s="104"/>
      <c r="G133" s="104">
        <v>62.02</v>
      </c>
    </row>
    <row r="134" s="41" customFormat="1" ht="18.95" customHeight="1" spans="1:7">
      <c r="A134" s="99">
        <v>20</v>
      </c>
      <c r="B134" s="71" t="s">
        <v>171</v>
      </c>
      <c r="C134" s="99"/>
      <c r="D134" s="71" t="s">
        <v>150</v>
      </c>
      <c r="E134" s="67">
        <v>62.5</v>
      </c>
      <c r="F134" s="104"/>
      <c r="G134" s="104">
        <v>55.31</v>
      </c>
    </row>
    <row r="135" s="41" customFormat="1" ht="18.95" customHeight="1" spans="1:7">
      <c r="A135" s="69" t="s">
        <v>172</v>
      </c>
      <c r="B135" s="70"/>
      <c r="C135" s="70"/>
      <c r="D135" s="70"/>
      <c r="E135" s="70"/>
      <c r="F135" s="70"/>
      <c r="G135" s="70"/>
    </row>
    <row r="136" s="41" customFormat="1" ht="18.95" customHeight="1" spans="1:7">
      <c r="A136" s="52">
        <v>1</v>
      </c>
      <c r="B136" s="71" t="s">
        <v>173</v>
      </c>
      <c r="C136" s="52"/>
      <c r="D136" s="56" t="s">
        <v>174</v>
      </c>
      <c r="E136" s="67">
        <f t="shared" si="1"/>
        <v>1815</v>
      </c>
      <c r="F136" s="66">
        <v>1.1</v>
      </c>
      <c r="G136" s="67">
        <v>1650</v>
      </c>
    </row>
    <row r="137" s="41" customFormat="1" ht="18.95" customHeight="1" spans="1:7">
      <c r="A137" s="52">
        <v>2</v>
      </c>
      <c r="B137" s="71" t="s">
        <v>175</v>
      </c>
      <c r="C137" s="52"/>
      <c r="D137" s="56" t="s">
        <v>174</v>
      </c>
      <c r="E137" s="67">
        <f t="shared" si="1"/>
        <v>2968.51</v>
      </c>
      <c r="F137" s="66">
        <v>1.13</v>
      </c>
      <c r="G137" s="67">
        <v>2627</v>
      </c>
    </row>
    <row r="138" s="41" customFormat="1" ht="18.95" customHeight="1" spans="1:7">
      <c r="A138" s="52">
        <v>3</v>
      </c>
      <c r="B138" s="71" t="s">
        <v>176</v>
      </c>
      <c r="C138" s="52"/>
      <c r="D138" s="56" t="s">
        <v>174</v>
      </c>
      <c r="E138" s="67">
        <f t="shared" si="1"/>
        <v>2846.47</v>
      </c>
      <c r="F138" s="66">
        <v>1.13</v>
      </c>
      <c r="G138" s="67">
        <v>2519</v>
      </c>
    </row>
    <row r="139" s="41" customFormat="1" ht="18.95" customHeight="1" spans="1:7">
      <c r="A139" s="52">
        <v>4</v>
      </c>
      <c r="B139" s="71" t="s">
        <v>177</v>
      </c>
      <c r="C139" s="52"/>
      <c r="D139" s="56" t="s">
        <v>174</v>
      </c>
      <c r="E139" s="67">
        <f t="shared" si="1"/>
        <v>2797.88</v>
      </c>
      <c r="F139" s="66">
        <v>1.13</v>
      </c>
      <c r="G139" s="67">
        <v>2476</v>
      </c>
    </row>
    <row r="140" s="41" customFormat="1" ht="18.95" customHeight="1" spans="1:7">
      <c r="A140" s="52">
        <v>5</v>
      </c>
      <c r="B140" s="71" t="s">
        <v>178</v>
      </c>
      <c r="C140" s="52"/>
      <c r="D140" s="56" t="s">
        <v>174</v>
      </c>
      <c r="E140" s="67">
        <f t="shared" ref="E140:E205" si="2">G140*F140</f>
        <v>2968.51</v>
      </c>
      <c r="F140" s="66">
        <v>1.13</v>
      </c>
      <c r="G140" s="67">
        <v>2627</v>
      </c>
    </row>
    <row r="141" s="41" customFormat="1" ht="18.95" customHeight="1" spans="1:7">
      <c r="A141" s="52">
        <v>6</v>
      </c>
      <c r="B141" s="71" t="s">
        <v>179</v>
      </c>
      <c r="C141" s="52"/>
      <c r="D141" s="56" t="s">
        <v>174</v>
      </c>
      <c r="E141" s="67">
        <f t="shared" si="2"/>
        <v>2733.47</v>
      </c>
      <c r="F141" s="66">
        <v>1.13</v>
      </c>
      <c r="G141" s="67">
        <v>2419</v>
      </c>
    </row>
    <row r="142" s="41" customFormat="1" ht="18.95" customHeight="1" spans="1:7">
      <c r="A142" s="52">
        <v>7</v>
      </c>
      <c r="B142" s="71" t="s">
        <v>180</v>
      </c>
      <c r="C142" s="52"/>
      <c r="D142" s="56" t="s">
        <v>174</v>
      </c>
      <c r="E142" s="67">
        <f t="shared" si="2"/>
        <v>2797.88</v>
      </c>
      <c r="F142" s="66">
        <v>1.13</v>
      </c>
      <c r="G142" s="67">
        <v>2476</v>
      </c>
    </row>
    <row r="143" s="41" customFormat="1" ht="18.95" customHeight="1" spans="1:7">
      <c r="A143" s="52">
        <v>8</v>
      </c>
      <c r="B143" s="71" t="s">
        <v>181</v>
      </c>
      <c r="C143" s="52"/>
      <c r="D143" s="56" t="s">
        <v>174</v>
      </c>
      <c r="E143" s="67">
        <f t="shared" si="2"/>
        <v>1412.5</v>
      </c>
      <c r="F143" s="66">
        <v>1.13</v>
      </c>
      <c r="G143" s="67">
        <v>1250</v>
      </c>
    </row>
    <row r="144" s="41" customFormat="1" ht="18.95" customHeight="1" spans="1:7">
      <c r="A144" s="52">
        <v>9</v>
      </c>
      <c r="B144" s="71" t="s">
        <v>182</v>
      </c>
      <c r="C144" s="52"/>
      <c r="D144" s="56" t="s">
        <v>174</v>
      </c>
      <c r="E144" s="67">
        <f t="shared" si="2"/>
        <v>2423.85</v>
      </c>
      <c r="F144" s="66">
        <v>1.13</v>
      </c>
      <c r="G144" s="67">
        <v>2145</v>
      </c>
    </row>
    <row r="145" s="41" customFormat="1" ht="18.95" customHeight="1" spans="1:7">
      <c r="A145" s="52">
        <v>10</v>
      </c>
      <c r="B145" s="71" t="s">
        <v>183</v>
      </c>
      <c r="C145" s="52"/>
      <c r="D145" s="56" t="s">
        <v>174</v>
      </c>
      <c r="E145" s="67">
        <f t="shared" si="2"/>
        <v>2237.4</v>
      </c>
      <c r="F145" s="66">
        <v>1.13</v>
      </c>
      <c r="G145" s="67">
        <v>1980</v>
      </c>
    </row>
    <row r="146" s="41" customFormat="1" ht="18.95" customHeight="1" spans="1:15">
      <c r="A146" s="52">
        <v>11</v>
      </c>
      <c r="B146" s="71" t="s">
        <v>184</v>
      </c>
      <c r="C146" s="52"/>
      <c r="D146" s="56" t="s">
        <v>174</v>
      </c>
      <c r="E146" s="67">
        <f t="shared" si="2"/>
        <v>2203.5</v>
      </c>
      <c r="F146" s="66">
        <v>1.13</v>
      </c>
      <c r="G146" s="67">
        <v>1950</v>
      </c>
      <c r="O146" s="41" t="s">
        <v>185</v>
      </c>
    </row>
    <row r="147" s="41" customFormat="1" ht="18.95" customHeight="1" spans="1:7">
      <c r="A147" s="52">
        <v>12</v>
      </c>
      <c r="B147" s="71" t="s">
        <v>186</v>
      </c>
      <c r="C147" s="52"/>
      <c r="D147" s="56" t="s">
        <v>174</v>
      </c>
      <c r="E147" s="67">
        <f t="shared" si="2"/>
        <v>2415.8609</v>
      </c>
      <c r="F147" s="66">
        <v>1.13</v>
      </c>
      <c r="G147" s="67">
        <v>2137.93</v>
      </c>
    </row>
    <row r="148" s="41" customFormat="1" ht="18.95" customHeight="1" spans="1:7">
      <c r="A148" s="52">
        <v>13</v>
      </c>
      <c r="B148" s="71" t="s">
        <v>187</v>
      </c>
      <c r="C148" s="52"/>
      <c r="D148" s="56" t="s">
        <v>174</v>
      </c>
      <c r="E148" s="67">
        <f t="shared" si="2"/>
        <v>2240.5188</v>
      </c>
      <c r="F148" s="66">
        <v>1.13</v>
      </c>
      <c r="G148" s="67">
        <v>1982.76</v>
      </c>
    </row>
    <row r="149" s="41" customFormat="1" ht="18.95" customHeight="1" spans="1:7">
      <c r="A149" s="52">
        <v>14</v>
      </c>
      <c r="B149" s="71" t="s">
        <v>188</v>
      </c>
      <c r="C149" s="52"/>
      <c r="D149" s="56" t="s">
        <v>174</v>
      </c>
      <c r="E149" s="67">
        <f t="shared" si="2"/>
        <v>2221.0376</v>
      </c>
      <c r="F149" s="66">
        <v>1.13</v>
      </c>
      <c r="G149" s="67">
        <v>1965.52</v>
      </c>
    </row>
    <row r="150" s="41" customFormat="1" ht="18.95" customHeight="1" spans="1:7">
      <c r="A150" s="52">
        <v>15</v>
      </c>
      <c r="B150" s="71" t="s">
        <v>189</v>
      </c>
      <c r="C150" s="52"/>
      <c r="D150" s="56" t="s">
        <v>174</v>
      </c>
      <c r="E150" s="67">
        <f t="shared" si="2"/>
        <v>2236.27</v>
      </c>
      <c r="F150" s="66">
        <v>1.13</v>
      </c>
      <c r="G150" s="67">
        <v>1979</v>
      </c>
    </row>
    <row r="151" s="41" customFormat="1" ht="18.95" customHeight="1" spans="1:7">
      <c r="A151" s="52">
        <v>16</v>
      </c>
      <c r="B151" s="71" t="s">
        <v>190</v>
      </c>
      <c r="C151" s="52"/>
      <c r="D151" s="56" t="s">
        <v>191</v>
      </c>
      <c r="E151" s="67">
        <f t="shared" si="2"/>
        <v>45.5842</v>
      </c>
      <c r="F151" s="66">
        <v>1.13</v>
      </c>
      <c r="G151" s="67">
        <v>40.34</v>
      </c>
    </row>
    <row r="152" s="41" customFormat="1" ht="18.95" customHeight="1" spans="1:7">
      <c r="A152" s="52">
        <v>17</v>
      </c>
      <c r="B152" s="55" t="s">
        <v>192</v>
      </c>
      <c r="C152" s="105" t="s">
        <v>193</v>
      </c>
      <c r="D152" s="56" t="s">
        <v>191</v>
      </c>
      <c r="E152" s="67">
        <f t="shared" si="2"/>
        <v>14.1702</v>
      </c>
      <c r="F152" s="66">
        <v>1.13</v>
      </c>
      <c r="G152" s="67">
        <v>12.54</v>
      </c>
    </row>
    <row r="153" s="41" customFormat="1" ht="18.95" customHeight="1" spans="1:7">
      <c r="A153" s="52">
        <v>18</v>
      </c>
      <c r="B153" s="55" t="s">
        <v>192</v>
      </c>
      <c r="C153" s="105" t="s">
        <v>194</v>
      </c>
      <c r="D153" s="56" t="s">
        <v>191</v>
      </c>
      <c r="E153" s="67">
        <f t="shared" si="2"/>
        <v>16.0686</v>
      </c>
      <c r="F153" s="66">
        <v>1.13</v>
      </c>
      <c r="G153" s="67">
        <v>14.22</v>
      </c>
    </row>
    <row r="154" s="41" customFormat="1" ht="18.95" customHeight="1" spans="1:7">
      <c r="A154" s="52">
        <v>19</v>
      </c>
      <c r="B154" s="55" t="s">
        <v>192</v>
      </c>
      <c r="C154" s="105" t="s">
        <v>195</v>
      </c>
      <c r="D154" s="56" t="s">
        <v>191</v>
      </c>
      <c r="E154" s="67">
        <f t="shared" si="2"/>
        <v>24.6453</v>
      </c>
      <c r="F154" s="66">
        <v>1.13</v>
      </c>
      <c r="G154" s="67">
        <v>21.81</v>
      </c>
    </row>
    <row r="155" s="41" customFormat="1" ht="18.95" customHeight="1" spans="1:7">
      <c r="A155" s="52">
        <v>20</v>
      </c>
      <c r="B155" s="55" t="s">
        <v>192</v>
      </c>
      <c r="C155" s="105" t="s">
        <v>196</v>
      </c>
      <c r="D155" s="56" t="s">
        <v>191</v>
      </c>
      <c r="E155" s="67">
        <f t="shared" si="2"/>
        <v>28.928</v>
      </c>
      <c r="F155" s="66">
        <v>1.13</v>
      </c>
      <c r="G155" s="67">
        <v>25.6</v>
      </c>
    </row>
    <row r="156" s="41" customFormat="1" ht="18.95" customHeight="1" spans="1:7">
      <c r="A156" s="52">
        <v>21</v>
      </c>
      <c r="B156" s="55" t="s">
        <v>192</v>
      </c>
      <c r="C156" s="105" t="s">
        <v>197</v>
      </c>
      <c r="D156" s="56" t="s">
        <v>191</v>
      </c>
      <c r="E156" s="67">
        <f t="shared" si="2"/>
        <v>38.4765</v>
      </c>
      <c r="F156" s="66">
        <v>1.13</v>
      </c>
      <c r="G156" s="67">
        <v>34.05</v>
      </c>
    </row>
    <row r="157" s="41" customFormat="1" ht="18.95" customHeight="1" spans="1:7">
      <c r="A157" s="52">
        <v>22</v>
      </c>
      <c r="B157" s="55" t="s">
        <v>198</v>
      </c>
      <c r="C157" s="105" t="s">
        <v>199</v>
      </c>
      <c r="D157" s="56" t="s">
        <v>191</v>
      </c>
      <c r="E157" s="67">
        <f t="shared" si="2"/>
        <v>47.347</v>
      </c>
      <c r="F157" s="66">
        <v>1.13</v>
      </c>
      <c r="G157" s="67">
        <v>41.9</v>
      </c>
    </row>
    <row r="158" s="41" customFormat="1" ht="18.95" customHeight="1" spans="1:7">
      <c r="A158" s="52">
        <v>23</v>
      </c>
      <c r="B158" s="55" t="s">
        <v>200</v>
      </c>
      <c r="C158" s="105" t="s">
        <v>201</v>
      </c>
      <c r="D158" s="56" t="s">
        <v>191</v>
      </c>
      <c r="E158" s="67">
        <f t="shared" si="2"/>
        <v>12.4639</v>
      </c>
      <c r="F158" s="66">
        <v>1.13</v>
      </c>
      <c r="G158" s="67">
        <v>11.03</v>
      </c>
    </row>
    <row r="159" s="41" customFormat="1" ht="18.95" customHeight="1" spans="1:7">
      <c r="A159" s="52">
        <v>24</v>
      </c>
      <c r="B159" s="55" t="s">
        <v>200</v>
      </c>
      <c r="C159" s="105" t="s">
        <v>196</v>
      </c>
      <c r="D159" s="56" t="s">
        <v>191</v>
      </c>
      <c r="E159" s="67">
        <f t="shared" si="2"/>
        <v>22.035</v>
      </c>
      <c r="F159" s="66">
        <v>1.13</v>
      </c>
      <c r="G159" s="67">
        <v>19.5</v>
      </c>
    </row>
    <row r="160" s="41" customFormat="1" ht="18.95" customHeight="1" spans="1:7">
      <c r="A160" s="52">
        <v>25</v>
      </c>
      <c r="B160" s="55" t="s">
        <v>200</v>
      </c>
      <c r="C160" s="105" t="s">
        <v>197</v>
      </c>
      <c r="D160" s="56" t="s">
        <v>191</v>
      </c>
      <c r="E160" s="67">
        <f t="shared" si="2"/>
        <v>25.425</v>
      </c>
      <c r="F160" s="66">
        <v>1.13</v>
      </c>
      <c r="G160" s="67">
        <v>22.5</v>
      </c>
    </row>
    <row r="161" s="41" customFormat="1" ht="18.95" customHeight="1" spans="1:7">
      <c r="A161" s="52">
        <v>26</v>
      </c>
      <c r="B161" s="53" t="s">
        <v>202</v>
      </c>
      <c r="C161" s="105" t="s">
        <v>193</v>
      </c>
      <c r="D161" s="56" t="s">
        <v>191</v>
      </c>
      <c r="E161" s="67">
        <f t="shared" si="2"/>
        <v>23.4814</v>
      </c>
      <c r="F161" s="66">
        <v>1.13</v>
      </c>
      <c r="G161" s="67">
        <v>20.78</v>
      </c>
    </row>
    <row r="162" s="41" customFormat="1" ht="18.95" customHeight="1" spans="1:7">
      <c r="A162" s="52">
        <v>27</v>
      </c>
      <c r="B162" s="53" t="s">
        <v>203</v>
      </c>
      <c r="C162" s="105" t="s">
        <v>193</v>
      </c>
      <c r="D162" s="56" t="s">
        <v>191</v>
      </c>
      <c r="E162" s="67">
        <f t="shared" si="2"/>
        <v>19.5829</v>
      </c>
      <c r="F162" s="66">
        <v>1.13</v>
      </c>
      <c r="G162" s="67">
        <v>17.33</v>
      </c>
    </row>
    <row r="163" s="41" customFormat="1" ht="18.95" customHeight="1" spans="1:7">
      <c r="A163" s="52">
        <v>28</v>
      </c>
      <c r="B163" s="53" t="s">
        <v>204</v>
      </c>
      <c r="C163" s="105" t="s">
        <v>193</v>
      </c>
      <c r="D163" s="56" t="s">
        <v>191</v>
      </c>
      <c r="E163" s="67">
        <f t="shared" si="2"/>
        <v>25.1312</v>
      </c>
      <c r="F163" s="66">
        <v>1.13</v>
      </c>
      <c r="G163" s="67">
        <v>22.24</v>
      </c>
    </row>
    <row r="164" s="41" customFormat="1" ht="18.95" customHeight="1" spans="1:7">
      <c r="A164" s="52">
        <v>29</v>
      </c>
      <c r="B164" s="55" t="s">
        <v>205</v>
      </c>
      <c r="C164" s="105"/>
      <c r="D164" s="56" t="s">
        <v>191</v>
      </c>
      <c r="E164" s="67">
        <f t="shared" si="2"/>
        <v>13.6391</v>
      </c>
      <c r="F164" s="66">
        <v>1.13</v>
      </c>
      <c r="G164" s="67">
        <v>12.07</v>
      </c>
    </row>
    <row r="165" s="41" customFormat="1" ht="18.95" customHeight="1" spans="1:7">
      <c r="A165" s="106" t="s">
        <v>206</v>
      </c>
      <c r="B165" s="107"/>
      <c r="C165" s="107"/>
      <c r="D165" s="107"/>
      <c r="E165" s="107"/>
      <c r="F165" s="107"/>
      <c r="G165" s="107"/>
    </row>
    <row r="166" s="41" customFormat="1" ht="18.95" customHeight="1" spans="1:7">
      <c r="A166" s="56">
        <v>1</v>
      </c>
      <c r="B166" s="55" t="s">
        <v>207</v>
      </c>
      <c r="C166" s="54" t="s">
        <v>208</v>
      </c>
      <c r="D166" s="56" t="s">
        <v>191</v>
      </c>
      <c r="E166" s="67">
        <f t="shared" si="2"/>
        <v>95.4624</v>
      </c>
      <c r="F166" s="103">
        <v>1.13</v>
      </c>
      <c r="G166" s="67">
        <v>84.48</v>
      </c>
    </row>
    <row r="167" s="41" customFormat="1" ht="18.95" customHeight="1" spans="1:7">
      <c r="A167" s="56">
        <v>2</v>
      </c>
      <c r="B167" s="55" t="s">
        <v>207</v>
      </c>
      <c r="C167" s="54" t="s">
        <v>209</v>
      </c>
      <c r="D167" s="56" t="s">
        <v>191</v>
      </c>
      <c r="E167" s="67">
        <f t="shared" si="2"/>
        <v>82.8064</v>
      </c>
      <c r="F167" s="103">
        <v>1.13</v>
      </c>
      <c r="G167" s="67">
        <v>73.28</v>
      </c>
    </row>
    <row r="168" s="41" customFormat="1" ht="18.95" customHeight="1" spans="1:7">
      <c r="A168" s="56">
        <v>3</v>
      </c>
      <c r="B168" s="55" t="s">
        <v>210</v>
      </c>
      <c r="C168" s="54" t="s">
        <v>209</v>
      </c>
      <c r="D168" s="56" t="s">
        <v>191</v>
      </c>
      <c r="E168" s="67">
        <f t="shared" si="2"/>
        <v>51.1438</v>
      </c>
      <c r="F168" s="103">
        <v>1.13</v>
      </c>
      <c r="G168" s="67">
        <v>45.26</v>
      </c>
    </row>
    <row r="169" s="41" customFormat="1" ht="18.95" customHeight="1" spans="1:7">
      <c r="A169" s="56">
        <v>4</v>
      </c>
      <c r="B169" s="55" t="s">
        <v>210</v>
      </c>
      <c r="C169" s="54" t="s">
        <v>211</v>
      </c>
      <c r="D169" s="56" t="s">
        <v>191</v>
      </c>
      <c r="E169" s="67">
        <f t="shared" si="2"/>
        <v>41.697</v>
      </c>
      <c r="F169" s="103">
        <v>1.13</v>
      </c>
      <c r="G169" s="67">
        <v>36.9</v>
      </c>
    </row>
    <row r="170" s="41" customFormat="1" ht="18.95" customHeight="1" spans="1:7">
      <c r="A170" s="56">
        <v>5</v>
      </c>
      <c r="B170" s="55" t="s">
        <v>210</v>
      </c>
      <c r="C170" s="54" t="s">
        <v>212</v>
      </c>
      <c r="D170" s="56" t="s">
        <v>191</v>
      </c>
      <c r="E170" s="67">
        <f t="shared" si="2"/>
        <v>38.9624</v>
      </c>
      <c r="F170" s="103">
        <v>1.13</v>
      </c>
      <c r="G170" s="67">
        <v>34.48</v>
      </c>
    </row>
    <row r="171" s="41" customFormat="1" ht="18.95" customHeight="1" spans="1:7">
      <c r="A171" s="56">
        <v>6</v>
      </c>
      <c r="B171" s="55" t="s">
        <v>210</v>
      </c>
      <c r="C171" s="54" t="s">
        <v>213</v>
      </c>
      <c r="D171" s="56" t="s">
        <v>191</v>
      </c>
      <c r="E171" s="67">
        <f t="shared" si="2"/>
        <v>38.9624</v>
      </c>
      <c r="F171" s="103">
        <v>1.13</v>
      </c>
      <c r="G171" s="67">
        <v>34.48</v>
      </c>
    </row>
    <row r="172" s="41" customFormat="1" ht="18.95" customHeight="1" spans="1:7">
      <c r="A172" s="56">
        <v>7</v>
      </c>
      <c r="B172" s="55" t="s">
        <v>210</v>
      </c>
      <c r="C172" s="54" t="s">
        <v>214</v>
      </c>
      <c r="D172" s="56" t="s">
        <v>191</v>
      </c>
      <c r="E172" s="67">
        <f t="shared" si="2"/>
        <v>38.9624</v>
      </c>
      <c r="F172" s="103">
        <v>1.13</v>
      </c>
      <c r="G172" s="67">
        <v>34.48</v>
      </c>
    </row>
    <row r="173" s="41" customFormat="1" ht="18.95" customHeight="1" spans="1:7">
      <c r="A173" s="56">
        <v>8</v>
      </c>
      <c r="B173" s="55" t="s">
        <v>210</v>
      </c>
      <c r="C173" s="54" t="s">
        <v>215</v>
      </c>
      <c r="D173" s="56" t="s">
        <v>191</v>
      </c>
      <c r="E173" s="67">
        <f t="shared" si="2"/>
        <v>31.1767</v>
      </c>
      <c r="F173" s="103">
        <v>1.13</v>
      </c>
      <c r="G173" s="67">
        <v>27.59</v>
      </c>
    </row>
    <row r="174" s="41" customFormat="1" ht="18.95" customHeight="1" spans="1:7">
      <c r="A174" s="56">
        <v>9</v>
      </c>
      <c r="B174" s="55" t="s">
        <v>216</v>
      </c>
      <c r="C174" s="54" t="s">
        <v>217</v>
      </c>
      <c r="D174" s="56" t="s">
        <v>191</v>
      </c>
      <c r="E174" s="67">
        <f t="shared" si="2"/>
        <v>24.3515</v>
      </c>
      <c r="F174" s="103">
        <v>1.13</v>
      </c>
      <c r="G174" s="67">
        <v>21.55</v>
      </c>
    </row>
    <row r="175" s="41" customFormat="1" ht="18.95" customHeight="1" spans="1:7">
      <c r="A175" s="56">
        <v>10</v>
      </c>
      <c r="B175" s="55" t="s">
        <v>216</v>
      </c>
      <c r="C175" s="54" t="s">
        <v>218</v>
      </c>
      <c r="D175" s="56" t="s">
        <v>191</v>
      </c>
      <c r="E175" s="67">
        <f t="shared" si="2"/>
        <v>29.2218</v>
      </c>
      <c r="F175" s="103">
        <v>1.13</v>
      </c>
      <c r="G175" s="67">
        <v>25.86</v>
      </c>
    </row>
    <row r="176" s="41" customFormat="1" ht="18.95" customHeight="1" spans="1:7">
      <c r="A176" s="56">
        <v>11</v>
      </c>
      <c r="B176" s="55" t="s">
        <v>216</v>
      </c>
      <c r="C176" s="54" t="s">
        <v>219</v>
      </c>
      <c r="D176" s="56" t="s">
        <v>191</v>
      </c>
      <c r="E176" s="67">
        <f t="shared" si="2"/>
        <v>34.0921</v>
      </c>
      <c r="F176" s="103">
        <v>1.13</v>
      </c>
      <c r="G176" s="67">
        <v>30.17</v>
      </c>
    </row>
    <row r="177" s="41" customFormat="1" ht="18.95" customHeight="1" spans="1:7">
      <c r="A177" s="56">
        <v>12</v>
      </c>
      <c r="B177" s="55" t="s">
        <v>216</v>
      </c>
      <c r="C177" s="54" t="s">
        <v>220</v>
      </c>
      <c r="D177" s="56" t="s">
        <v>191</v>
      </c>
      <c r="E177" s="67">
        <f t="shared" si="2"/>
        <v>40.9173</v>
      </c>
      <c r="F177" s="103">
        <v>1.13</v>
      </c>
      <c r="G177" s="67">
        <v>36.21</v>
      </c>
    </row>
    <row r="178" s="41" customFormat="1" ht="18.95" customHeight="1" spans="1:7">
      <c r="A178" s="56">
        <v>13</v>
      </c>
      <c r="B178" s="55" t="s">
        <v>216</v>
      </c>
      <c r="C178" s="54" t="s">
        <v>221</v>
      </c>
      <c r="D178" s="56" t="s">
        <v>191</v>
      </c>
      <c r="E178" s="67">
        <f t="shared" si="2"/>
        <v>51.1438</v>
      </c>
      <c r="F178" s="103">
        <v>1.13</v>
      </c>
      <c r="G178" s="67">
        <v>45.26</v>
      </c>
    </row>
    <row r="179" s="41" customFormat="1" ht="18.95" customHeight="1" spans="1:7">
      <c r="A179" s="56">
        <v>14</v>
      </c>
      <c r="B179" s="55" t="s">
        <v>222</v>
      </c>
      <c r="C179" s="54">
        <v>500</v>
      </c>
      <c r="D179" s="56" t="s">
        <v>191</v>
      </c>
      <c r="E179" s="67">
        <f t="shared" si="2"/>
        <v>44.8158</v>
      </c>
      <c r="F179" s="103">
        <v>1.13</v>
      </c>
      <c r="G179" s="67">
        <v>39.66</v>
      </c>
    </row>
    <row r="180" s="41" customFormat="1" ht="18.95" customHeight="1" spans="1:7">
      <c r="A180" s="56">
        <v>15</v>
      </c>
      <c r="B180" s="55" t="s">
        <v>222</v>
      </c>
      <c r="C180" s="54">
        <v>600</v>
      </c>
      <c r="D180" s="56" t="s">
        <v>191</v>
      </c>
      <c r="E180" s="67">
        <f t="shared" si="2"/>
        <v>51.1438</v>
      </c>
      <c r="F180" s="103">
        <v>1.13</v>
      </c>
      <c r="G180" s="67">
        <v>45.26</v>
      </c>
    </row>
    <row r="181" s="41" customFormat="1" ht="18.95" customHeight="1" spans="1:7">
      <c r="A181" s="56">
        <v>16</v>
      </c>
      <c r="B181" s="55" t="s">
        <v>222</v>
      </c>
      <c r="C181" s="54">
        <v>800</v>
      </c>
      <c r="D181" s="56" t="s">
        <v>191</v>
      </c>
      <c r="E181" s="67">
        <f t="shared" si="2"/>
        <v>107.1579</v>
      </c>
      <c r="F181" s="103">
        <v>1.13</v>
      </c>
      <c r="G181" s="67">
        <v>94.83</v>
      </c>
    </row>
    <row r="182" s="41" customFormat="1" ht="18.95" customHeight="1" spans="1:7">
      <c r="A182" s="56">
        <v>17</v>
      </c>
      <c r="B182" s="55" t="s">
        <v>223</v>
      </c>
      <c r="C182" s="54" t="s">
        <v>224</v>
      </c>
      <c r="D182" s="56" t="s">
        <v>191</v>
      </c>
      <c r="E182" s="67">
        <f t="shared" si="2"/>
        <v>153.9173</v>
      </c>
      <c r="F182" s="103">
        <v>1.13</v>
      </c>
      <c r="G182" s="67">
        <v>136.21</v>
      </c>
    </row>
    <row r="183" s="41" customFormat="1" ht="18.95" customHeight="1" spans="1:7">
      <c r="A183" s="56">
        <v>18</v>
      </c>
      <c r="B183" s="55" t="s">
        <v>225</v>
      </c>
      <c r="C183" s="54" t="s">
        <v>224</v>
      </c>
      <c r="D183" s="56" t="s">
        <v>191</v>
      </c>
      <c r="E183" s="67">
        <f t="shared" si="2"/>
        <v>112.0282</v>
      </c>
      <c r="F183" s="103">
        <v>1.13</v>
      </c>
      <c r="G183" s="67">
        <v>99.14</v>
      </c>
    </row>
    <row r="184" s="41" customFormat="1" ht="18.95" customHeight="1" spans="1:7">
      <c r="A184" s="56">
        <v>19</v>
      </c>
      <c r="B184" s="55" t="s">
        <v>226</v>
      </c>
      <c r="C184" s="54" t="s">
        <v>224</v>
      </c>
      <c r="D184" s="56" t="s">
        <v>191</v>
      </c>
      <c r="E184" s="67">
        <f t="shared" si="2"/>
        <v>112.0282</v>
      </c>
      <c r="F184" s="103">
        <v>1.13</v>
      </c>
      <c r="G184" s="67">
        <v>99.14</v>
      </c>
    </row>
    <row r="185" s="41" customFormat="1" ht="18.95" customHeight="1" spans="1:7">
      <c r="A185" s="56">
        <v>20</v>
      </c>
      <c r="B185" s="55" t="s">
        <v>227</v>
      </c>
      <c r="C185" s="54" t="s">
        <v>228</v>
      </c>
      <c r="D185" s="55" t="s">
        <v>112</v>
      </c>
      <c r="E185" s="67">
        <f t="shared" si="2"/>
        <v>0.4633</v>
      </c>
      <c r="F185" s="103">
        <v>1.13</v>
      </c>
      <c r="G185" s="67">
        <v>0.41</v>
      </c>
    </row>
    <row r="186" s="41" customFormat="1" ht="18.95" customHeight="1" spans="1:7">
      <c r="A186" s="56">
        <v>21</v>
      </c>
      <c r="B186" s="55" t="s">
        <v>227</v>
      </c>
      <c r="C186" s="54" t="s">
        <v>229</v>
      </c>
      <c r="D186" s="55" t="s">
        <v>112</v>
      </c>
      <c r="E186" s="67">
        <f t="shared" si="2"/>
        <v>0.5198</v>
      </c>
      <c r="F186" s="103">
        <v>1.13</v>
      </c>
      <c r="G186" s="67">
        <v>0.46</v>
      </c>
    </row>
    <row r="187" s="41" customFormat="1" ht="18.95" customHeight="1" spans="1:7">
      <c r="A187" s="56">
        <v>22</v>
      </c>
      <c r="B187" s="55" t="s">
        <v>227</v>
      </c>
      <c r="C187" s="54" t="s">
        <v>230</v>
      </c>
      <c r="D187" s="55" t="s">
        <v>112</v>
      </c>
      <c r="E187" s="67">
        <f t="shared" si="2"/>
        <v>0.3955</v>
      </c>
      <c r="F187" s="103">
        <v>1.13</v>
      </c>
      <c r="G187" s="67">
        <v>0.35</v>
      </c>
    </row>
    <row r="188" s="41" customFormat="1" ht="18.95" customHeight="1" spans="1:7">
      <c r="A188" s="56">
        <v>23</v>
      </c>
      <c r="B188" s="55" t="s">
        <v>227</v>
      </c>
      <c r="C188" s="54" t="s">
        <v>231</v>
      </c>
      <c r="D188" s="55" t="s">
        <v>112</v>
      </c>
      <c r="E188" s="67">
        <f t="shared" si="2"/>
        <v>0.4633</v>
      </c>
      <c r="F188" s="103">
        <v>1.13</v>
      </c>
      <c r="G188" s="67">
        <v>0.41</v>
      </c>
    </row>
    <row r="189" s="41" customFormat="1" ht="18.95" customHeight="1" spans="1:7">
      <c r="A189" s="56">
        <v>24</v>
      </c>
      <c r="B189" s="55" t="s">
        <v>232</v>
      </c>
      <c r="C189" s="54" t="s">
        <v>233</v>
      </c>
      <c r="D189" s="55" t="s">
        <v>112</v>
      </c>
      <c r="E189" s="67">
        <f t="shared" si="2"/>
        <v>0.9605</v>
      </c>
      <c r="F189" s="103">
        <v>1.13</v>
      </c>
      <c r="G189" s="67">
        <v>0.85</v>
      </c>
    </row>
    <row r="190" s="41" customFormat="1" ht="18.95" customHeight="1" spans="1:7">
      <c r="A190" s="56">
        <v>25</v>
      </c>
      <c r="B190" s="55" t="s">
        <v>234</v>
      </c>
      <c r="C190" s="54" t="s">
        <v>233</v>
      </c>
      <c r="D190" s="55" t="s">
        <v>112</v>
      </c>
      <c r="E190" s="67">
        <f t="shared" si="2"/>
        <v>0.339</v>
      </c>
      <c r="F190" s="103">
        <v>1.13</v>
      </c>
      <c r="G190" s="67">
        <v>0.3</v>
      </c>
    </row>
    <row r="191" s="41" customFormat="1" ht="18.95" customHeight="1" spans="1:7">
      <c r="A191" s="56">
        <v>26</v>
      </c>
      <c r="B191" s="55" t="s">
        <v>234</v>
      </c>
      <c r="C191" s="54" t="s">
        <v>235</v>
      </c>
      <c r="D191" s="55" t="s">
        <v>112</v>
      </c>
      <c r="E191" s="67">
        <f t="shared" si="2"/>
        <v>1.2204</v>
      </c>
      <c r="F191" s="103">
        <v>1.13</v>
      </c>
      <c r="G191" s="67">
        <v>1.08</v>
      </c>
    </row>
    <row r="192" s="41" customFormat="1" ht="18.95" customHeight="1" spans="1:7">
      <c r="A192" s="56">
        <v>27</v>
      </c>
      <c r="B192" s="55" t="s">
        <v>234</v>
      </c>
      <c r="C192" s="54" t="s">
        <v>236</v>
      </c>
      <c r="D192" s="55" t="s">
        <v>112</v>
      </c>
      <c r="E192" s="67">
        <f t="shared" si="2"/>
        <v>0.5876</v>
      </c>
      <c r="F192" s="103">
        <v>1.13</v>
      </c>
      <c r="G192" s="67">
        <v>0.52</v>
      </c>
    </row>
    <row r="193" s="41" customFormat="1" ht="18.95" customHeight="1" spans="1:7">
      <c r="A193" s="56">
        <v>28</v>
      </c>
      <c r="B193" s="71" t="s">
        <v>237</v>
      </c>
      <c r="C193" s="52" t="s">
        <v>238</v>
      </c>
      <c r="D193" s="56" t="s">
        <v>191</v>
      </c>
      <c r="E193" s="67">
        <f t="shared" si="2"/>
        <v>74.0376</v>
      </c>
      <c r="F193" s="103">
        <v>1.13</v>
      </c>
      <c r="G193" s="67">
        <v>65.52</v>
      </c>
    </row>
    <row r="194" s="41" customFormat="1" ht="18.95" customHeight="1" spans="1:7">
      <c r="A194" s="56">
        <v>29</v>
      </c>
      <c r="B194" s="71" t="s">
        <v>237</v>
      </c>
      <c r="C194" s="52" t="s">
        <v>239</v>
      </c>
      <c r="D194" s="56" t="s">
        <v>191</v>
      </c>
      <c r="E194" s="67">
        <f t="shared" si="2"/>
        <v>105.203</v>
      </c>
      <c r="F194" s="103">
        <v>1.13</v>
      </c>
      <c r="G194" s="67">
        <v>93.1</v>
      </c>
    </row>
    <row r="195" s="41" customFormat="1" ht="18.95" customHeight="1" spans="1:7">
      <c r="A195" s="56"/>
      <c r="B195" s="71" t="s">
        <v>240</v>
      </c>
      <c r="C195" s="71" t="s">
        <v>120</v>
      </c>
      <c r="D195" s="56" t="s">
        <v>191</v>
      </c>
      <c r="E195" s="67">
        <f t="shared" si="2"/>
        <v>253.2782</v>
      </c>
      <c r="F195" s="103">
        <v>1.13</v>
      </c>
      <c r="G195" s="67">
        <v>224.14</v>
      </c>
    </row>
    <row r="196" s="41" customFormat="1" ht="18.95" customHeight="1" spans="1:7">
      <c r="A196" s="56"/>
      <c r="B196" s="71" t="s">
        <v>241</v>
      </c>
      <c r="C196" s="71" t="s">
        <v>120</v>
      </c>
      <c r="D196" s="56" t="s">
        <v>191</v>
      </c>
      <c r="E196" s="67">
        <f t="shared" si="2"/>
        <v>340.9436</v>
      </c>
      <c r="F196" s="103">
        <v>1.13</v>
      </c>
      <c r="G196" s="67">
        <v>301.72</v>
      </c>
    </row>
    <row r="197" s="41" customFormat="1" ht="18.95" customHeight="1" spans="1:7">
      <c r="A197" s="56">
        <v>30</v>
      </c>
      <c r="B197" s="71" t="s">
        <v>242</v>
      </c>
      <c r="C197" s="52" t="s">
        <v>243</v>
      </c>
      <c r="D197" s="56" t="s">
        <v>191</v>
      </c>
      <c r="E197" s="67">
        <f t="shared" si="2"/>
        <v>56.9859</v>
      </c>
      <c r="F197" s="103">
        <v>1.13</v>
      </c>
      <c r="G197" s="67">
        <v>50.43</v>
      </c>
    </row>
    <row r="198" s="41" customFormat="1" ht="18.95" customHeight="1" spans="1:7">
      <c r="A198" s="56">
        <v>31</v>
      </c>
      <c r="B198" s="71" t="s">
        <v>242</v>
      </c>
      <c r="C198" s="52" t="s">
        <v>244</v>
      </c>
      <c r="D198" s="56" t="s">
        <v>191</v>
      </c>
      <c r="E198" s="67">
        <f t="shared" si="2"/>
        <v>96.9314</v>
      </c>
      <c r="F198" s="103">
        <v>1.13</v>
      </c>
      <c r="G198" s="67">
        <v>85.78</v>
      </c>
    </row>
    <row r="199" s="41" customFormat="1" ht="18.95" customHeight="1" spans="1:7">
      <c r="A199" s="69" t="s">
        <v>245</v>
      </c>
      <c r="B199" s="70"/>
      <c r="C199" s="70"/>
      <c r="D199" s="70"/>
      <c r="E199" s="70"/>
      <c r="F199" s="70"/>
      <c r="G199" s="70"/>
    </row>
    <row r="200" s="41" customFormat="1" ht="18.95" customHeight="1" spans="1:7">
      <c r="A200" s="56">
        <v>1</v>
      </c>
      <c r="B200" s="55" t="s">
        <v>246</v>
      </c>
      <c r="C200" s="53" t="s">
        <v>247</v>
      </c>
      <c r="D200" s="56" t="s">
        <v>191</v>
      </c>
      <c r="E200" s="67">
        <f t="shared" si="2"/>
        <v>265.55</v>
      </c>
      <c r="F200" s="103">
        <v>1.13</v>
      </c>
      <c r="G200" s="67">
        <v>235</v>
      </c>
    </row>
    <row r="201" s="41" customFormat="1" ht="18.95" customHeight="1" spans="1:7">
      <c r="A201" s="56">
        <v>2</v>
      </c>
      <c r="B201" s="55" t="s">
        <v>248</v>
      </c>
      <c r="C201" s="53" t="s">
        <v>249</v>
      </c>
      <c r="D201" s="56" t="s">
        <v>191</v>
      </c>
      <c r="E201" s="67">
        <f t="shared" si="2"/>
        <v>265.55</v>
      </c>
      <c r="F201" s="103">
        <v>1.13</v>
      </c>
      <c r="G201" s="67">
        <v>235</v>
      </c>
    </row>
    <row r="202" s="41" customFormat="1" ht="18.95" customHeight="1" spans="1:7">
      <c r="A202" s="56">
        <v>3</v>
      </c>
      <c r="B202" s="55" t="s">
        <v>248</v>
      </c>
      <c r="C202" s="54" t="s">
        <v>250</v>
      </c>
      <c r="D202" s="56" t="s">
        <v>191</v>
      </c>
      <c r="E202" s="67">
        <f t="shared" si="2"/>
        <v>314.14</v>
      </c>
      <c r="F202" s="103">
        <v>1.13</v>
      </c>
      <c r="G202" s="67">
        <v>278</v>
      </c>
    </row>
    <row r="203" s="41" customFormat="1" ht="18.95" customHeight="1" spans="1:7">
      <c r="A203" s="56">
        <v>4</v>
      </c>
      <c r="B203" s="55" t="s">
        <v>251</v>
      </c>
      <c r="C203" s="53" t="s">
        <v>249</v>
      </c>
      <c r="D203" s="56" t="s">
        <v>191</v>
      </c>
      <c r="E203" s="67">
        <f>G203*1.13</f>
        <v>322.05</v>
      </c>
      <c r="F203" s="103"/>
      <c r="G203" s="67">
        <v>285</v>
      </c>
    </row>
    <row r="204" s="41" customFormat="1" ht="18.95" customHeight="1" spans="1:7">
      <c r="A204" s="56">
        <v>5</v>
      </c>
      <c r="B204" s="55" t="s">
        <v>251</v>
      </c>
      <c r="C204" s="54" t="s">
        <v>250</v>
      </c>
      <c r="D204" s="56" t="s">
        <v>191</v>
      </c>
      <c r="E204" s="67">
        <f>1.13*G204</f>
        <v>372.9</v>
      </c>
      <c r="F204" s="103"/>
      <c r="G204" s="67">
        <v>330</v>
      </c>
    </row>
    <row r="205" s="41" customFormat="1" ht="18.95" customHeight="1" spans="1:7">
      <c r="A205" s="56">
        <v>6</v>
      </c>
      <c r="B205" s="55" t="s">
        <v>252</v>
      </c>
      <c r="C205" s="54" t="s">
        <v>253</v>
      </c>
      <c r="D205" s="56" t="s">
        <v>191</v>
      </c>
      <c r="E205" s="67">
        <f t="shared" si="2"/>
        <v>289.28</v>
      </c>
      <c r="F205" s="103">
        <v>1.13</v>
      </c>
      <c r="G205" s="67">
        <v>256</v>
      </c>
    </row>
    <row r="206" s="41" customFormat="1" ht="18.95" customHeight="1" spans="1:7">
      <c r="A206" s="56">
        <v>7</v>
      </c>
      <c r="B206" s="55" t="s">
        <v>252</v>
      </c>
      <c r="C206" s="54" t="s">
        <v>254</v>
      </c>
      <c r="D206" s="56" t="s">
        <v>191</v>
      </c>
      <c r="E206" s="67">
        <f t="shared" ref="E206:E273" si="3">G206*F206</f>
        <v>308.49</v>
      </c>
      <c r="F206" s="103">
        <v>1.13</v>
      </c>
      <c r="G206" s="67">
        <v>273</v>
      </c>
    </row>
    <row r="207" s="84" customFormat="1" ht="18.95" customHeight="1" spans="1:9">
      <c r="A207" s="56">
        <v>8</v>
      </c>
      <c r="B207" s="55" t="s">
        <v>252</v>
      </c>
      <c r="C207" s="54" t="s">
        <v>255</v>
      </c>
      <c r="D207" s="56" t="s">
        <v>191</v>
      </c>
      <c r="E207" s="67">
        <f t="shared" si="3"/>
        <v>361.6</v>
      </c>
      <c r="F207" s="103">
        <v>1.13</v>
      </c>
      <c r="G207" s="67">
        <v>320</v>
      </c>
      <c r="I207" s="41"/>
    </row>
    <row r="208" s="84" customFormat="1" ht="18.95" customHeight="1" spans="1:9">
      <c r="A208" s="56">
        <v>9</v>
      </c>
      <c r="B208" s="55" t="s">
        <v>252</v>
      </c>
      <c r="C208" s="54" t="s">
        <v>256</v>
      </c>
      <c r="D208" s="56" t="s">
        <v>191</v>
      </c>
      <c r="E208" s="67">
        <f t="shared" si="3"/>
        <v>380.81</v>
      </c>
      <c r="F208" s="103">
        <v>1.13</v>
      </c>
      <c r="G208" s="67">
        <v>337</v>
      </c>
      <c r="I208" s="41"/>
    </row>
    <row r="209" s="41" customFormat="1" ht="18.95" customHeight="1" spans="1:7">
      <c r="A209" s="56">
        <v>10</v>
      </c>
      <c r="B209" s="55" t="s">
        <v>257</v>
      </c>
      <c r="C209" s="54" t="s">
        <v>258</v>
      </c>
      <c r="D209" s="56" t="s">
        <v>191</v>
      </c>
      <c r="E209" s="67">
        <f t="shared" si="3"/>
        <v>322.05</v>
      </c>
      <c r="F209" s="103">
        <v>1.13</v>
      </c>
      <c r="G209" s="67">
        <v>285</v>
      </c>
    </row>
    <row r="210" s="41" customFormat="1" ht="18.95" customHeight="1" spans="1:7">
      <c r="A210" s="56">
        <v>11</v>
      </c>
      <c r="B210" s="55" t="s">
        <v>257</v>
      </c>
      <c r="C210" s="54" t="s">
        <v>259</v>
      </c>
      <c r="D210" s="56" t="s">
        <v>191</v>
      </c>
      <c r="E210" s="67">
        <f t="shared" si="3"/>
        <v>348.04</v>
      </c>
      <c r="F210" s="103">
        <v>1.13</v>
      </c>
      <c r="G210" s="67">
        <v>308</v>
      </c>
    </row>
    <row r="211" s="41" customFormat="1" ht="18.95" customHeight="1" spans="1:7">
      <c r="A211" s="56">
        <v>12</v>
      </c>
      <c r="B211" s="55" t="s">
        <v>260</v>
      </c>
      <c r="C211" s="54"/>
      <c r="D211" s="56" t="s">
        <v>191</v>
      </c>
      <c r="E211" s="67">
        <f t="shared" si="3"/>
        <v>214.7</v>
      </c>
      <c r="F211" s="103">
        <v>1.13</v>
      </c>
      <c r="G211" s="67">
        <v>190</v>
      </c>
    </row>
    <row r="212" s="41" customFormat="1" ht="18.95" customHeight="1" spans="1:7">
      <c r="A212" s="56">
        <v>13</v>
      </c>
      <c r="B212" s="55" t="s">
        <v>261</v>
      </c>
      <c r="C212" s="54"/>
      <c r="D212" s="56" t="s">
        <v>191</v>
      </c>
      <c r="E212" s="67">
        <f t="shared" si="3"/>
        <v>236.17</v>
      </c>
      <c r="F212" s="103">
        <v>1.13</v>
      </c>
      <c r="G212" s="67">
        <v>209</v>
      </c>
    </row>
    <row r="213" s="41" customFormat="1" ht="18.95" customHeight="1" spans="1:9">
      <c r="A213" s="56">
        <v>14</v>
      </c>
      <c r="B213" s="55" t="s">
        <v>262</v>
      </c>
      <c r="C213" s="54" t="s">
        <v>263</v>
      </c>
      <c r="D213" s="56" t="s">
        <v>191</v>
      </c>
      <c r="E213" s="67">
        <f t="shared" si="3"/>
        <v>655.4</v>
      </c>
      <c r="F213" s="103">
        <v>1.13</v>
      </c>
      <c r="G213" s="67">
        <v>580</v>
      </c>
      <c r="I213" s="113"/>
    </row>
    <row r="214" s="41" customFormat="1" ht="18.95" customHeight="1" spans="1:7">
      <c r="A214" s="56">
        <v>15</v>
      </c>
      <c r="B214" s="55" t="s">
        <v>264</v>
      </c>
      <c r="C214" s="54" t="s">
        <v>263</v>
      </c>
      <c r="D214" s="56" t="s">
        <v>191</v>
      </c>
      <c r="E214" s="67">
        <f t="shared" si="3"/>
        <v>610.2</v>
      </c>
      <c r="F214" s="103">
        <v>1.13</v>
      </c>
      <c r="G214" s="67">
        <v>540</v>
      </c>
    </row>
    <row r="215" s="41" customFormat="1" ht="18.95" customHeight="1" spans="1:7">
      <c r="A215" s="56">
        <v>16</v>
      </c>
      <c r="B215" s="55" t="s">
        <v>265</v>
      </c>
      <c r="C215" s="54" t="s">
        <v>263</v>
      </c>
      <c r="D215" s="56" t="s">
        <v>191</v>
      </c>
      <c r="E215" s="67">
        <f t="shared" si="3"/>
        <v>655.4</v>
      </c>
      <c r="F215" s="103">
        <v>1.13</v>
      </c>
      <c r="G215" s="67">
        <v>580</v>
      </c>
    </row>
    <row r="216" s="41" customFormat="1" ht="18.95" customHeight="1" spans="1:9">
      <c r="A216" s="56">
        <v>17</v>
      </c>
      <c r="B216" s="55" t="s">
        <v>266</v>
      </c>
      <c r="C216" s="54" t="s">
        <v>267</v>
      </c>
      <c r="D216" s="55" t="s">
        <v>268</v>
      </c>
      <c r="E216" s="67">
        <f t="shared" si="3"/>
        <v>1011.35</v>
      </c>
      <c r="F216" s="103">
        <v>1.13</v>
      </c>
      <c r="G216" s="67">
        <v>895</v>
      </c>
      <c r="I216" s="57"/>
    </row>
    <row r="217" s="41" customFormat="1" ht="18.95" customHeight="1" spans="1:9">
      <c r="A217" s="56">
        <v>18</v>
      </c>
      <c r="B217" s="55" t="s">
        <v>266</v>
      </c>
      <c r="C217" s="54" t="s">
        <v>269</v>
      </c>
      <c r="D217" s="55" t="s">
        <v>268</v>
      </c>
      <c r="E217" s="67">
        <f t="shared" si="3"/>
        <v>1124.35</v>
      </c>
      <c r="F217" s="103">
        <v>1.13</v>
      </c>
      <c r="G217" s="67">
        <v>995</v>
      </c>
      <c r="I217" s="57"/>
    </row>
    <row r="218" s="41" customFormat="1" ht="18.95" customHeight="1" spans="1:7">
      <c r="A218" s="56">
        <v>19</v>
      </c>
      <c r="B218" s="55" t="s">
        <v>270</v>
      </c>
      <c r="C218" s="54"/>
      <c r="D218" s="55" t="s">
        <v>268</v>
      </c>
      <c r="E218" s="67">
        <f>G218*1.13</f>
        <v>1695</v>
      </c>
      <c r="F218" s="103"/>
      <c r="G218" s="67">
        <v>1500</v>
      </c>
    </row>
    <row r="219" s="41" customFormat="1" ht="18.95" customHeight="1" spans="1:9">
      <c r="A219" s="56">
        <v>20</v>
      </c>
      <c r="B219" s="55" t="s">
        <v>271</v>
      </c>
      <c r="C219" s="54"/>
      <c r="D219" s="55" t="s">
        <v>268</v>
      </c>
      <c r="E219" s="67">
        <f t="shared" si="3"/>
        <v>847.5</v>
      </c>
      <c r="F219" s="103">
        <v>1.13</v>
      </c>
      <c r="G219" s="67">
        <v>750</v>
      </c>
      <c r="I219" s="57"/>
    </row>
    <row r="220" s="41" customFormat="1" ht="18.95" customHeight="1" spans="1:7">
      <c r="A220" s="56">
        <v>21</v>
      </c>
      <c r="B220" s="55" t="s">
        <v>272</v>
      </c>
      <c r="C220" s="54"/>
      <c r="D220" s="55" t="s">
        <v>268</v>
      </c>
      <c r="E220" s="67">
        <f>G220*1.13</f>
        <v>1469</v>
      </c>
      <c r="F220" s="103"/>
      <c r="G220" s="67">
        <v>1300</v>
      </c>
    </row>
    <row r="221" s="41" customFormat="1" ht="18.95" customHeight="1" spans="1:7">
      <c r="A221" s="56">
        <v>22</v>
      </c>
      <c r="B221" s="108" t="s">
        <v>273</v>
      </c>
      <c r="C221" s="109" t="s">
        <v>274</v>
      </c>
      <c r="D221" s="56" t="s">
        <v>191</v>
      </c>
      <c r="E221" s="67">
        <f t="shared" si="3"/>
        <v>133.34</v>
      </c>
      <c r="F221" s="103">
        <v>1.13</v>
      </c>
      <c r="G221" s="67">
        <v>118</v>
      </c>
    </row>
    <row r="222" s="41" customFormat="1" ht="18.95" customHeight="1" spans="1:7">
      <c r="A222" s="110" t="s">
        <v>275</v>
      </c>
      <c r="B222" s="111"/>
      <c r="C222" s="111"/>
      <c r="D222" s="111"/>
      <c r="E222" s="111"/>
      <c r="F222" s="111"/>
      <c r="G222" s="111"/>
    </row>
    <row r="223" s="41" customFormat="1" ht="18.95" customHeight="1" spans="1:7">
      <c r="A223" s="106" t="s">
        <v>276</v>
      </c>
      <c r="B223" s="107"/>
      <c r="C223" s="107"/>
      <c r="D223" s="107"/>
      <c r="E223" s="107"/>
      <c r="F223" s="107"/>
      <c r="G223" s="107"/>
    </row>
    <row r="224" s="41" customFormat="1" ht="18.95" customHeight="1" spans="1:7">
      <c r="A224" s="56">
        <v>1</v>
      </c>
      <c r="B224" s="80" t="s">
        <v>277</v>
      </c>
      <c r="C224" s="81" t="s">
        <v>278</v>
      </c>
      <c r="D224" s="56" t="s">
        <v>191</v>
      </c>
      <c r="E224" s="67">
        <f t="shared" si="3"/>
        <v>31.979</v>
      </c>
      <c r="F224" s="66">
        <v>1.13</v>
      </c>
      <c r="G224" s="67">
        <v>28.3</v>
      </c>
    </row>
    <row r="225" s="41" customFormat="1" ht="18.95" customHeight="1" spans="1:7">
      <c r="A225" s="56">
        <v>2</v>
      </c>
      <c r="B225" s="80" t="s">
        <v>277</v>
      </c>
      <c r="C225" s="81" t="s">
        <v>60</v>
      </c>
      <c r="D225" s="56" t="s">
        <v>191</v>
      </c>
      <c r="E225" s="67">
        <f t="shared" si="3"/>
        <v>43.392</v>
      </c>
      <c r="F225" s="66">
        <v>1.13</v>
      </c>
      <c r="G225" s="67">
        <v>38.4</v>
      </c>
    </row>
    <row r="226" s="41" customFormat="1" ht="18.95" customHeight="1" spans="1:7">
      <c r="A226" s="56">
        <v>3</v>
      </c>
      <c r="B226" s="80" t="s">
        <v>277</v>
      </c>
      <c r="C226" s="81" t="s">
        <v>279</v>
      </c>
      <c r="D226" s="56" t="s">
        <v>191</v>
      </c>
      <c r="E226" s="67">
        <f t="shared" si="3"/>
        <v>57.969</v>
      </c>
      <c r="F226" s="66">
        <v>1.13</v>
      </c>
      <c r="G226" s="67">
        <v>51.3</v>
      </c>
    </row>
    <row r="227" s="41" customFormat="1" ht="18.95" customHeight="1" spans="1:7">
      <c r="A227" s="56">
        <v>4</v>
      </c>
      <c r="B227" s="80" t="s">
        <v>277</v>
      </c>
      <c r="C227" s="81" t="s">
        <v>280</v>
      </c>
      <c r="D227" s="56" t="s">
        <v>191</v>
      </c>
      <c r="E227" s="67">
        <f t="shared" si="3"/>
        <v>81.4165</v>
      </c>
      <c r="F227" s="66">
        <v>1.13</v>
      </c>
      <c r="G227" s="67">
        <v>72.05</v>
      </c>
    </row>
    <row r="228" s="41" customFormat="1" ht="18.95" customHeight="1" spans="1:7">
      <c r="A228" s="56">
        <v>5</v>
      </c>
      <c r="B228" s="80" t="s">
        <v>281</v>
      </c>
      <c r="C228" s="81" t="s">
        <v>282</v>
      </c>
      <c r="D228" s="56" t="s">
        <v>191</v>
      </c>
      <c r="E228" s="67">
        <f t="shared" si="3"/>
        <v>52.206</v>
      </c>
      <c r="F228" s="66">
        <v>1.13</v>
      </c>
      <c r="G228" s="67">
        <v>46.2</v>
      </c>
    </row>
    <row r="229" s="41" customFormat="1" ht="18.95" customHeight="1" spans="1:7">
      <c r="A229" s="56">
        <v>6</v>
      </c>
      <c r="B229" s="80" t="s">
        <v>281</v>
      </c>
      <c r="C229" s="81" t="s">
        <v>60</v>
      </c>
      <c r="D229" s="56" t="s">
        <v>191</v>
      </c>
      <c r="E229" s="67">
        <f t="shared" si="3"/>
        <v>60.003</v>
      </c>
      <c r="F229" s="66">
        <v>1.13</v>
      </c>
      <c r="G229" s="67">
        <v>53.1</v>
      </c>
    </row>
    <row r="230" s="41" customFormat="1" ht="18.95" customHeight="1" spans="1:7">
      <c r="A230" s="56">
        <v>7</v>
      </c>
      <c r="B230" s="80" t="s">
        <v>283</v>
      </c>
      <c r="C230" s="81" t="s">
        <v>60</v>
      </c>
      <c r="D230" s="56" t="s">
        <v>191</v>
      </c>
      <c r="E230" s="67">
        <f t="shared" si="3"/>
        <v>69.721</v>
      </c>
      <c r="F230" s="66">
        <v>1.13</v>
      </c>
      <c r="G230" s="67">
        <v>61.7</v>
      </c>
    </row>
    <row r="231" s="41" customFormat="1" ht="18.95" customHeight="1" spans="1:7">
      <c r="A231" s="56">
        <v>8</v>
      </c>
      <c r="B231" s="80" t="s">
        <v>283</v>
      </c>
      <c r="C231" s="81" t="s">
        <v>279</v>
      </c>
      <c r="D231" s="56" t="s">
        <v>191</v>
      </c>
      <c r="E231" s="67">
        <f t="shared" si="3"/>
        <v>95.485</v>
      </c>
      <c r="F231" s="66">
        <v>1.13</v>
      </c>
      <c r="G231" s="67">
        <v>84.5</v>
      </c>
    </row>
    <row r="232" s="41" customFormat="1" ht="18.95" customHeight="1" spans="1:7">
      <c r="A232" s="56">
        <v>9</v>
      </c>
      <c r="B232" s="80" t="s">
        <v>283</v>
      </c>
      <c r="C232" s="81" t="s">
        <v>284</v>
      </c>
      <c r="D232" s="56" t="s">
        <v>191</v>
      </c>
      <c r="E232" s="67">
        <f t="shared" si="3"/>
        <v>105.429</v>
      </c>
      <c r="F232" s="66">
        <v>1.13</v>
      </c>
      <c r="G232" s="67">
        <v>93.3</v>
      </c>
    </row>
    <row r="233" s="41" customFormat="1" ht="18.95" customHeight="1" spans="1:7">
      <c r="A233" s="56">
        <v>10</v>
      </c>
      <c r="B233" s="80" t="s">
        <v>285</v>
      </c>
      <c r="C233" s="81" t="s">
        <v>278</v>
      </c>
      <c r="D233" s="56" t="s">
        <v>191</v>
      </c>
      <c r="E233" s="67">
        <f t="shared" si="3"/>
        <v>39.55</v>
      </c>
      <c r="F233" s="66">
        <v>1.13</v>
      </c>
      <c r="G233" s="67">
        <v>35</v>
      </c>
    </row>
    <row r="234" s="41" customFormat="1" ht="18.95" customHeight="1" spans="1:7">
      <c r="A234" s="56">
        <v>11</v>
      </c>
      <c r="B234" s="80" t="s">
        <v>285</v>
      </c>
      <c r="C234" s="81" t="s">
        <v>60</v>
      </c>
      <c r="D234" s="56" t="s">
        <v>191</v>
      </c>
      <c r="E234" s="67">
        <f t="shared" si="3"/>
        <v>47.46</v>
      </c>
      <c r="F234" s="66">
        <v>1.13</v>
      </c>
      <c r="G234" s="67">
        <v>42</v>
      </c>
    </row>
    <row r="235" s="41" customFormat="1" ht="18.95" customHeight="1" spans="1:7">
      <c r="A235" s="56">
        <v>12</v>
      </c>
      <c r="B235" s="80" t="s">
        <v>286</v>
      </c>
      <c r="C235" s="81" t="s">
        <v>60</v>
      </c>
      <c r="D235" s="56" t="s">
        <v>191</v>
      </c>
      <c r="E235" s="67">
        <f t="shared" si="3"/>
        <v>83.959</v>
      </c>
      <c r="F235" s="66">
        <v>1.13</v>
      </c>
      <c r="G235" s="67">
        <v>74.3</v>
      </c>
    </row>
    <row r="236" s="41" customFormat="1" ht="18.95" customHeight="1" spans="1:7">
      <c r="A236" s="56">
        <v>13</v>
      </c>
      <c r="B236" s="80" t="s">
        <v>286</v>
      </c>
      <c r="C236" s="81" t="s">
        <v>287</v>
      </c>
      <c r="D236" s="56" t="s">
        <v>191</v>
      </c>
      <c r="E236" s="67">
        <f t="shared" si="3"/>
        <v>114.695</v>
      </c>
      <c r="F236" s="66">
        <v>1.13</v>
      </c>
      <c r="G236" s="67">
        <v>101.5</v>
      </c>
    </row>
    <row r="237" s="41" customFormat="1" ht="18.95" customHeight="1" spans="1:7">
      <c r="A237" s="56">
        <v>14</v>
      </c>
      <c r="B237" s="80" t="s">
        <v>286</v>
      </c>
      <c r="C237" s="81" t="s">
        <v>279</v>
      </c>
      <c r="D237" s="56" t="s">
        <v>191</v>
      </c>
      <c r="E237" s="67">
        <f t="shared" si="3"/>
        <v>118.65</v>
      </c>
      <c r="F237" s="66">
        <v>1.13</v>
      </c>
      <c r="G237" s="67">
        <v>105</v>
      </c>
    </row>
    <row r="238" s="41" customFormat="1" ht="18.95" customHeight="1" spans="1:7">
      <c r="A238" s="56">
        <v>15</v>
      </c>
      <c r="B238" s="80" t="s">
        <v>286</v>
      </c>
      <c r="C238" s="81" t="s">
        <v>284</v>
      </c>
      <c r="D238" s="56" t="s">
        <v>191</v>
      </c>
      <c r="E238" s="67">
        <f t="shared" si="3"/>
        <v>135.6</v>
      </c>
      <c r="F238" s="66">
        <v>1.13</v>
      </c>
      <c r="G238" s="67">
        <v>120</v>
      </c>
    </row>
    <row r="239" s="41" customFormat="1" ht="18.95" customHeight="1" spans="1:7">
      <c r="A239" s="69" t="s">
        <v>288</v>
      </c>
      <c r="B239" s="70"/>
      <c r="C239" s="70"/>
      <c r="D239" s="70"/>
      <c r="E239" s="70"/>
      <c r="F239" s="70"/>
      <c r="G239" s="70"/>
    </row>
    <row r="240" s="85" customFormat="1" ht="18.95" customHeight="1" spans="1:7">
      <c r="A240" s="71">
        <v>1</v>
      </c>
      <c r="B240" s="71" t="s">
        <v>289</v>
      </c>
      <c r="C240" s="52" t="s">
        <v>290</v>
      </c>
      <c r="D240" s="71" t="s">
        <v>291</v>
      </c>
      <c r="E240" s="67">
        <f t="shared" si="3"/>
        <v>84.75</v>
      </c>
      <c r="F240" s="66">
        <v>1.13</v>
      </c>
      <c r="G240" s="67">
        <v>75</v>
      </c>
    </row>
    <row r="241" s="41" customFormat="1" ht="18.95" customHeight="1" spans="1:7">
      <c r="A241" s="71">
        <v>2</v>
      </c>
      <c r="B241" s="53" t="s">
        <v>292</v>
      </c>
      <c r="C241" s="54" t="s">
        <v>293</v>
      </c>
      <c r="D241" s="53" t="s">
        <v>294</v>
      </c>
      <c r="E241" s="67">
        <f t="shared" si="3"/>
        <v>779.3158</v>
      </c>
      <c r="F241" s="66">
        <v>1.13</v>
      </c>
      <c r="G241" s="67">
        <v>689.66</v>
      </c>
    </row>
    <row r="242" s="41" customFormat="1" ht="18.95" customHeight="1" spans="1:7">
      <c r="A242" s="71">
        <v>3</v>
      </c>
      <c r="B242" s="53" t="s">
        <v>295</v>
      </c>
      <c r="C242" s="54" t="s">
        <v>296</v>
      </c>
      <c r="D242" s="53" t="s">
        <v>294</v>
      </c>
      <c r="E242" s="67">
        <f t="shared" si="3"/>
        <v>768.4</v>
      </c>
      <c r="F242" s="66">
        <v>1.13</v>
      </c>
      <c r="G242" s="67">
        <v>680</v>
      </c>
    </row>
    <row r="243" s="41" customFormat="1" ht="18.95" customHeight="1" spans="1:7">
      <c r="A243" s="71">
        <v>4</v>
      </c>
      <c r="B243" s="53" t="s">
        <v>295</v>
      </c>
      <c r="C243" s="54" t="s">
        <v>297</v>
      </c>
      <c r="D243" s="53" t="s">
        <v>294</v>
      </c>
      <c r="E243" s="67">
        <f t="shared" si="3"/>
        <v>881.4</v>
      </c>
      <c r="F243" s="66">
        <v>1.13</v>
      </c>
      <c r="G243" s="67">
        <v>780</v>
      </c>
    </row>
    <row r="244" s="41" customFormat="1" ht="18.95" customHeight="1" spans="1:7">
      <c r="A244" s="71">
        <v>5</v>
      </c>
      <c r="B244" s="53" t="s">
        <v>298</v>
      </c>
      <c r="C244" s="54" t="s">
        <v>299</v>
      </c>
      <c r="D244" s="53" t="s">
        <v>300</v>
      </c>
      <c r="E244" s="67">
        <f t="shared" si="3"/>
        <v>361.6</v>
      </c>
      <c r="F244" s="66">
        <v>1.13</v>
      </c>
      <c r="G244" s="67">
        <v>320</v>
      </c>
    </row>
    <row r="245" s="41" customFormat="1" ht="18.95" customHeight="1" spans="1:7">
      <c r="A245" s="71">
        <v>6</v>
      </c>
      <c r="B245" s="53" t="s">
        <v>298</v>
      </c>
      <c r="C245" s="54" t="s">
        <v>301</v>
      </c>
      <c r="D245" s="53" t="s">
        <v>300</v>
      </c>
      <c r="E245" s="67">
        <f t="shared" si="3"/>
        <v>508.5</v>
      </c>
      <c r="F245" s="66">
        <v>1.13</v>
      </c>
      <c r="G245" s="67">
        <v>450</v>
      </c>
    </row>
    <row r="246" s="41" customFormat="1" ht="18.95" customHeight="1" spans="1:7">
      <c r="A246" s="69" t="s">
        <v>302</v>
      </c>
      <c r="B246" s="70"/>
      <c r="C246" s="70"/>
      <c r="D246" s="70"/>
      <c r="E246" s="70"/>
      <c r="F246" s="70"/>
      <c r="G246" s="70"/>
    </row>
    <row r="247" s="41" customFormat="1" ht="18.95" customHeight="1" spans="1:7">
      <c r="A247" s="52">
        <v>1</v>
      </c>
      <c r="B247" s="71" t="s">
        <v>303</v>
      </c>
      <c r="C247" s="52" t="s">
        <v>304</v>
      </c>
      <c r="D247" s="56" t="s">
        <v>305</v>
      </c>
      <c r="E247" s="67">
        <f t="shared" si="3"/>
        <v>46.217</v>
      </c>
      <c r="F247" s="66">
        <v>1.13</v>
      </c>
      <c r="G247" s="67">
        <v>40.9</v>
      </c>
    </row>
    <row r="248" s="41" customFormat="1" ht="18.95" customHeight="1" spans="1:7">
      <c r="A248" s="52">
        <v>2</v>
      </c>
      <c r="B248" s="71" t="s">
        <v>303</v>
      </c>
      <c r="C248" s="52" t="s">
        <v>306</v>
      </c>
      <c r="D248" s="56" t="s">
        <v>305</v>
      </c>
      <c r="E248" s="67">
        <f t="shared" si="3"/>
        <v>62.828</v>
      </c>
      <c r="F248" s="66">
        <v>1.13</v>
      </c>
      <c r="G248" s="67">
        <v>55.6</v>
      </c>
    </row>
    <row r="249" s="41" customFormat="1" ht="18.95" customHeight="1" spans="1:7">
      <c r="A249" s="52">
        <v>3</v>
      </c>
      <c r="B249" s="71" t="s">
        <v>303</v>
      </c>
      <c r="C249" s="52" t="s">
        <v>307</v>
      </c>
      <c r="D249" s="56" t="s">
        <v>305</v>
      </c>
      <c r="E249" s="67">
        <f t="shared" si="3"/>
        <v>92.773</v>
      </c>
      <c r="F249" s="66">
        <v>1.13</v>
      </c>
      <c r="G249" s="67">
        <v>82.1</v>
      </c>
    </row>
    <row r="250" s="41" customFormat="1" ht="18.95" customHeight="1" spans="1:7">
      <c r="A250" s="52">
        <v>4</v>
      </c>
      <c r="B250" s="71" t="s">
        <v>303</v>
      </c>
      <c r="C250" s="52" t="s">
        <v>308</v>
      </c>
      <c r="D250" s="56" t="s">
        <v>305</v>
      </c>
      <c r="E250" s="67">
        <f t="shared" si="3"/>
        <v>125.995</v>
      </c>
      <c r="F250" s="66">
        <v>1.13</v>
      </c>
      <c r="G250" s="67">
        <v>111.5</v>
      </c>
    </row>
    <row r="251" s="41" customFormat="1" ht="18.95" customHeight="1" spans="1:7">
      <c r="A251" s="52">
        <v>5</v>
      </c>
      <c r="B251" s="71" t="s">
        <v>303</v>
      </c>
      <c r="C251" s="52" t="s">
        <v>309</v>
      </c>
      <c r="D251" s="56" t="s">
        <v>305</v>
      </c>
      <c r="E251" s="67">
        <f t="shared" si="3"/>
        <v>193.117</v>
      </c>
      <c r="F251" s="66">
        <v>1.13</v>
      </c>
      <c r="G251" s="67">
        <v>170.9</v>
      </c>
    </row>
    <row r="252" s="41" customFormat="1" ht="18.95" customHeight="1" spans="1:7">
      <c r="A252" s="52">
        <v>6</v>
      </c>
      <c r="B252" s="71" t="s">
        <v>303</v>
      </c>
      <c r="C252" s="52" t="s">
        <v>310</v>
      </c>
      <c r="D252" s="56" t="s">
        <v>305</v>
      </c>
      <c r="E252" s="67">
        <f t="shared" si="3"/>
        <v>316.4</v>
      </c>
      <c r="F252" s="66">
        <v>1.13</v>
      </c>
      <c r="G252" s="67">
        <v>280</v>
      </c>
    </row>
    <row r="253" s="41" customFormat="1" ht="18.95" customHeight="1" spans="1:7">
      <c r="A253" s="52">
        <v>7</v>
      </c>
      <c r="B253" s="71" t="s">
        <v>303</v>
      </c>
      <c r="C253" s="52" t="s">
        <v>311</v>
      </c>
      <c r="D253" s="56" t="s">
        <v>305</v>
      </c>
      <c r="E253" s="67">
        <f t="shared" si="3"/>
        <v>463.3</v>
      </c>
      <c r="F253" s="66">
        <v>1.13</v>
      </c>
      <c r="G253" s="67">
        <v>410</v>
      </c>
    </row>
    <row r="254" s="41" customFormat="1" ht="18.95" customHeight="1" spans="1:7">
      <c r="A254" s="52">
        <v>8</v>
      </c>
      <c r="B254" s="71" t="s">
        <v>303</v>
      </c>
      <c r="C254" s="52" t="s">
        <v>312</v>
      </c>
      <c r="D254" s="56" t="s">
        <v>305</v>
      </c>
      <c r="E254" s="67">
        <f t="shared" si="3"/>
        <v>836.2</v>
      </c>
      <c r="F254" s="66">
        <v>1.13</v>
      </c>
      <c r="G254" s="67">
        <v>740</v>
      </c>
    </row>
    <row r="255" s="41" customFormat="1" ht="18.95" customHeight="1" spans="1:7">
      <c r="A255" s="52">
        <v>9</v>
      </c>
      <c r="B255" s="112" t="s">
        <v>313</v>
      </c>
      <c r="C255" s="52" t="s">
        <v>314</v>
      </c>
      <c r="D255" s="56" t="s">
        <v>305</v>
      </c>
      <c r="E255" s="67">
        <f t="shared" si="3"/>
        <v>88.592</v>
      </c>
      <c r="F255" s="66">
        <v>1.13</v>
      </c>
      <c r="G255" s="67">
        <v>78.4</v>
      </c>
    </row>
    <row r="256" s="41" customFormat="1" ht="18.95" customHeight="1" spans="1:7">
      <c r="A256" s="52">
        <v>10</v>
      </c>
      <c r="B256" s="112" t="s">
        <v>313</v>
      </c>
      <c r="C256" s="52" t="s">
        <v>306</v>
      </c>
      <c r="D256" s="56" t="s">
        <v>305</v>
      </c>
      <c r="E256" s="67">
        <f t="shared" si="3"/>
        <v>109.836</v>
      </c>
      <c r="F256" s="66">
        <v>1.13</v>
      </c>
      <c r="G256" s="67">
        <v>97.2</v>
      </c>
    </row>
    <row r="257" s="41" customFormat="1" ht="18.95" customHeight="1" spans="1:7">
      <c r="A257" s="52">
        <v>11</v>
      </c>
      <c r="B257" s="112" t="s">
        <v>313</v>
      </c>
      <c r="C257" s="52" t="s">
        <v>307</v>
      </c>
      <c r="D257" s="56" t="s">
        <v>305</v>
      </c>
      <c r="E257" s="67">
        <f t="shared" si="3"/>
        <v>150.177</v>
      </c>
      <c r="F257" s="66">
        <v>1.13</v>
      </c>
      <c r="G257" s="67">
        <v>132.9</v>
      </c>
    </row>
    <row r="258" s="41" customFormat="1" ht="18.95" customHeight="1" spans="1:7">
      <c r="A258" s="52">
        <v>12</v>
      </c>
      <c r="B258" s="112" t="s">
        <v>313</v>
      </c>
      <c r="C258" s="52" t="s">
        <v>308</v>
      </c>
      <c r="D258" s="56" t="s">
        <v>305</v>
      </c>
      <c r="E258" s="67">
        <f t="shared" si="3"/>
        <v>198.88</v>
      </c>
      <c r="F258" s="66">
        <v>1.13</v>
      </c>
      <c r="G258" s="67">
        <v>176</v>
      </c>
    </row>
    <row r="259" s="41" customFormat="1" ht="18.95" customHeight="1" spans="1:7">
      <c r="A259" s="52">
        <v>13</v>
      </c>
      <c r="B259" s="112" t="s">
        <v>313</v>
      </c>
      <c r="C259" s="52" t="s">
        <v>309</v>
      </c>
      <c r="D259" s="56" t="s">
        <v>305</v>
      </c>
      <c r="E259" s="67">
        <f t="shared" si="3"/>
        <v>323.632</v>
      </c>
      <c r="F259" s="66">
        <v>1.13</v>
      </c>
      <c r="G259" s="67">
        <v>286.4</v>
      </c>
    </row>
    <row r="260" s="41" customFormat="1" ht="18.95" customHeight="1" spans="1:7">
      <c r="A260" s="52">
        <v>14</v>
      </c>
      <c r="B260" s="112" t="s">
        <v>313</v>
      </c>
      <c r="C260" s="52" t="s">
        <v>310</v>
      </c>
      <c r="D260" s="56" t="s">
        <v>305</v>
      </c>
      <c r="E260" s="67">
        <f t="shared" si="3"/>
        <v>487.708</v>
      </c>
      <c r="F260" s="66">
        <v>1.13</v>
      </c>
      <c r="G260" s="67">
        <v>431.6</v>
      </c>
    </row>
    <row r="261" s="41" customFormat="1" ht="18.95" customHeight="1" spans="1:7">
      <c r="A261" s="52">
        <v>15</v>
      </c>
      <c r="B261" s="112" t="s">
        <v>313</v>
      </c>
      <c r="C261" s="52" t="s">
        <v>311</v>
      </c>
      <c r="D261" s="56" t="s">
        <v>305</v>
      </c>
      <c r="E261" s="67">
        <f t="shared" si="3"/>
        <v>685.91</v>
      </c>
      <c r="F261" s="66">
        <v>1.13</v>
      </c>
      <c r="G261" s="67">
        <v>607</v>
      </c>
    </row>
    <row r="262" s="41" customFormat="1" ht="18.95" customHeight="1" spans="1:7">
      <c r="A262" s="52">
        <v>16</v>
      </c>
      <c r="B262" s="112" t="s">
        <v>315</v>
      </c>
      <c r="C262" s="52" t="s">
        <v>309</v>
      </c>
      <c r="D262" s="56" t="s">
        <v>305</v>
      </c>
      <c r="E262" s="67">
        <f t="shared" si="3"/>
        <v>627.489</v>
      </c>
      <c r="F262" s="66">
        <v>1.13</v>
      </c>
      <c r="G262" s="67">
        <v>555.3</v>
      </c>
    </row>
    <row r="263" s="41" customFormat="1" ht="18.95" customHeight="1" spans="1:7">
      <c r="A263" s="52">
        <v>17</v>
      </c>
      <c r="B263" s="112" t="s">
        <v>315</v>
      </c>
      <c r="C263" s="52" t="s">
        <v>310</v>
      </c>
      <c r="D263" s="56" t="s">
        <v>305</v>
      </c>
      <c r="E263" s="67">
        <f t="shared" si="3"/>
        <v>851.568</v>
      </c>
      <c r="F263" s="66">
        <v>1.13</v>
      </c>
      <c r="G263" s="67">
        <v>753.6</v>
      </c>
    </row>
    <row r="264" s="41" customFormat="1" ht="18.95" customHeight="1" spans="1:7">
      <c r="A264" s="52">
        <v>18</v>
      </c>
      <c r="B264" s="112" t="s">
        <v>315</v>
      </c>
      <c r="C264" s="52" t="s">
        <v>311</v>
      </c>
      <c r="D264" s="56" t="s">
        <v>305</v>
      </c>
      <c r="E264" s="67">
        <f t="shared" si="3"/>
        <v>1167.29</v>
      </c>
      <c r="F264" s="66">
        <v>1.13</v>
      </c>
      <c r="G264" s="67">
        <v>1033</v>
      </c>
    </row>
    <row r="265" s="41" customFormat="1" ht="18.95" customHeight="1" spans="1:7">
      <c r="A265" s="52">
        <v>19</v>
      </c>
      <c r="B265" s="112" t="s">
        <v>315</v>
      </c>
      <c r="C265" s="52" t="s">
        <v>312</v>
      </c>
      <c r="D265" s="56" t="s">
        <v>305</v>
      </c>
      <c r="E265" s="67">
        <f t="shared" si="3"/>
        <v>1942.47</v>
      </c>
      <c r="F265" s="66">
        <v>1.13</v>
      </c>
      <c r="G265" s="67">
        <v>1719</v>
      </c>
    </row>
    <row r="266" s="41" customFormat="1" ht="18.95" customHeight="1" spans="1:7">
      <c r="A266" s="52">
        <v>20</v>
      </c>
      <c r="B266" s="112" t="s">
        <v>315</v>
      </c>
      <c r="C266" s="52" t="s">
        <v>316</v>
      </c>
      <c r="D266" s="56" t="s">
        <v>305</v>
      </c>
      <c r="E266" s="67">
        <f t="shared" si="3"/>
        <v>2351.53</v>
      </c>
      <c r="F266" s="66">
        <v>1.13</v>
      </c>
      <c r="G266" s="67">
        <v>2081</v>
      </c>
    </row>
    <row r="267" s="41" customFormat="1" ht="18.95" customHeight="1" spans="1:7">
      <c r="A267" s="52">
        <v>21</v>
      </c>
      <c r="B267" s="112" t="s">
        <v>315</v>
      </c>
      <c r="C267" s="52" t="s">
        <v>317</v>
      </c>
      <c r="D267" s="56" t="s">
        <v>305</v>
      </c>
      <c r="E267" s="67">
        <f t="shared" si="3"/>
        <v>2741.38</v>
      </c>
      <c r="F267" s="66">
        <v>1.13</v>
      </c>
      <c r="G267" s="67">
        <v>2426</v>
      </c>
    </row>
    <row r="268" s="41" customFormat="1" ht="18.95" customHeight="1" spans="1:7">
      <c r="A268" s="52">
        <v>22</v>
      </c>
      <c r="B268" s="55" t="s">
        <v>318</v>
      </c>
      <c r="C268" s="54" t="s">
        <v>319</v>
      </c>
      <c r="D268" s="56" t="s">
        <v>174</v>
      </c>
      <c r="E268" s="67">
        <f t="shared" si="3"/>
        <v>2094.3985</v>
      </c>
      <c r="F268" s="66">
        <v>1.13</v>
      </c>
      <c r="G268" s="67">
        <v>1853.45</v>
      </c>
    </row>
    <row r="269" s="41" customFormat="1" ht="18.95" customHeight="1" spans="1:7">
      <c r="A269" s="52">
        <v>23</v>
      </c>
      <c r="B269" s="114" t="s">
        <v>320</v>
      </c>
      <c r="C269" s="54" t="s">
        <v>321</v>
      </c>
      <c r="D269" s="56" t="s">
        <v>191</v>
      </c>
      <c r="E269" s="67">
        <f t="shared" si="3"/>
        <v>37.0188</v>
      </c>
      <c r="F269" s="66">
        <v>1.13</v>
      </c>
      <c r="G269" s="67">
        <v>32.76</v>
      </c>
    </row>
    <row r="270" s="41" customFormat="1" ht="18.95" customHeight="1" spans="1:7">
      <c r="A270" s="52">
        <v>24</v>
      </c>
      <c r="B270" s="114" t="s">
        <v>322</v>
      </c>
      <c r="C270" s="54" t="s">
        <v>323</v>
      </c>
      <c r="D270" s="56" t="s">
        <v>191</v>
      </c>
      <c r="E270" s="67">
        <f t="shared" si="3"/>
        <v>63.3139</v>
      </c>
      <c r="F270" s="66">
        <v>1.13</v>
      </c>
      <c r="G270" s="67">
        <v>56.03</v>
      </c>
    </row>
    <row r="271" s="41" customFormat="1" ht="18.95" customHeight="1" spans="1:7">
      <c r="A271" s="52">
        <v>25</v>
      </c>
      <c r="B271" s="114" t="s">
        <v>324</v>
      </c>
      <c r="C271" s="54" t="s">
        <v>325</v>
      </c>
      <c r="D271" s="56" t="s">
        <v>105</v>
      </c>
      <c r="E271" s="67">
        <f t="shared" si="3"/>
        <v>1850.8609</v>
      </c>
      <c r="F271" s="66">
        <v>1.13</v>
      </c>
      <c r="G271" s="67">
        <v>1637.93</v>
      </c>
    </row>
    <row r="272" s="41" customFormat="1" ht="18.95" customHeight="1" spans="1:7">
      <c r="A272" s="52">
        <v>26</v>
      </c>
      <c r="B272" s="114" t="s">
        <v>326</v>
      </c>
      <c r="C272" s="54" t="s">
        <v>327</v>
      </c>
      <c r="D272" s="56" t="s">
        <v>191</v>
      </c>
      <c r="E272" s="67">
        <f t="shared" si="3"/>
        <v>40.3297</v>
      </c>
      <c r="F272" s="66">
        <v>1.13</v>
      </c>
      <c r="G272" s="67">
        <v>35.69</v>
      </c>
    </row>
    <row r="273" s="41" customFormat="1" ht="18.95" customHeight="1" spans="1:7">
      <c r="A273" s="52">
        <v>27</v>
      </c>
      <c r="B273" s="114" t="s">
        <v>328</v>
      </c>
      <c r="C273" s="54" t="s">
        <v>327</v>
      </c>
      <c r="D273" s="56" t="s">
        <v>191</v>
      </c>
      <c r="E273" s="67">
        <f t="shared" si="3"/>
        <v>45.2</v>
      </c>
      <c r="F273" s="66">
        <v>1.13</v>
      </c>
      <c r="G273" s="67">
        <v>40</v>
      </c>
    </row>
    <row r="274" s="41" customFormat="1" ht="18.95" customHeight="1" spans="1:7">
      <c r="A274" s="52">
        <v>22</v>
      </c>
      <c r="B274" s="55" t="s">
        <v>329</v>
      </c>
      <c r="C274" s="54" t="s">
        <v>330</v>
      </c>
      <c r="D274" s="56" t="s">
        <v>191</v>
      </c>
      <c r="E274" s="67">
        <f>F274*G274</f>
        <v>146.1203</v>
      </c>
      <c r="F274" s="66">
        <v>1.13</v>
      </c>
      <c r="G274" s="67">
        <v>129.31</v>
      </c>
    </row>
    <row r="275" s="41" customFormat="1" ht="18.95" customHeight="1" spans="1:7">
      <c r="A275" s="52">
        <v>23</v>
      </c>
      <c r="B275" s="55" t="s">
        <v>331</v>
      </c>
      <c r="C275" s="54" t="s">
        <v>330</v>
      </c>
      <c r="D275" s="56" t="s">
        <v>191</v>
      </c>
      <c r="E275" s="67">
        <f t="shared" ref="E275:E287" si="4">F275*G275</f>
        <v>126.6391</v>
      </c>
      <c r="F275" s="66">
        <v>1.13</v>
      </c>
      <c r="G275" s="67">
        <v>112.07</v>
      </c>
    </row>
    <row r="276" s="41" customFormat="1" ht="18.95" customHeight="1" spans="1:7">
      <c r="A276" s="52">
        <v>24</v>
      </c>
      <c r="B276" s="55" t="s">
        <v>332</v>
      </c>
      <c r="C276" s="54" t="s">
        <v>333</v>
      </c>
      <c r="D276" s="55" t="s">
        <v>137</v>
      </c>
      <c r="E276" s="67">
        <f t="shared" si="4"/>
        <v>180.2124</v>
      </c>
      <c r="F276" s="66">
        <v>1.13</v>
      </c>
      <c r="G276" s="67">
        <v>159.48</v>
      </c>
    </row>
    <row r="277" s="41" customFormat="1" ht="18.95" customHeight="1" spans="1:7">
      <c r="A277" s="52">
        <v>25</v>
      </c>
      <c r="B277" s="55" t="s">
        <v>334</v>
      </c>
      <c r="C277" s="54" t="s">
        <v>335</v>
      </c>
      <c r="D277" s="55" t="s">
        <v>137</v>
      </c>
      <c r="E277" s="67">
        <f t="shared" si="4"/>
        <v>189.953</v>
      </c>
      <c r="F277" s="66">
        <v>1.13</v>
      </c>
      <c r="G277" s="67">
        <v>168.1</v>
      </c>
    </row>
    <row r="278" s="41" customFormat="1" ht="18.95" customHeight="1" spans="1:7">
      <c r="A278" s="52">
        <v>26</v>
      </c>
      <c r="B278" s="55" t="s">
        <v>336</v>
      </c>
      <c r="C278" s="54" t="s">
        <v>337</v>
      </c>
      <c r="D278" s="55" t="s">
        <v>137</v>
      </c>
      <c r="E278" s="67">
        <f t="shared" si="4"/>
        <v>50.6579</v>
      </c>
      <c r="F278" s="66">
        <v>1.13</v>
      </c>
      <c r="G278" s="67">
        <v>44.83</v>
      </c>
    </row>
    <row r="279" s="41" customFormat="1" ht="18.95" customHeight="1" spans="1:7">
      <c r="A279" s="52">
        <v>27</v>
      </c>
      <c r="B279" s="71" t="s">
        <v>338</v>
      </c>
      <c r="C279" s="52"/>
      <c r="D279" s="71" t="s">
        <v>294</v>
      </c>
      <c r="E279" s="67">
        <f t="shared" si="4"/>
        <v>633.1842</v>
      </c>
      <c r="F279" s="66">
        <v>1.13</v>
      </c>
      <c r="G279" s="67">
        <v>560.34</v>
      </c>
    </row>
    <row r="280" s="41" customFormat="1" ht="18.95" customHeight="1" spans="1:7">
      <c r="A280" s="52">
        <v>28</v>
      </c>
      <c r="B280" s="71" t="s">
        <v>339</v>
      </c>
      <c r="C280" s="52" t="s">
        <v>340</v>
      </c>
      <c r="D280" s="71" t="s">
        <v>294</v>
      </c>
      <c r="E280" s="67">
        <f t="shared" si="4"/>
        <v>340.9436</v>
      </c>
      <c r="F280" s="66">
        <v>1.13</v>
      </c>
      <c r="G280" s="67">
        <v>301.72</v>
      </c>
    </row>
    <row r="281" s="41" customFormat="1" ht="18.95" customHeight="1" spans="1:7">
      <c r="A281" s="52">
        <v>29</v>
      </c>
      <c r="B281" s="71" t="s">
        <v>339</v>
      </c>
      <c r="C281" s="52" t="s">
        <v>341</v>
      </c>
      <c r="D281" s="71" t="s">
        <v>294</v>
      </c>
      <c r="E281" s="67">
        <f t="shared" si="4"/>
        <v>482.1936</v>
      </c>
      <c r="F281" s="66">
        <v>1.13</v>
      </c>
      <c r="G281" s="67">
        <v>426.72</v>
      </c>
    </row>
    <row r="282" s="41" customFormat="1" ht="18.95" customHeight="1" spans="1:7">
      <c r="A282" s="52">
        <v>30</v>
      </c>
      <c r="B282" s="71" t="s">
        <v>342</v>
      </c>
      <c r="C282" s="52"/>
      <c r="D282" s="71" t="s">
        <v>294</v>
      </c>
      <c r="E282" s="67">
        <f t="shared" si="4"/>
        <v>208.4624</v>
      </c>
      <c r="F282" s="66">
        <v>1.13</v>
      </c>
      <c r="G282" s="67">
        <v>184.48</v>
      </c>
    </row>
    <row r="283" s="41" customFormat="1" ht="18.95" customHeight="1" spans="1:7">
      <c r="A283" s="52">
        <v>31</v>
      </c>
      <c r="B283" s="55" t="s">
        <v>343</v>
      </c>
      <c r="C283" s="54" t="s">
        <v>344</v>
      </c>
      <c r="D283" s="56" t="s">
        <v>174</v>
      </c>
      <c r="E283" s="67">
        <f t="shared" si="4"/>
        <v>174.997</v>
      </c>
      <c r="F283" s="66">
        <v>1.03</v>
      </c>
      <c r="G283" s="67">
        <v>169.9</v>
      </c>
    </row>
    <row r="284" s="41" customFormat="1" ht="18.95" customHeight="1" spans="1:7">
      <c r="A284" s="52">
        <v>32</v>
      </c>
      <c r="B284" s="55" t="s">
        <v>345</v>
      </c>
      <c r="C284" s="54" t="s">
        <v>346</v>
      </c>
      <c r="D284" s="56" t="s">
        <v>347</v>
      </c>
      <c r="E284" s="67">
        <f t="shared" si="4"/>
        <v>4474.8</v>
      </c>
      <c r="F284" s="66">
        <v>1.13</v>
      </c>
      <c r="G284" s="67">
        <v>3960</v>
      </c>
    </row>
    <row r="285" s="41" customFormat="1" ht="18.95" customHeight="1" spans="1:7">
      <c r="A285" s="52">
        <v>33</v>
      </c>
      <c r="B285" s="55" t="s">
        <v>345</v>
      </c>
      <c r="C285" s="54" t="s">
        <v>348</v>
      </c>
      <c r="D285" s="56" t="s">
        <v>347</v>
      </c>
      <c r="E285" s="67">
        <f t="shared" si="4"/>
        <v>4587.8</v>
      </c>
      <c r="F285" s="66">
        <v>1.13</v>
      </c>
      <c r="G285" s="67">
        <v>4060</v>
      </c>
    </row>
    <row r="286" s="41" customFormat="1" ht="18.95" customHeight="1" spans="1:9">
      <c r="A286" s="52">
        <v>34</v>
      </c>
      <c r="B286" s="55" t="s">
        <v>349</v>
      </c>
      <c r="C286" s="54" t="s">
        <v>350</v>
      </c>
      <c r="D286" s="56" t="s">
        <v>347</v>
      </c>
      <c r="E286" s="67">
        <f t="shared" si="4"/>
        <v>5672.6</v>
      </c>
      <c r="F286" s="66">
        <v>1.13</v>
      </c>
      <c r="G286" s="67">
        <v>5020</v>
      </c>
      <c r="I286" s="57"/>
    </row>
    <row r="287" s="41" customFormat="1" ht="18.95" customHeight="1" spans="1:9">
      <c r="A287" s="52">
        <v>35</v>
      </c>
      <c r="B287" s="55" t="s">
        <v>351</v>
      </c>
      <c r="C287" s="54"/>
      <c r="D287" s="56" t="s">
        <v>347</v>
      </c>
      <c r="E287" s="67">
        <f t="shared" si="4"/>
        <v>6915.6</v>
      </c>
      <c r="F287" s="66">
        <v>1.13</v>
      </c>
      <c r="G287" s="67">
        <v>6120</v>
      </c>
      <c r="I287" s="57"/>
    </row>
    <row r="288" spans="2:7">
      <c r="B288" s="115" t="s">
        <v>352</v>
      </c>
      <c r="C288" s="116"/>
      <c r="D288" s="116"/>
      <c r="E288" s="119"/>
      <c r="F288" s="119"/>
      <c r="G288" s="119"/>
    </row>
    <row r="289" spans="2:7">
      <c r="B289" s="115" t="s">
        <v>353</v>
      </c>
      <c r="C289" s="116"/>
      <c r="D289" s="116"/>
      <c r="E289" s="119"/>
      <c r="F289" s="119"/>
      <c r="G289" s="119"/>
    </row>
    <row r="290" ht="21" customHeight="1" spans="1:7">
      <c r="A290" s="117"/>
      <c r="B290" s="115" t="s">
        <v>354</v>
      </c>
      <c r="C290" s="115"/>
      <c r="D290" s="115"/>
      <c r="E290" s="115"/>
      <c r="F290" s="115"/>
      <c r="G290" s="115"/>
    </row>
    <row r="291" ht="15" customHeight="1" spans="3:7">
      <c r="C291" s="36"/>
      <c r="D291" s="36"/>
      <c r="E291" s="36"/>
      <c r="F291" s="36"/>
      <c r="G291" s="36"/>
    </row>
    <row r="292" spans="1:7">
      <c r="A292" s="118" t="s">
        <v>355</v>
      </c>
      <c r="B292" s="118"/>
      <c r="C292" s="118"/>
      <c r="D292" s="118"/>
      <c r="E292" s="118"/>
      <c r="F292" s="118"/>
      <c r="G292" s="118"/>
    </row>
  </sheetData>
  <mergeCells count="20">
    <mergeCell ref="A1:G1"/>
    <mergeCell ref="A4:G4"/>
    <mergeCell ref="D66:G66"/>
    <mergeCell ref="D114:G114"/>
    <mergeCell ref="A135:G135"/>
    <mergeCell ref="A165:G165"/>
    <mergeCell ref="A199:G199"/>
    <mergeCell ref="A222:G222"/>
    <mergeCell ref="A223:G223"/>
    <mergeCell ref="A239:G239"/>
    <mergeCell ref="A246:G246"/>
    <mergeCell ref="B290:G290"/>
    <mergeCell ref="B291:G291"/>
    <mergeCell ref="A292:G292"/>
    <mergeCell ref="A2:A3"/>
    <mergeCell ref="B2:B3"/>
    <mergeCell ref="C2:C3"/>
    <mergeCell ref="D2:D3"/>
    <mergeCell ref="E2:E3"/>
    <mergeCell ref="G2:G3"/>
  </mergeCells>
  <printOptions horizontalCentered="1"/>
  <pageMargins left="0.47244094488189" right="0.31496062992126" top="1.02362204724409" bottom="0.82677165354330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5"/>
  <sheetViews>
    <sheetView workbookViewId="0">
      <pane ySplit="3" topLeftCell="A213" activePane="bottomLeft" state="frozen"/>
      <selection/>
      <selection pane="bottomLeft" activeCell="A69" sqref="$A69:$XFD69"/>
    </sheetView>
  </sheetViews>
  <sheetFormatPr defaultColWidth="8.75" defaultRowHeight="15.75"/>
  <cols>
    <col min="1" max="1" width="6.875" customWidth="1"/>
    <col min="2" max="2" width="16.125" customWidth="1"/>
    <col min="3" max="3" width="15.875" customWidth="1"/>
    <col min="4" max="4" width="7.25" customWidth="1"/>
    <col min="5" max="5" width="11.5" style="43" customWidth="1"/>
    <col min="6" max="6" width="0.125" style="43" customWidth="1"/>
    <col min="7" max="7" width="11.5" style="43" customWidth="1"/>
    <col min="9" max="9" width="12.25" customWidth="1"/>
  </cols>
  <sheetData>
    <row r="1" s="41" customFormat="1" ht="33.75" customHeight="1" spans="1:12">
      <c r="A1" s="44" t="s">
        <v>0</v>
      </c>
      <c r="B1" s="44"/>
      <c r="C1" s="45"/>
      <c r="D1" s="44"/>
      <c r="E1" s="44"/>
      <c r="F1" s="44"/>
      <c r="G1" s="44"/>
      <c r="H1" s="57"/>
      <c r="I1" s="68"/>
      <c r="J1" s="68"/>
      <c r="K1" s="68"/>
      <c r="L1" s="68"/>
    </row>
    <row r="2" s="41" customFormat="1" ht="22.5" customHeight="1" spans="1:12">
      <c r="A2" s="46" t="s">
        <v>1</v>
      </c>
      <c r="B2" s="47" t="s">
        <v>2</v>
      </c>
      <c r="C2" s="48" t="s">
        <v>3</v>
      </c>
      <c r="D2" s="47" t="s">
        <v>4</v>
      </c>
      <c r="E2" s="58" t="s">
        <v>5</v>
      </c>
      <c r="F2" s="59"/>
      <c r="G2" s="60" t="s">
        <v>356</v>
      </c>
      <c r="H2" s="57"/>
      <c r="I2" s="68"/>
      <c r="J2" s="68"/>
      <c r="K2" s="68"/>
      <c r="L2" s="68"/>
    </row>
    <row r="3" s="41" customFormat="1" ht="26.25" customHeight="1" spans="1:12">
      <c r="A3" s="46"/>
      <c r="B3" s="47"/>
      <c r="C3" s="48"/>
      <c r="D3" s="47"/>
      <c r="E3" s="61"/>
      <c r="F3" s="29" t="s">
        <v>7</v>
      </c>
      <c r="G3" s="62"/>
      <c r="H3" s="57"/>
      <c r="I3" s="68"/>
      <c r="J3" s="68"/>
      <c r="K3" s="68"/>
      <c r="L3" s="68"/>
    </row>
    <row r="4" ht="20.1" customHeight="1" spans="1:7">
      <c r="A4" s="49" t="s">
        <v>357</v>
      </c>
      <c r="B4" s="49"/>
      <c r="C4" s="49"/>
      <c r="D4" s="49"/>
      <c r="E4" s="63"/>
      <c r="F4" s="63"/>
      <c r="G4" s="63"/>
    </row>
    <row r="5" s="41" customFormat="1" ht="18.95" customHeight="1" spans="1:12">
      <c r="A5" s="50" t="s">
        <v>358</v>
      </c>
      <c r="B5" s="50"/>
      <c r="C5" s="51"/>
      <c r="D5" s="50"/>
      <c r="E5" s="64"/>
      <c r="F5" s="64"/>
      <c r="G5" s="64"/>
      <c r="H5" s="57"/>
      <c r="I5" s="68"/>
      <c r="J5" s="68"/>
      <c r="K5" s="68"/>
      <c r="L5" s="68"/>
    </row>
    <row r="6" s="41" customFormat="1" ht="18.95" customHeight="1" spans="1:12">
      <c r="A6" s="52">
        <v>1</v>
      </c>
      <c r="B6" s="53" t="s">
        <v>359</v>
      </c>
      <c r="C6" s="54" t="s">
        <v>360</v>
      </c>
      <c r="D6" s="53" t="s">
        <v>300</v>
      </c>
      <c r="E6" s="65">
        <f t="shared" ref="E6:E37" si="0">G6*F6</f>
        <v>237.3</v>
      </c>
      <c r="F6" s="66">
        <v>1.13</v>
      </c>
      <c r="G6" s="67">
        <v>210</v>
      </c>
      <c r="H6" s="57"/>
      <c r="I6" s="68"/>
      <c r="J6" s="68"/>
      <c r="K6" s="68"/>
      <c r="L6" s="68"/>
    </row>
    <row r="7" s="41" customFormat="1" ht="18.95" customHeight="1" spans="1:12">
      <c r="A7" s="52">
        <v>2</v>
      </c>
      <c r="B7" s="53" t="s">
        <v>359</v>
      </c>
      <c r="C7" s="54" t="s">
        <v>361</v>
      </c>
      <c r="D7" s="53" t="s">
        <v>300</v>
      </c>
      <c r="E7" s="65">
        <f t="shared" si="0"/>
        <v>107.35</v>
      </c>
      <c r="F7" s="66">
        <v>1.13</v>
      </c>
      <c r="G7" s="67">
        <v>95</v>
      </c>
      <c r="H7" s="57"/>
      <c r="I7" s="68"/>
      <c r="J7" s="68"/>
      <c r="K7" s="68"/>
      <c r="L7" s="68"/>
    </row>
    <row r="8" s="41" customFormat="1" ht="18.95" customHeight="1" spans="1:12">
      <c r="A8" s="52">
        <v>3</v>
      </c>
      <c r="B8" s="53" t="s">
        <v>359</v>
      </c>
      <c r="C8" s="54" t="s">
        <v>362</v>
      </c>
      <c r="D8" s="53" t="s">
        <v>300</v>
      </c>
      <c r="E8" s="65">
        <f t="shared" si="0"/>
        <v>54.24</v>
      </c>
      <c r="F8" s="66">
        <v>1.13</v>
      </c>
      <c r="G8" s="67">
        <v>48</v>
      </c>
      <c r="H8" s="57"/>
      <c r="I8" s="68"/>
      <c r="J8" s="68"/>
      <c r="K8" s="68"/>
      <c r="L8" s="68"/>
    </row>
    <row r="9" s="41" customFormat="1" ht="18.95" customHeight="1" spans="1:12">
      <c r="A9" s="52">
        <v>4</v>
      </c>
      <c r="B9" s="53" t="s">
        <v>363</v>
      </c>
      <c r="C9" s="54" t="s">
        <v>364</v>
      </c>
      <c r="D9" s="53" t="s">
        <v>300</v>
      </c>
      <c r="E9" s="65">
        <f t="shared" si="0"/>
        <v>141.25</v>
      </c>
      <c r="F9" s="66">
        <v>1.13</v>
      </c>
      <c r="G9" s="67">
        <v>125</v>
      </c>
      <c r="H9" s="57"/>
      <c r="I9" s="68"/>
      <c r="J9" s="68"/>
      <c r="K9" s="68"/>
      <c r="L9" s="68"/>
    </row>
    <row r="10" s="41" customFormat="1" ht="18.95" customHeight="1" spans="1:12">
      <c r="A10" s="52">
        <v>5</v>
      </c>
      <c r="B10" s="53" t="s">
        <v>363</v>
      </c>
      <c r="C10" s="54" t="s">
        <v>365</v>
      </c>
      <c r="D10" s="53" t="s">
        <v>300</v>
      </c>
      <c r="E10" s="65">
        <f t="shared" si="0"/>
        <v>209.05</v>
      </c>
      <c r="F10" s="66">
        <v>1.13</v>
      </c>
      <c r="G10" s="67">
        <v>185</v>
      </c>
      <c r="H10" s="57"/>
      <c r="I10" s="68"/>
      <c r="J10" s="68"/>
      <c r="K10" s="68"/>
      <c r="L10" s="68"/>
    </row>
    <row r="11" s="41" customFormat="1" ht="18.95" customHeight="1" spans="1:12">
      <c r="A11" s="52">
        <v>6</v>
      </c>
      <c r="B11" s="53" t="s">
        <v>366</v>
      </c>
      <c r="C11" s="54" t="s">
        <v>367</v>
      </c>
      <c r="D11" s="53" t="s">
        <v>112</v>
      </c>
      <c r="E11" s="65">
        <f t="shared" si="0"/>
        <v>62.15</v>
      </c>
      <c r="F11" s="66">
        <v>1.13</v>
      </c>
      <c r="G11" s="67">
        <v>55</v>
      </c>
      <c r="H11" s="57"/>
      <c r="I11" s="68"/>
      <c r="J11" s="68"/>
      <c r="K11" s="68"/>
      <c r="L11" s="68"/>
    </row>
    <row r="12" s="41" customFormat="1" ht="18.95" customHeight="1" spans="1:12">
      <c r="A12" s="52">
        <v>7</v>
      </c>
      <c r="B12" s="53" t="s">
        <v>368</v>
      </c>
      <c r="C12" s="54" t="s">
        <v>369</v>
      </c>
      <c r="D12" s="53" t="s">
        <v>112</v>
      </c>
      <c r="E12" s="65">
        <f t="shared" si="0"/>
        <v>197.75</v>
      </c>
      <c r="F12" s="66">
        <v>1.13</v>
      </c>
      <c r="G12" s="67">
        <v>175</v>
      </c>
      <c r="H12" s="57"/>
      <c r="I12" s="68"/>
      <c r="J12" s="68"/>
      <c r="K12" s="68"/>
      <c r="L12" s="68"/>
    </row>
    <row r="13" s="41" customFormat="1" ht="18.95" customHeight="1" spans="1:12">
      <c r="A13" s="52">
        <v>8</v>
      </c>
      <c r="B13" s="53" t="s">
        <v>370</v>
      </c>
      <c r="C13" s="54" t="s">
        <v>371</v>
      </c>
      <c r="D13" s="53" t="s">
        <v>300</v>
      </c>
      <c r="E13" s="65">
        <f t="shared" si="0"/>
        <v>11.074</v>
      </c>
      <c r="F13" s="66">
        <v>1.13</v>
      </c>
      <c r="G13" s="67">
        <v>9.8</v>
      </c>
      <c r="H13" s="57"/>
      <c r="I13" s="68"/>
      <c r="J13" s="68"/>
      <c r="K13" s="68"/>
      <c r="L13" s="68"/>
    </row>
    <row r="14" s="41" customFormat="1" ht="18.95" customHeight="1" spans="1:12">
      <c r="A14" s="52">
        <v>9</v>
      </c>
      <c r="B14" s="53" t="s">
        <v>370</v>
      </c>
      <c r="C14" s="54" t="s">
        <v>372</v>
      </c>
      <c r="D14" s="53" t="s">
        <v>300</v>
      </c>
      <c r="E14" s="65">
        <f t="shared" si="0"/>
        <v>12.995</v>
      </c>
      <c r="F14" s="66">
        <v>1.13</v>
      </c>
      <c r="G14" s="67">
        <v>11.5</v>
      </c>
      <c r="H14" s="57"/>
      <c r="I14" s="68"/>
      <c r="J14" s="68"/>
      <c r="K14" s="68"/>
      <c r="L14" s="68"/>
    </row>
    <row r="15" s="41" customFormat="1" ht="18.95" customHeight="1" spans="1:12">
      <c r="A15" s="52">
        <v>10</v>
      </c>
      <c r="B15" s="53" t="s">
        <v>370</v>
      </c>
      <c r="C15" s="54" t="s">
        <v>373</v>
      </c>
      <c r="D15" s="53" t="s">
        <v>300</v>
      </c>
      <c r="E15" s="65">
        <f t="shared" si="0"/>
        <v>21.47</v>
      </c>
      <c r="F15" s="66">
        <v>1.13</v>
      </c>
      <c r="G15" s="67">
        <v>19</v>
      </c>
      <c r="H15" s="57"/>
      <c r="I15" s="68"/>
      <c r="J15" s="68"/>
      <c r="K15" s="68"/>
      <c r="L15" s="68"/>
    </row>
    <row r="16" s="41" customFormat="1" ht="18.95" customHeight="1" spans="1:12">
      <c r="A16" s="52">
        <v>11</v>
      </c>
      <c r="B16" s="53" t="s">
        <v>370</v>
      </c>
      <c r="C16" s="54" t="s">
        <v>374</v>
      </c>
      <c r="D16" s="53" t="s">
        <v>300</v>
      </c>
      <c r="E16" s="65">
        <f t="shared" si="0"/>
        <v>29.38</v>
      </c>
      <c r="F16" s="66">
        <v>1.13</v>
      </c>
      <c r="G16" s="67">
        <v>26</v>
      </c>
      <c r="H16" s="57"/>
      <c r="I16" s="68"/>
      <c r="J16" s="68"/>
      <c r="K16" s="68"/>
      <c r="L16" s="68"/>
    </row>
    <row r="17" s="41" customFormat="1" ht="18.95" customHeight="1" spans="1:12">
      <c r="A17" s="52">
        <v>12</v>
      </c>
      <c r="B17" s="53" t="s">
        <v>370</v>
      </c>
      <c r="C17" s="54" t="s">
        <v>375</v>
      </c>
      <c r="D17" s="53" t="s">
        <v>300</v>
      </c>
      <c r="E17" s="65">
        <f t="shared" si="0"/>
        <v>62.15</v>
      </c>
      <c r="F17" s="66">
        <v>1.13</v>
      </c>
      <c r="G17" s="67">
        <v>55</v>
      </c>
      <c r="H17" s="57"/>
      <c r="I17" s="68"/>
      <c r="J17" s="68"/>
      <c r="K17" s="68"/>
      <c r="L17" s="68"/>
    </row>
    <row r="18" s="41" customFormat="1" ht="18.95" customHeight="1" spans="1:12">
      <c r="A18" s="52">
        <v>13</v>
      </c>
      <c r="B18" s="53" t="s">
        <v>370</v>
      </c>
      <c r="C18" s="54" t="s">
        <v>376</v>
      </c>
      <c r="D18" s="53" t="s">
        <v>300</v>
      </c>
      <c r="E18" s="65">
        <f t="shared" si="0"/>
        <v>175.15</v>
      </c>
      <c r="F18" s="66">
        <v>1.13</v>
      </c>
      <c r="G18" s="67">
        <v>155</v>
      </c>
      <c r="H18" s="57"/>
      <c r="I18" s="68"/>
      <c r="J18" s="68"/>
      <c r="K18" s="68"/>
      <c r="L18" s="68"/>
    </row>
    <row r="19" s="41" customFormat="1" ht="18.95" customHeight="1" spans="1:12">
      <c r="A19" s="52">
        <v>14</v>
      </c>
      <c r="B19" s="53" t="s">
        <v>370</v>
      </c>
      <c r="C19" s="54" t="s">
        <v>377</v>
      </c>
      <c r="D19" s="53" t="s">
        <v>300</v>
      </c>
      <c r="E19" s="65">
        <f t="shared" si="0"/>
        <v>242.95</v>
      </c>
      <c r="F19" s="66">
        <v>1.13</v>
      </c>
      <c r="G19" s="67">
        <v>215</v>
      </c>
      <c r="H19" s="57"/>
      <c r="I19" s="68"/>
      <c r="J19" s="68"/>
      <c r="K19" s="68"/>
      <c r="L19" s="68"/>
    </row>
    <row r="20" s="41" customFormat="1" ht="18.95" customHeight="1" spans="1:12">
      <c r="A20" s="52">
        <v>15</v>
      </c>
      <c r="B20" s="53" t="s">
        <v>378</v>
      </c>
      <c r="C20" s="54" t="s">
        <v>379</v>
      </c>
      <c r="D20" s="53" t="s">
        <v>300</v>
      </c>
      <c r="E20" s="65">
        <f t="shared" si="0"/>
        <v>112.435</v>
      </c>
      <c r="F20" s="66">
        <v>1.13</v>
      </c>
      <c r="G20" s="67">
        <v>99.5</v>
      </c>
      <c r="H20" s="57"/>
      <c r="I20" s="68"/>
      <c r="J20" s="68"/>
      <c r="K20" s="68"/>
      <c r="L20" s="68"/>
    </row>
    <row r="21" s="41" customFormat="1" ht="18.95" customHeight="1" spans="1:12">
      <c r="A21" s="52">
        <v>16</v>
      </c>
      <c r="B21" s="53" t="s">
        <v>378</v>
      </c>
      <c r="C21" s="54" t="s">
        <v>380</v>
      </c>
      <c r="D21" s="53" t="s">
        <v>300</v>
      </c>
      <c r="E21" s="65">
        <f t="shared" si="0"/>
        <v>267.81</v>
      </c>
      <c r="F21" s="66">
        <v>1.13</v>
      </c>
      <c r="G21" s="67">
        <v>237</v>
      </c>
      <c r="H21" s="57"/>
      <c r="I21" s="68"/>
      <c r="J21" s="68"/>
      <c r="K21" s="68"/>
      <c r="L21" s="68"/>
    </row>
    <row r="22" s="41" customFormat="1" ht="18.95" customHeight="1" spans="1:12">
      <c r="A22" s="52">
        <v>17</v>
      </c>
      <c r="B22" s="53" t="s">
        <v>378</v>
      </c>
      <c r="C22" s="54" t="s">
        <v>381</v>
      </c>
      <c r="D22" s="53" t="s">
        <v>300</v>
      </c>
      <c r="E22" s="65">
        <f t="shared" si="0"/>
        <v>378.55</v>
      </c>
      <c r="F22" s="66">
        <v>1.13</v>
      </c>
      <c r="G22" s="67">
        <v>335</v>
      </c>
      <c r="H22" s="57"/>
      <c r="I22" s="68"/>
      <c r="J22" s="68"/>
      <c r="K22" s="68"/>
      <c r="L22" s="68"/>
    </row>
    <row r="23" s="41" customFormat="1" ht="18.95" customHeight="1" spans="1:12">
      <c r="A23" s="52">
        <v>18</v>
      </c>
      <c r="B23" s="53" t="s">
        <v>382</v>
      </c>
      <c r="C23" s="54" t="s">
        <v>383</v>
      </c>
      <c r="D23" s="53" t="s">
        <v>300</v>
      </c>
      <c r="E23" s="65">
        <f t="shared" si="0"/>
        <v>3.955</v>
      </c>
      <c r="F23" s="66">
        <v>1.13</v>
      </c>
      <c r="G23" s="67">
        <v>3.5</v>
      </c>
      <c r="H23" s="57"/>
      <c r="I23" s="68"/>
      <c r="J23" s="68"/>
      <c r="K23" s="68"/>
      <c r="L23" s="68"/>
    </row>
    <row r="24" s="41" customFormat="1" ht="18.95" customHeight="1" spans="1:12">
      <c r="A24" s="52">
        <v>19</v>
      </c>
      <c r="B24" s="53" t="s">
        <v>382</v>
      </c>
      <c r="C24" s="54" t="s">
        <v>384</v>
      </c>
      <c r="D24" s="53" t="s">
        <v>300</v>
      </c>
      <c r="E24" s="65">
        <f t="shared" si="0"/>
        <v>6.215</v>
      </c>
      <c r="F24" s="66">
        <v>1.13</v>
      </c>
      <c r="G24" s="67">
        <v>5.5</v>
      </c>
      <c r="H24" s="57"/>
      <c r="I24" s="68"/>
      <c r="J24" s="68"/>
      <c r="K24" s="68"/>
      <c r="L24" s="68"/>
    </row>
    <row r="25" s="41" customFormat="1" ht="18.95" customHeight="1" spans="1:12">
      <c r="A25" s="52">
        <v>20</v>
      </c>
      <c r="B25" s="53" t="s">
        <v>382</v>
      </c>
      <c r="C25" s="54" t="s">
        <v>385</v>
      </c>
      <c r="D25" s="53" t="s">
        <v>300</v>
      </c>
      <c r="E25" s="65">
        <f t="shared" si="0"/>
        <v>7.684</v>
      </c>
      <c r="F25" s="66">
        <v>1.13</v>
      </c>
      <c r="G25" s="67">
        <v>6.8</v>
      </c>
      <c r="H25" s="57"/>
      <c r="I25" s="68"/>
      <c r="J25" s="68"/>
      <c r="K25" s="68"/>
      <c r="L25" s="68"/>
    </row>
    <row r="26" s="41" customFormat="1" ht="18.95" customHeight="1" spans="1:12">
      <c r="A26" s="52">
        <v>21</v>
      </c>
      <c r="B26" s="53" t="s">
        <v>382</v>
      </c>
      <c r="C26" s="54" t="s">
        <v>386</v>
      </c>
      <c r="D26" s="53" t="s">
        <v>300</v>
      </c>
      <c r="E26" s="65">
        <f t="shared" si="0"/>
        <v>9.266</v>
      </c>
      <c r="F26" s="66">
        <v>1.13</v>
      </c>
      <c r="G26" s="67">
        <v>8.2</v>
      </c>
      <c r="H26" s="57"/>
      <c r="I26" s="68"/>
      <c r="J26" s="68"/>
      <c r="K26" s="68"/>
      <c r="L26" s="68"/>
    </row>
    <row r="27" s="41" customFormat="1" ht="18.95" customHeight="1" spans="1:12">
      <c r="A27" s="52">
        <v>22</v>
      </c>
      <c r="B27" s="53" t="s">
        <v>387</v>
      </c>
      <c r="C27" s="54" t="s">
        <v>388</v>
      </c>
      <c r="D27" s="53" t="s">
        <v>300</v>
      </c>
      <c r="E27" s="65">
        <f t="shared" si="0"/>
        <v>2.034</v>
      </c>
      <c r="F27" s="66">
        <v>1.13</v>
      </c>
      <c r="G27" s="67">
        <v>1.8</v>
      </c>
      <c r="H27" s="57"/>
      <c r="I27" s="68"/>
      <c r="J27" s="68"/>
      <c r="K27" s="68"/>
      <c r="L27" s="68"/>
    </row>
    <row r="28" s="41" customFormat="1" ht="18.95" customHeight="1" spans="1:12">
      <c r="A28" s="52">
        <v>23</v>
      </c>
      <c r="B28" s="53" t="s">
        <v>387</v>
      </c>
      <c r="C28" s="54" t="s">
        <v>389</v>
      </c>
      <c r="D28" s="53" t="s">
        <v>300</v>
      </c>
      <c r="E28" s="65">
        <f t="shared" si="0"/>
        <v>2.486</v>
      </c>
      <c r="F28" s="66">
        <v>1.13</v>
      </c>
      <c r="G28" s="67">
        <v>2.2</v>
      </c>
      <c r="H28" s="57"/>
      <c r="I28" s="68"/>
      <c r="J28" s="68"/>
      <c r="K28" s="68"/>
      <c r="L28" s="68"/>
    </row>
    <row r="29" s="41" customFormat="1" ht="18.95" customHeight="1" spans="1:12">
      <c r="A29" s="52">
        <v>24</v>
      </c>
      <c r="B29" s="53" t="s">
        <v>387</v>
      </c>
      <c r="C29" s="54" t="s">
        <v>390</v>
      </c>
      <c r="D29" s="53" t="s">
        <v>300</v>
      </c>
      <c r="E29" s="65">
        <f t="shared" si="0"/>
        <v>3.955</v>
      </c>
      <c r="F29" s="66">
        <v>1.13</v>
      </c>
      <c r="G29" s="67">
        <v>3.5</v>
      </c>
      <c r="H29" s="57"/>
      <c r="I29" s="68"/>
      <c r="J29" s="68"/>
      <c r="K29" s="68"/>
      <c r="L29" s="68"/>
    </row>
    <row r="30" s="41" customFormat="1" ht="18.95" customHeight="1" spans="1:12">
      <c r="A30" s="52">
        <v>25</v>
      </c>
      <c r="B30" s="53" t="s">
        <v>391</v>
      </c>
      <c r="C30" s="53" t="s">
        <v>392</v>
      </c>
      <c r="D30" s="53" t="s">
        <v>300</v>
      </c>
      <c r="E30" s="65">
        <f t="shared" si="0"/>
        <v>8.475</v>
      </c>
      <c r="F30" s="66">
        <v>1.13</v>
      </c>
      <c r="G30" s="67">
        <v>7.5</v>
      </c>
      <c r="H30" s="57"/>
      <c r="I30" s="68"/>
      <c r="J30" s="68"/>
      <c r="K30" s="68"/>
      <c r="L30" s="68"/>
    </row>
    <row r="31" s="41" customFormat="1" ht="18.95" customHeight="1" spans="1:12">
      <c r="A31" s="52">
        <v>26</v>
      </c>
      <c r="B31" s="53" t="s">
        <v>393</v>
      </c>
      <c r="C31" s="53" t="s">
        <v>392</v>
      </c>
      <c r="D31" s="53" t="s">
        <v>300</v>
      </c>
      <c r="E31" s="65">
        <f t="shared" si="0"/>
        <v>15.255</v>
      </c>
      <c r="F31" s="66">
        <v>1.13</v>
      </c>
      <c r="G31" s="67">
        <v>13.5</v>
      </c>
      <c r="H31" s="57"/>
      <c r="I31" s="68"/>
      <c r="J31" s="68"/>
      <c r="K31" s="68"/>
      <c r="L31" s="68"/>
    </row>
    <row r="32" s="41" customFormat="1" ht="18.95" customHeight="1" spans="1:12">
      <c r="A32" s="52">
        <v>27</v>
      </c>
      <c r="B32" s="53" t="s">
        <v>394</v>
      </c>
      <c r="C32" s="53" t="s">
        <v>392</v>
      </c>
      <c r="D32" s="53" t="s">
        <v>300</v>
      </c>
      <c r="E32" s="65">
        <f t="shared" si="0"/>
        <v>20.34</v>
      </c>
      <c r="F32" s="66">
        <v>1.13</v>
      </c>
      <c r="G32" s="67">
        <v>18</v>
      </c>
      <c r="H32" s="57"/>
      <c r="I32" s="68"/>
      <c r="J32" s="68"/>
      <c r="K32" s="68"/>
      <c r="L32" s="68"/>
    </row>
    <row r="33" s="41" customFormat="1" ht="18.95" customHeight="1" spans="1:12">
      <c r="A33" s="52">
        <v>28</v>
      </c>
      <c r="B33" s="53" t="s">
        <v>395</v>
      </c>
      <c r="C33" s="53" t="s">
        <v>392</v>
      </c>
      <c r="D33" s="53" t="s">
        <v>300</v>
      </c>
      <c r="E33" s="65">
        <f t="shared" si="0"/>
        <v>11.865</v>
      </c>
      <c r="F33" s="66">
        <v>1.13</v>
      </c>
      <c r="G33" s="67">
        <v>10.5</v>
      </c>
      <c r="H33" s="57"/>
      <c r="I33" s="68"/>
      <c r="J33" s="68"/>
      <c r="K33" s="68"/>
      <c r="L33" s="68"/>
    </row>
    <row r="34" s="41" customFormat="1" ht="18.95" customHeight="1" spans="1:12">
      <c r="A34" s="52">
        <v>29</v>
      </c>
      <c r="B34" s="53" t="s">
        <v>396</v>
      </c>
      <c r="C34" s="53" t="s">
        <v>392</v>
      </c>
      <c r="D34" s="53" t="s">
        <v>300</v>
      </c>
      <c r="E34" s="65">
        <f t="shared" si="0"/>
        <v>16.385</v>
      </c>
      <c r="F34" s="66">
        <v>1.13</v>
      </c>
      <c r="G34" s="67">
        <v>14.5</v>
      </c>
      <c r="H34" s="57"/>
      <c r="I34" s="68"/>
      <c r="J34" s="68"/>
      <c r="K34" s="68"/>
      <c r="L34" s="68"/>
    </row>
    <row r="35" s="41" customFormat="1" ht="18.95" customHeight="1" spans="1:12">
      <c r="A35" s="52">
        <v>30</v>
      </c>
      <c r="B35" s="53" t="s">
        <v>397</v>
      </c>
      <c r="C35" s="53" t="s">
        <v>392</v>
      </c>
      <c r="D35" s="53" t="s">
        <v>300</v>
      </c>
      <c r="E35" s="65">
        <f t="shared" si="0"/>
        <v>23.165</v>
      </c>
      <c r="F35" s="66">
        <v>1.13</v>
      </c>
      <c r="G35" s="67">
        <v>20.5</v>
      </c>
      <c r="H35" s="57"/>
      <c r="I35" s="68"/>
      <c r="J35" s="68"/>
      <c r="K35" s="68"/>
      <c r="L35" s="68"/>
    </row>
    <row r="36" s="41" customFormat="1" ht="18.95" customHeight="1" spans="1:12">
      <c r="A36" s="52">
        <v>31</v>
      </c>
      <c r="B36" s="53" t="s">
        <v>398</v>
      </c>
      <c r="C36" s="53" t="s">
        <v>392</v>
      </c>
      <c r="D36" s="53" t="s">
        <v>300</v>
      </c>
      <c r="E36" s="65">
        <f t="shared" si="0"/>
        <v>9.605</v>
      </c>
      <c r="F36" s="66">
        <v>1.13</v>
      </c>
      <c r="G36" s="67">
        <v>8.5</v>
      </c>
      <c r="H36" s="57"/>
      <c r="I36" s="68"/>
      <c r="J36" s="68"/>
      <c r="K36" s="68"/>
      <c r="L36" s="68"/>
    </row>
    <row r="37" s="41" customFormat="1" ht="18.95" customHeight="1" spans="1:12">
      <c r="A37" s="52">
        <v>32</v>
      </c>
      <c r="B37" s="53" t="s">
        <v>399</v>
      </c>
      <c r="C37" s="53" t="s">
        <v>392</v>
      </c>
      <c r="D37" s="53" t="s">
        <v>300</v>
      </c>
      <c r="E37" s="65">
        <f t="shared" si="0"/>
        <v>14.125</v>
      </c>
      <c r="F37" s="66">
        <v>1.13</v>
      </c>
      <c r="G37" s="67">
        <v>12.5</v>
      </c>
      <c r="H37" s="57"/>
      <c r="I37" s="68"/>
      <c r="J37" s="68"/>
      <c r="K37" s="68"/>
      <c r="L37" s="68"/>
    </row>
    <row r="38" s="41" customFormat="1" ht="18.95" customHeight="1" spans="1:12">
      <c r="A38" s="52">
        <v>33</v>
      </c>
      <c r="B38" s="53" t="s">
        <v>400</v>
      </c>
      <c r="C38" s="53" t="s">
        <v>392</v>
      </c>
      <c r="D38" s="53" t="s">
        <v>300</v>
      </c>
      <c r="E38" s="65">
        <f t="shared" ref="E38:E65" si="1">G38*F38</f>
        <v>16.498</v>
      </c>
      <c r="F38" s="66">
        <v>1.13</v>
      </c>
      <c r="G38" s="67">
        <v>14.6</v>
      </c>
      <c r="H38" s="57"/>
      <c r="I38" s="68"/>
      <c r="J38" s="68"/>
      <c r="K38" s="68"/>
      <c r="L38" s="68"/>
    </row>
    <row r="39" s="41" customFormat="1" ht="18.95" customHeight="1" spans="1:12">
      <c r="A39" s="52">
        <v>34</v>
      </c>
      <c r="B39" s="53" t="s">
        <v>401</v>
      </c>
      <c r="C39" s="53" t="s">
        <v>392</v>
      </c>
      <c r="D39" s="53" t="s">
        <v>300</v>
      </c>
      <c r="E39" s="65">
        <f t="shared" si="1"/>
        <v>20.114</v>
      </c>
      <c r="F39" s="66">
        <v>1.13</v>
      </c>
      <c r="G39" s="67">
        <v>17.8</v>
      </c>
      <c r="H39" s="57"/>
      <c r="I39" s="68"/>
      <c r="J39" s="68"/>
      <c r="K39" s="68"/>
      <c r="L39" s="68"/>
    </row>
    <row r="40" s="41" customFormat="1" ht="18.95" customHeight="1" spans="1:12">
      <c r="A40" s="52">
        <v>35</v>
      </c>
      <c r="B40" s="53" t="s">
        <v>402</v>
      </c>
      <c r="C40" s="53" t="s">
        <v>392</v>
      </c>
      <c r="D40" s="53" t="s">
        <v>300</v>
      </c>
      <c r="E40" s="65">
        <f t="shared" si="1"/>
        <v>17.3342</v>
      </c>
      <c r="F40" s="66">
        <v>1.13</v>
      </c>
      <c r="G40" s="67">
        <v>15.34</v>
      </c>
      <c r="H40" s="57"/>
      <c r="I40" s="68"/>
      <c r="J40" s="68"/>
      <c r="K40" s="68"/>
      <c r="L40" s="68"/>
    </row>
    <row r="41" s="41" customFormat="1" ht="18.95" customHeight="1" spans="1:12">
      <c r="A41" s="52">
        <v>36</v>
      </c>
      <c r="B41" s="55" t="s">
        <v>403</v>
      </c>
      <c r="C41" s="53" t="s">
        <v>392</v>
      </c>
      <c r="D41" s="53" t="s">
        <v>300</v>
      </c>
      <c r="E41" s="65">
        <f t="shared" si="1"/>
        <v>17.0517</v>
      </c>
      <c r="F41" s="66">
        <v>1.13</v>
      </c>
      <c r="G41" s="67">
        <v>15.09</v>
      </c>
      <c r="H41" s="57"/>
      <c r="I41" s="68"/>
      <c r="J41" s="68"/>
      <c r="K41" s="68"/>
      <c r="L41" s="68"/>
    </row>
    <row r="42" s="41" customFormat="1" ht="18.95" customHeight="1" spans="1:12">
      <c r="A42" s="52">
        <v>37</v>
      </c>
      <c r="B42" s="55" t="s">
        <v>404</v>
      </c>
      <c r="C42" s="53" t="s">
        <v>392</v>
      </c>
      <c r="D42" s="53" t="s">
        <v>300</v>
      </c>
      <c r="E42" s="65">
        <f t="shared" si="1"/>
        <v>14.2267</v>
      </c>
      <c r="F42" s="66">
        <v>1.13</v>
      </c>
      <c r="G42" s="67">
        <v>12.59</v>
      </c>
      <c r="H42" s="57"/>
      <c r="I42" s="68"/>
      <c r="J42" s="68"/>
      <c r="K42" s="68"/>
      <c r="L42" s="68"/>
    </row>
    <row r="43" s="41" customFormat="1" ht="18.95" customHeight="1" spans="1:12">
      <c r="A43" s="52">
        <v>38</v>
      </c>
      <c r="B43" s="55" t="s">
        <v>405</v>
      </c>
      <c r="C43" s="53" t="s">
        <v>392</v>
      </c>
      <c r="D43" s="53" t="s">
        <v>300</v>
      </c>
      <c r="E43" s="65">
        <f t="shared" si="1"/>
        <v>34.239</v>
      </c>
      <c r="F43" s="66">
        <v>1.13</v>
      </c>
      <c r="G43" s="67">
        <v>30.3</v>
      </c>
      <c r="H43" s="57"/>
      <c r="I43" s="68"/>
      <c r="J43" s="68"/>
      <c r="K43" s="68"/>
      <c r="L43" s="68"/>
    </row>
    <row r="44" s="41" customFormat="1" ht="18.95" customHeight="1" spans="1:12">
      <c r="A44" s="52">
        <v>39</v>
      </c>
      <c r="B44" s="55" t="s">
        <v>406</v>
      </c>
      <c r="C44" s="54"/>
      <c r="D44" s="56" t="s">
        <v>305</v>
      </c>
      <c r="E44" s="65">
        <f t="shared" si="1"/>
        <v>0.9718</v>
      </c>
      <c r="F44" s="66">
        <v>1.13</v>
      </c>
      <c r="G44" s="67">
        <v>0.86</v>
      </c>
      <c r="H44" s="57"/>
      <c r="I44" s="68"/>
      <c r="J44" s="68"/>
      <c r="K44" s="68"/>
      <c r="L44" s="68"/>
    </row>
    <row r="45" s="41" customFormat="1" ht="18.95" customHeight="1" spans="1:12">
      <c r="A45" s="52">
        <v>40</v>
      </c>
      <c r="B45" s="55" t="s">
        <v>407</v>
      </c>
      <c r="C45" s="54"/>
      <c r="D45" s="56" t="s">
        <v>305</v>
      </c>
      <c r="E45" s="65">
        <f t="shared" si="1"/>
        <v>2.712</v>
      </c>
      <c r="F45" s="66">
        <v>1.13</v>
      </c>
      <c r="G45" s="67">
        <v>2.4</v>
      </c>
      <c r="H45" s="57"/>
      <c r="I45" s="68"/>
      <c r="J45" s="68"/>
      <c r="K45" s="68"/>
      <c r="L45" s="68"/>
    </row>
    <row r="46" s="41" customFormat="1" ht="18.95" customHeight="1" spans="1:12">
      <c r="A46" s="52">
        <v>41</v>
      </c>
      <c r="B46" s="55" t="s">
        <v>408</v>
      </c>
      <c r="C46" s="54"/>
      <c r="D46" s="56" t="s">
        <v>305</v>
      </c>
      <c r="E46" s="65">
        <f t="shared" si="1"/>
        <v>2.938</v>
      </c>
      <c r="F46" s="66">
        <v>1.13</v>
      </c>
      <c r="G46" s="67">
        <v>2.6</v>
      </c>
      <c r="H46" s="57"/>
      <c r="I46" s="68"/>
      <c r="J46" s="68"/>
      <c r="K46" s="68"/>
      <c r="L46" s="68"/>
    </row>
    <row r="47" s="41" customFormat="1" ht="18.95" customHeight="1" spans="1:12">
      <c r="A47" s="52">
        <v>42</v>
      </c>
      <c r="B47" s="55" t="s">
        <v>409</v>
      </c>
      <c r="C47" s="54" t="s">
        <v>120</v>
      </c>
      <c r="D47" s="55" t="s">
        <v>294</v>
      </c>
      <c r="E47" s="65">
        <f t="shared" si="1"/>
        <v>2.034</v>
      </c>
      <c r="F47" s="66">
        <v>1.13</v>
      </c>
      <c r="G47" s="67">
        <v>1.8</v>
      </c>
      <c r="H47" s="57"/>
      <c r="I47" s="68"/>
      <c r="J47" s="68"/>
      <c r="K47" s="68"/>
      <c r="L47" s="68"/>
    </row>
    <row r="48" s="41" customFormat="1" ht="18.95" customHeight="1" spans="1:12">
      <c r="A48" s="52">
        <v>43</v>
      </c>
      <c r="B48" s="55" t="s">
        <v>410</v>
      </c>
      <c r="C48" s="54" t="s">
        <v>120</v>
      </c>
      <c r="D48" s="55" t="s">
        <v>294</v>
      </c>
      <c r="E48" s="65">
        <f t="shared" si="1"/>
        <v>2.034</v>
      </c>
      <c r="F48" s="66">
        <v>1.13</v>
      </c>
      <c r="G48" s="67">
        <v>1.8</v>
      </c>
      <c r="H48" s="57"/>
      <c r="I48" s="68"/>
      <c r="J48" s="68"/>
      <c r="K48" s="68"/>
      <c r="L48" s="68"/>
    </row>
    <row r="49" s="41" customFormat="1" ht="18.95" customHeight="1" spans="1:12">
      <c r="A49" s="52">
        <v>44</v>
      </c>
      <c r="B49" s="55" t="s">
        <v>411</v>
      </c>
      <c r="C49" s="54" t="s">
        <v>311</v>
      </c>
      <c r="D49" s="55" t="s">
        <v>412</v>
      </c>
      <c r="E49" s="65">
        <f t="shared" si="1"/>
        <v>135.6</v>
      </c>
      <c r="F49" s="66">
        <v>1.13</v>
      </c>
      <c r="G49" s="67">
        <v>120</v>
      </c>
      <c r="H49" s="57"/>
      <c r="I49" s="68"/>
      <c r="J49" s="68"/>
      <c r="K49" s="68"/>
      <c r="L49" s="68"/>
    </row>
    <row r="50" s="41" customFormat="1" ht="18.95" customHeight="1" spans="1:12">
      <c r="A50" s="52">
        <v>45</v>
      </c>
      <c r="B50" s="55" t="s">
        <v>411</v>
      </c>
      <c r="C50" s="54" t="s">
        <v>413</v>
      </c>
      <c r="D50" s="55" t="s">
        <v>412</v>
      </c>
      <c r="E50" s="65">
        <f t="shared" si="1"/>
        <v>158.2</v>
      </c>
      <c r="F50" s="66">
        <v>1.13</v>
      </c>
      <c r="G50" s="67">
        <v>140</v>
      </c>
      <c r="H50" s="57"/>
      <c r="I50" s="68"/>
      <c r="J50" s="68"/>
      <c r="K50" s="68"/>
      <c r="L50" s="68"/>
    </row>
    <row r="51" s="41" customFormat="1" ht="18.95" customHeight="1" spans="1:12">
      <c r="A51" s="52">
        <v>46</v>
      </c>
      <c r="B51" s="55" t="s">
        <v>414</v>
      </c>
      <c r="C51" s="54"/>
      <c r="D51" s="55" t="s">
        <v>294</v>
      </c>
      <c r="E51" s="65">
        <f t="shared" si="1"/>
        <v>62.15</v>
      </c>
      <c r="F51" s="66">
        <v>1.13</v>
      </c>
      <c r="G51" s="67">
        <v>55</v>
      </c>
      <c r="H51" s="57"/>
      <c r="I51" s="68"/>
      <c r="J51" s="68"/>
      <c r="K51" s="68"/>
      <c r="L51" s="68"/>
    </row>
    <row r="52" s="41" customFormat="1" ht="18.95" customHeight="1" spans="1:12">
      <c r="A52" s="52">
        <v>47</v>
      </c>
      <c r="B52" s="55" t="s">
        <v>415</v>
      </c>
      <c r="C52" s="54"/>
      <c r="D52" s="55" t="s">
        <v>294</v>
      </c>
      <c r="E52" s="65">
        <f t="shared" si="1"/>
        <v>62.15</v>
      </c>
      <c r="F52" s="66">
        <v>1.13</v>
      </c>
      <c r="G52" s="67">
        <v>55</v>
      </c>
      <c r="H52" s="57"/>
      <c r="I52" s="68"/>
      <c r="J52" s="68"/>
      <c r="K52" s="68"/>
      <c r="L52" s="68"/>
    </row>
    <row r="53" s="41" customFormat="1" ht="18.95" customHeight="1" spans="1:12">
      <c r="A53" s="52">
        <v>48</v>
      </c>
      <c r="B53" s="55" t="s">
        <v>416</v>
      </c>
      <c r="C53" s="53" t="s">
        <v>417</v>
      </c>
      <c r="D53" s="55" t="s">
        <v>294</v>
      </c>
      <c r="E53" s="65">
        <f t="shared" si="1"/>
        <v>50.85</v>
      </c>
      <c r="F53" s="66">
        <v>1.13</v>
      </c>
      <c r="G53" s="67">
        <v>45</v>
      </c>
      <c r="H53" s="57"/>
      <c r="I53" s="68"/>
      <c r="J53" s="68"/>
      <c r="K53" s="68"/>
      <c r="L53" s="68"/>
    </row>
    <row r="54" s="41" customFormat="1" ht="18.95" customHeight="1" spans="1:12">
      <c r="A54" s="52">
        <v>49</v>
      </c>
      <c r="B54" s="55" t="s">
        <v>418</v>
      </c>
      <c r="C54" s="53" t="s">
        <v>417</v>
      </c>
      <c r="D54" s="55" t="s">
        <v>294</v>
      </c>
      <c r="E54" s="65">
        <f t="shared" si="1"/>
        <v>50.85</v>
      </c>
      <c r="F54" s="66">
        <v>1.13</v>
      </c>
      <c r="G54" s="67">
        <v>45</v>
      </c>
      <c r="H54" s="57"/>
      <c r="I54" s="68"/>
      <c r="J54" s="68"/>
      <c r="K54" s="68"/>
      <c r="L54" s="68"/>
    </row>
    <row r="55" s="41" customFormat="1" ht="18.95" customHeight="1" spans="1:12">
      <c r="A55" s="52">
        <v>50</v>
      </c>
      <c r="B55" s="55" t="s">
        <v>419</v>
      </c>
      <c r="C55" s="53"/>
      <c r="D55" s="55" t="s">
        <v>294</v>
      </c>
      <c r="E55" s="65">
        <f t="shared" si="1"/>
        <v>50.85</v>
      </c>
      <c r="F55" s="66">
        <v>1.13</v>
      </c>
      <c r="G55" s="67">
        <v>45</v>
      </c>
      <c r="H55" s="57"/>
      <c r="I55" s="68"/>
      <c r="J55" s="68"/>
      <c r="K55" s="68"/>
      <c r="L55" s="68"/>
    </row>
    <row r="56" s="41" customFormat="1" ht="18.95" customHeight="1" spans="1:12">
      <c r="A56" s="52">
        <v>51</v>
      </c>
      <c r="B56" s="55" t="s">
        <v>420</v>
      </c>
      <c r="C56" s="53" t="s">
        <v>421</v>
      </c>
      <c r="D56" s="55" t="s">
        <v>294</v>
      </c>
      <c r="E56" s="65">
        <f t="shared" si="1"/>
        <v>118.65</v>
      </c>
      <c r="F56" s="66">
        <v>1.13</v>
      </c>
      <c r="G56" s="67">
        <v>105</v>
      </c>
      <c r="H56" s="57"/>
      <c r="I56" s="68"/>
      <c r="J56" s="68"/>
      <c r="K56" s="68"/>
      <c r="L56" s="68"/>
    </row>
    <row r="57" s="41" customFormat="1" ht="18.95" customHeight="1" spans="1:12">
      <c r="A57" s="52">
        <v>52</v>
      </c>
      <c r="B57" s="55" t="s">
        <v>422</v>
      </c>
      <c r="C57" s="53" t="s">
        <v>421</v>
      </c>
      <c r="D57" s="55" t="s">
        <v>294</v>
      </c>
      <c r="E57" s="65">
        <f t="shared" si="1"/>
        <v>141.25</v>
      </c>
      <c r="F57" s="66">
        <v>1.13</v>
      </c>
      <c r="G57" s="67">
        <v>125</v>
      </c>
      <c r="H57" s="57"/>
      <c r="I57" s="68"/>
      <c r="J57" s="68"/>
      <c r="K57" s="68"/>
      <c r="L57" s="68"/>
    </row>
    <row r="58" s="41" customFormat="1" ht="18.95" customHeight="1" spans="1:12">
      <c r="A58" s="52">
        <v>53</v>
      </c>
      <c r="B58" s="55" t="s">
        <v>423</v>
      </c>
      <c r="C58" s="53" t="s">
        <v>421</v>
      </c>
      <c r="D58" s="55" t="s">
        <v>294</v>
      </c>
      <c r="E58" s="65">
        <f t="shared" si="1"/>
        <v>62.15</v>
      </c>
      <c r="F58" s="66">
        <v>1.13</v>
      </c>
      <c r="G58" s="67">
        <v>55</v>
      </c>
      <c r="H58" s="57"/>
      <c r="I58" s="68"/>
      <c r="J58" s="68"/>
      <c r="K58" s="68"/>
      <c r="L58" s="68"/>
    </row>
    <row r="59" s="41" customFormat="1" ht="18.95" customHeight="1" spans="1:12">
      <c r="A59" s="52">
        <v>54</v>
      </c>
      <c r="B59" s="55" t="s">
        <v>424</v>
      </c>
      <c r="C59" s="53" t="s">
        <v>421</v>
      </c>
      <c r="D59" s="55" t="s">
        <v>294</v>
      </c>
      <c r="E59" s="65">
        <f t="shared" si="1"/>
        <v>83.62</v>
      </c>
      <c r="F59" s="66">
        <v>1.13</v>
      </c>
      <c r="G59" s="67">
        <v>74</v>
      </c>
      <c r="H59" s="57"/>
      <c r="I59" s="68"/>
      <c r="J59" s="68"/>
      <c r="K59" s="68"/>
      <c r="L59" s="68"/>
    </row>
    <row r="60" s="41" customFormat="1" ht="18.95" customHeight="1" spans="1:12">
      <c r="A60" s="52">
        <v>55</v>
      </c>
      <c r="B60" s="55" t="s">
        <v>425</v>
      </c>
      <c r="C60" s="54"/>
      <c r="D60" s="55" t="s">
        <v>294</v>
      </c>
      <c r="E60" s="65">
        <f t="shared" si="1"/>
        <v>73.45</v>
      </c>
      <c r="F60" s="66">
        <v>1.13</v>
      </c>
      <c r="G60" s="67">
        <v>65</v>
      </c>
      <c r="H60" s="57"/>
      <c r="I60" s="68"/>
      <c r="J60" s="68"/>
      <c r="K60" s="68"/>
      <c r="L60" s="68"/>
    </row>
    <row r="61" s="41" customFormat="1" ht="18.95" customHeight="1" spans="1:12">
      <c r="A61" s="52">
        <v>56</v>
      </c>
      <c r="B61" s="55" t="s">
        <v>426</v>
      </c>
      <c r="C61" s="54" t="s">
        <v>427</v>
      </c>
      <c r="D61" s="55" t="s">
        <v>294</v>
      </c>
      <c r="E61" s="65">
        <f t="shared" si="1"/>
        <v>62.15</v>
      </c>
      <c r="F61" s="66">
        <v>1.13</v>
      </c>
      <c r="G61" s="67">
        <v>55</v>
      </c>
      <c r="H61" s="57"/>
      <c r="I61" s="68"/>
      <c r="J61" s="68"/>
      <c r="K61" s="68"/>
      <c r="L61" s="68"/>
    </row>
    <row r="62" s="41" customFormat="1" ht="18.95" customHeight="1" spans="1:12">
      <c r="A62" s="52">
        <v>57</v>
      </c>
      <c r="B62" s="55" t="s">
        <v>426</v>
      </c>
      <c r="C62" s="54" t="s">
        <v>428</v>
      </c>
      <c r="D62" s="55" t="s">
        <v>294</v>
      </c>
      <c r="E62" s="65">
        <f t="shared" si="1"/>
        <v>99.44</v>
      </c>
      <c r="F62" s="66">
        <v>1.13</v>
      </c>
      <c r="G62" s="67">
        <v>88</v>
      </c>
      <c r="H62" s="57"/>
      <c r="I62" s="68"/>
      <c r="J62" s="68"/>
      <c r="K62" s="68"/>
      <c r="L62" s="68"/>
    </row>
    <row r="63" s="41" customFormat="1" ht="18.95" customHeight="1" spans="1:12">
      <c r="A63" s="52">
        <v>58</v>
      </c>
      <c r="B63" s="55" t="s">
        <v>426</v>
      </c>
      <c r="C63" s="54" t="s">
        <v>429</v>
      </c>
      <c r="D63" s="55" t="s">
        <v>294</v>
      </c>
      <c r="E63" s="65">
        <f t="shared" si="1"/>
        <v>109.61</v>
      </c>
      <c r="F63" s="66">
        <v>1.13</v>
      </c>
      <c r="G63" s="67">
        <v>97</v>
      </c>
      <c r="H63" s="57"/>
      <c r="I63" s="68"/>
      <c r="J63" s="68"/>
      <c r="K63" s="68"/>
      <c r="L63" s="68"/>
    </row>
    <row r="64" s="41" customFormat="1" ht="18.95" customHeight="1" spans="1:12">
      <c r="A64" s="52">
        <v>59</v>
      </c>
      <c r="B64" s="55" t="s">
        <v>426</v>
      </c>
      <c r="C64" s="54" t="s">
        <v>430</v>
      </c>
      <c r="D64" s="55" t="s">
        <v>294</v>
      </c>
      <c r="E64" s="65">
        <f t="shared" si="1"/>
        <v>152.55</v>
      </c>
      <c r="F64" s="66">
        <v>1.13</v>
      </c>
      <c r="G64" s="67">
        <v>135</v>
      </c>
      <c r="H64" s="57"/>
      <c r="I64" s="68"/>
      <c r="J64" s="68"/>
      <c r="K64" s="68"/>
      <c r="L64" s="68"/>
    </row>
    <row r="65" s="41" customFormat="1" ht="18.95" customHeight="1" spans="1:12">
      <c r="A65" s="52">
        <v>60</v>
      </c>
      <c r="B65" s="55" t="s">
        <v>431</v>
      </c>
      <c r="C65" s="54" t="s">
        <v>432</v>
      </c>
      <c r="D65" s="55" t="s">
        <v>294</v>
      </c>
      <c r="E65" s="65">
        <f t="shared" si="1"/>
        <v>118.65</v>
      </c>
      <c r="F65" s="66">
        <v>1.13</v>
      </c>
      <c r="G65" s="67">
        <v>105</v>
      </c>
      <c r="H65" s="57"/>
      <c r="I65" s="68"/>
      <c r="J65" s="68"/>
      <c r="K65" s="68"/>
      <c r="L65" s="68"/>
    </row>
    <row r="66" s="41" customFormat="1" ht="18" customHeight="1" spans="1:12">
      <c r="A66" s="50" t="s">
        <v>433</v>
      </c>
      <c r="B66" s="50"/>
      <c r="C66" s="51"/>
      <c r="D66" s="50"/>
      <c r="E66" s="65"/>
      <c r="F66" s="64"/>
      <c r="G66" s="64"/>
      <c r="H66" s="57"/>
      <c r="I66" s="68"/>
      <c r="J66" s="68"/>
      <c r="K66" s="68"/>
      <c r="L66" s="68"/>
    </row>
    <row r="67" s="41" customFormat="1" ht="18.75" hidden="1" customHeight="1" spans="1:12">
      <c r="A67" s="69"/>
      <c r="B67" s="70"/>
      <c r="C67" s="70"/>
      <c r="D67" s="70"/>
      <c r="E67" s="70"/>
      <c r="F67" s="70"/>
      <c r="G67" s="74"/>
      <c r="H67" s="57"/>
      <c r="I67" s="68"/>
      <c r="J67" s="68"/>
      <c r="K67" s="68"/>
      <c r="L67" s="68"/>
    </row>
    <row r="68" s="41" customFormat="1" ht="18.75" hidden="1" customHeight="1" spans="1:12">
      <c r="A68" s="69"/>
      <c r="B68" s="70"/>
      <c r="C68" s="70"/>
      <c r="D68" s="70"/>
      <c r="E68" s="70"/>
      <c r="F68" s="70"/>
      <c r="G68" s="74"/>
      <c r="H68" s="57"/>
      <c r="I68" s="68"/>
      <c r="J68" s="68"/>
      <c r="K68" s="68"/>
      <c r="L68" s="68"/>
    </row>
    <row r="69" s="41" customFormat="1" ht="18.95" customHeight="1" spans="1:12">
      <c r="A69" s="52">
        <v>1</v>
      </c>
      <c r="B69" s="71" t="s">
        <v>434</v>
      </c>
      <c r="C69" s="52" t="s">
        <v>435</v>
      </c>
      <c r="D69" s="52" t="s">
        <v>347</v>
      </c>
      <c r="E69" s="65">
        <f t="shared" ref="E69:E86" si="2">G69*F69</f>
        <v>3909.8</v>
      </c>
      <c r="F69" s="67">
        <v>1.13</v>
      </c>
      <c r="G69" s="67">
        <v>3460</v>
      </c>
      <c r="H69" s="75"/>
      <c r="I69" s="68"/>
      <c r="J69" s="68"/>
      <c r="K69" s="68"/>
      <c r="L69" s="68"/>
    </row>
    <row r="70" s="41" customFormat="1" ht="18.95" customHeight="1" spans="1:12">
      <c r="A70" s="52">
        <v>2</v>
      </c>
      <c r="B70" s="71" t="s">
        <v>434</v>
      </c>
      <c r="C70" s="52" t="s">
        <v>436</v>
      </c>
      <c r="D70" s="52" t="s">
        <v>347</v>
      </c>
      <c r="E70" s="65">
        <f t="shared" si="2"/>
        <v>3909.8</v>
      </c>
      <c r="F70" s="67">
        <v>1.13</v>
      </c>
      <c r="G70" s="67">
        <v>3460</v>
      </c>
      <c r="I70" s="68"/>
      <c r="J70" s="68"/>
      <c r="K70" s="68"/>
      <c r="L70" s="68"/>
    </row>
    <row r="71" s="41" customFormat="1" ht="18.95" customHeight="1" spans="1:12">
      <c r="A71" s="52">
        <v>3</v>
      </c>
      <c r="B71" s="71" t="s">
        <v>434</v>
      </c>
      <c r="C71" s="52" t="s">
        <v>437</v>
      </c>
      <c r="D71" s="52" t="s">
        <v>347</v>
      </c>
      <c r="E71" s="65">
        <f t="shared" si="2"/>
        <v>3796.8</v>
      </c>
      <c r="F71" s="67">
        <v>1.13</v>
      </c>
      <c r="G71" s="67">
        <v>3360</v>
      </c>
      <c r="I71" s="68"/>
      <c r="J71" s="68"/>
      <c r="K71" s="68"/>
      <c r="L71" s="68"/>
    </row>
    <row r="72" s="41" customFormat="1" ht="18.95" customHeight="1" spans="1:12">
      <c r="A72" s="52">
        <v>4</v>
      </c>
      <c r="B72" s="71" t="s">
        <v>434</v>
      </c>
      <c r="C72" s="52" t="s">
        <v>438</v>
      </c>
      <c r="D72" s="52" t="s">
        <v>347</v>
      </c>
      <c r="E72" s="65">
        <f t="shared" si="2"/>
        <v>3796.8</v>
      </c>
      <c r="F72" s="67">
        <v>1.13</v>
      </c>
      <c r="G72" s="67">
        <v>3360</v>
      </c>
      <c r="I72" s="68"/>
      <c r="J72" s="68"/>
      <c r="K72" s="68"/>
      <c r="L72" s="68"/>
    </row>
    <row r="73" s="41" customFormat="1" ht="18.95" customHeight="1" spans="1:12">
      <c r="A73" s="52">
        <v>5</v>
      </c>
      <c r="B73" s="71" t="s">
        <v>434</v>
      </c>
      <c r="C73" s="52" t="s">
        <v>293</v>
      </c>
      <c r="D73" s="52" t="s">
        <v>347</v>
      </c>
      <c r="E73" s="65">
        <f t="shared" si="2"/>
        <v>3796.8</v>
      </c>
      <c r="F73" s="67">
        <v>1.13</v>
      </c>
      <c r="G73" s="67">
        <v>3360</v>
      </c>
      <c r="I73" s="68"/>
      <c r="J73" s="68"/>
      <c r="K73" s="68"/>
      <c r="L73" s="68"/>
    </row>
    <row r="74" s="41" customFormat="1" ht="18.95" customHeight="1" spans="1:12">
      <c r="A74" s="52">
        <v>6</v>
      </c>
      <c r="B74" s="71" t="s">
        <v>434</v>
      </c>
      <c r="C74" s="52" t="s">
        <v>439</v>
      </c>
      <c r="D74" s="52" t="s">
        <v>347</v>
      </c>
      <c r="E74" s="65">
        <f t="shared" si="2"/>
        <v>3796.8</v>
      </c>
      <c r="F74" s="67">
        <v>1.13</v>
      </c>
      <c r="G74" s="67">
        <v>3360</v>
      </c>
      <c r="I74" s="68"/>
      <c r="J74" s="68"/>
      <c r="K74" s="68"/>
      <c r="L74" s="68"/>
    </row>
    <row r="75" s="41" customFormat="1" ht="18.95" customHeight="1" spans="1:12">
      <c r="A75" s="52">
        <v>7</v>
      </c>
      <c r="B75" s="71" t="s">
        <v>434</v>
      </c>
      <c r="C75" s="52" t="s">
        <v>299</v>
      </c>
      <c r="D75" s="52" t="s">
        <v>347</v>
      </c>
      <c r="E75" s="65">
        <f t="shared" si="2"/>
        <v>3796.8</v>
      </c>
      <c r="F75" s="67">
        <v>1.13</v>
      </c>
      <c r="G75" s="67">
        <v>3360</v>
      </c>
      <c r="I75" s="68"/>
      <c r="J75" s="68"/>
      <c r="K75" s="68"/>
      <c r="L75" s="68"/>
    </row>
    <row r="76" s="41" customFormat="1" ht="18.95" customHeight="1" spans="1:12">
      <c r="A76" s="52">
        <v>8</v>
      </c>
      <c r="B76" s="71" t="s">
        <v>440</v>
      </c>
      <c r="C76" s="52" t="s">
        <v>441</v>
      </c>
      <c r="D76" s="52" t="s">
        <v>347</v>
      </c>
      <c r="E76" s="65">
        <f t="shared" si="2"/>
        <v>5107.6</v>
      </c>
      <c r="F76" s="67">
        <v>1.13</v>
      </c>
      <c r="G76" s="67">
        <v>4520</v>
      </c>
      <c r="I76" s="68"/>
      <c r="J76" s="68"/>
      <c r="K76" s="68"/>
      <c r="L76" s="68"/>
    </row>
    <row r="77" s="41" customFormat="1" ht="18.95" customHeight="1" spans="1:12">
      <c r="A77" s="52">
        <v>9</v>
      </c>
      <c r="B77" s="71" t="s">
        <v>440</v>
      </c>
      <c r="C77" s="52" t="s">
        <v>442</v>
      </c>
      <c r="D77" s="52" t="s">
        <v>347</v>
      </c>
      <c r="E77" s="65">
        <f t="shared" si="2"/>
        <v>5107.6</v>
      </c>
      <c r="F77" s="67">
        <v>1.13</v>
      </c>
      <c r="G77" s="67">
        <v>4520</v>
      </c>
      <c r="I77" s="68"/>
      <c r="J77" s="68"/>
      <c r="K77" s="68"/>
      <c r="L77" s="68"/>
    </row>
    <row r="78" s="41" customFormat="1" ht="18.95" customHeight="1" spans="1:12">
      <c r="A78" s="52">
        <v>10</v>
      </c>
      <c r="B78" s="71" t="s">
        <v>440</v>
      </c>
      <c r="C78" s="52" t="s">
        <v>443</v>
      </c>
      <c r="D78" s="52" t="s">
        <v>347</v>
      </c>
      <c r="E78" s="65">
        <f t="shared" si="2"/>
        <v>4842.05</v>
      </c>
      <c r="F78" s="67">
        <v>1.13</v>
      </c>
      <c r="G78" s="67">
        <v>4285</v>
      </c>
      <c r="I78" s="68"/>
      <c r="J78" s="68"/>
      <c r="K78" s="68"/>
      <c r="L78" s="68"/>
    </row>
    <row r="79" s="41" customFormat="1" ht="18.95" customHeight="1" spans="1:12">
      <c r="A79" s="52">
        <v>11</v>
      </c>
      <c r="B79" s="71" t="s">
        <v>440</v>
      </c>
      <c r="C79" s="52" t="s">
        <v>444</v>
      </c>
      <c r="D79" s="52" t="s">
        <v>347</v>
      </c>
      <c r="E79" s="65">
        <f t="shared" si="2"/>
        <v>4842.05</v>
      </c>
      <c r="F79" s="67">
        <v>1.13</v>
      </c>
      <c r="G79" s="67">
        <v>4285</v>
      </c>
      <c r="I79" s="68"/>
      <c r="J79" s="68"/>
      <c r="K79" s="68"/>
      <c r="L79" s="68"/>
    </row>
    <row r="80" s="41" customFormat="1" ht="18.95" customHeight="1" spans="1:12">
      <c r="A80" s="52">
        <v>12</v>
      </c>
      <c r="B80" s="71" t="s">
        <v>440</v>
      </c>
      <c r="C80" s="52" t="s">
        <v>445</v>
      </c>
      <c r="D80" s="52" t="s">
        <v>347</v>
      </c>
      <c r="E80" s="65">
        <f t="shared" si="2"/>
        <v>4842.05</v>
      </c>
      <c r="F80" s="67">
        <v>1.13</v>
      </c>
      <c r="G80" s="67">
        <v>4285</v>
      </c>
      <c r="I80" s="68"/>
      <c r="J80" s="68"/>
      <c r="K80" s="68"/>
      <c r="L80" s="68"/>
    </row>
    <row r="81" s="41" customFormat="1" ht="18.95" customHeight="1" spans="1:12">
      <c r="A81" s="52">
        <v>13</v>
      </c>
      <c r="B81" s="71" t="s">
        <v>440</v>
      </c>
      <c r="C81" s="52" t="s">
        <v>446</v>
      </c>
      <c r="D81" s="52" t="s">
        <v>347</v>
      </c>
      <c r="E81" s="65">
        <f t="shared" si="2"/>
        <v>4627.35</v>
      </c>
      <c r="F81" s="67">
        <v>1.13</v>
      </c>
      <c r="G81" s="67">
        <v>4095</v>
      </c>
      <c r="I81" s="68"/>
      <c r="J81" s="68"/>
      <c r="K81" s="68"/>
      <c r="L81" s="68"/>
    </row>
    <row r="82" s="41" customFormat="1" ht="18.95" customHeight="1" spans="1:12">
      <c r="A82" s="52">
        <v>14</v>
      </c>
      <c r="B82" s="71" t="s">
        <v>440</v>
      </c>
      <c r="C82" s="52" t="s">
        <v>447</v>
      </c>
      <c r="D82" s="52" t="s">
        <v>347</v>
      </c>
      <c r="E82" s="65">
        <f t="shared" si="2"/>
        <v>4627.35</v>
      </c>
      <c r="F82" s="67">
        <v>1.13</v>
      </c>
      <c r="G82" s="67">
        <v>4095</v>
      </c>
      <c r="I82" s="68"/>
      <c r="J82" s="68"/>
      <c r="K82" s="68"/>
      <c r="L82" s="68"/>
    </row>
    <row r="83" s="41" customFormat="1" ht="18.95" customHeight="1" spans="1:12">
      <c r="A83" s="52">
        <v>15</v>
      </c>
      <c r="B83" s="71" t="s">
        <v>440</v>
      </c>
      <c r="C83" s="52" t="s">
        <v>448</v>
      </c>
      <c r="D83" s="52" t="s">
        <v>347</v>
      </c>
      <c r="E83" s="65">
        <f t="shared" si="2"/>
        <v>4627.35</v>
      </c>
      <c r="F83" s="67">
        <v>1.13</v>
      </c>
      <c r="G83" s="67">
        <v>4095</v>
      </c>
      <c r="I83" s="68"/>
      <c r="J83" s="68"/>
      <c r="K83" s="68"/>
      <c r="L83" s="68"/>
    </row>
    <row r="84" s="41" customFormat="1" ht="18.95" customHeight="1" spans="1:12">
      <c r="A84" s="52">
        <v>16</v>
      </c>
      <c r="B84" s="71" t="s">
        <v>449</v>
      </c>
      <c r="C84" s="52" t="s">
        <v>450</v>
      </c>
      <c r="D84" s="56" t="s">
        <v>347</v>
      </c>
      <c r="E84" s="65">
        <f t="shared" si="2"/>
        <v>4633</v>
      </c>
      <c r="F84" s="67">
        <v>1.13</v>
      </c>
      <c r="G84" s="67">
        <v>4100</v>
      </c>
      <c r="I84" s="68"/>
      <c r="J84" s="68"/>
      <c r="K84" s="68"/>
      <c r="L84" s="68"/>
    </row>
    <row r="85" s="41" customFormat="1" ht="18.95" customHeight="1" spans="1:12">
      <c r="A85" s="52">
        <v>17</v>
      </c>
      <c r="B85" s="71" t="s">
        <v>449</v>
      </c>
      <c r="C85" s="52" t="s">
        <v>451</v>
      </c>
      <c r="D85" s="56" t="s">
        <v>347</v>
      </c>
      <c r="E85" s="65">
        <f t="shared" si="2"/>
        <v>4633</v>
      </c>
      <c r="F85" s="67">
        <v>1.13</v>
      </c>
      <c r="G85" s="67">
        <v>4100</v>
      </c>
      <c r="I85" s="68"/>
      <c r="J85" s="68"/>
      <c r="K85" s="68"/>
      <c r="L85" s="68"/>
    </row>
    <row r="86" s="41" customFormat="1" ht="18.95" customHeight="1" spans="1:12">
      <c r="A86" s="52">
        <v>18</v>
      </c>
      <c r="B86" s="71" t="s">
        <v>449</v>
      </c>
      <c r="C86" s="52" t="s">
        <v>452</v>
      </c>
      <c r="D86" s="56" t="s">
        <v>347</v>
      </c>
      <c r="E86" s="65">
        <f t="shared" si="2"/>
        <v>4633</v>
      </c>
      <c r="F86" s="67">
        <v>1.13</v>
      </c>
      <c r="G86" s="67">
        <v>4100</v>
      </c>
      <c r="I86" s="68"/>
      <c r="J86" s="68"/>
      <c r="K86" s="68"/>
      <c r="L86" s="68"/>
    </row>
    <row r="87" s="41" customFormat="1" ht="18.95" customHeight="1" spans="1:12">
      <c r="A87" s="52">
        <v>19</v>
      </c>
      <c r="B87" s="72" t="s">
        <v>453</v>
      </c>
      <c r="C87" s="72" t="s">
        <v>454</v>
      </c>
      <c r="D87" s="56" t="s">
        <v>305</v>
      </c>
      <c r="E87" s="65">
        <v>4.3844</v>
      </c>
      <c r="F87" s="67">
        <v>1.13</v>
      </c>
      <c r="G87" s="67">
        <v>2.88</v>
      </c>
      <c r="H87" s="57"/>
      <c r="I87" s="68"/>
      <c r="J87" s="68"/>
      <c r="K87" s="68"/>
      <c r="L87" s="68"/>
    </row>
    <row r="88" s="41" customFormat="1" ht="18.95" customHeight="1" spans="1:12">
      <c r="A88" s="52">
        <v>20</v>
      </c>
      <c r="B88" s="72" t="s">
        <v>453</v>
      </c>
      <c r="C88" s="72" t="s">
        <v>455</v>
      </c>
      <c r="D88" s="56" t="s">
        <v>305</v>
      </c>
      <c r="E88" s="65">
        <f t="shared" ref="E88:E100" si="3">G88*1.13</f>
        <v>3.729</v>
      </c>
      <c r="F88" s="67">
        <v>1.13</v>
      </c>
      <c r="G88" s="67">
        <v>3.3</v>
      </c>
      <c r="H88" s="57"/>
      <c r="I88" s="68"/>
      <c r="J88" s="68"/>
      <c r="K88" s="68"/>
      <c r="L88" s="68"/>
    </row>
    <row r="89" s="41" customFormat="1" ht="18.95" customHeight="1" spans="1:12">
      <c r="A89" s="52">
        <v>21</v>
      </c>
      <c r="B89" s="72" t="s">
        <v>453</v>
      </c>
      <c r="C89" s="72" t="s">
        <v>456</v>
      </c>
      <c r="D89" s="56" t="s">
        <v>305</v>
      </c>
      <c r="E89" s="65">
        <f t="shared" si="3"/>
        <v>5.876</v>
      </c>
      <c r="F89" s="67">
        <v>1.13</v>
      </c>
      <c r="G89" s="67">
        <v>5.2</v>
      </c>
      <c r="H89" s="57"/>
      <c r="I89" s="68"/>
      <c r="J89" s="68"/>
      <c r="K89" s="68"/>
      <c r="L89" s="68"/>
    </row>
    <row r="90" s="41" customFormat="1" ht="18.95" customHeight="1" spans="1:12">
      <c r="A90" s="52">
        <v>22</v>
      </c>
      <c r="B90" s="72" t="s">
        <v>453</v>
      </c>
      <c r="C90" s="72" t="s">
        <v>457</v>
      </c>
      <c r="D90" s="56" t="s">
        <v>305</v>
      </c>
      <c r="E90" s="65">
        <f t="shared" si="3"/>
        <v>9.605</v>
      </c>
      <c r="F90" s="67">
        <v>1.13</v>
      </c>
      <c r="G90" s="67">
        <v>8.5</v>
      </c>
      <c r="H90" s="57"/>
      <c r="I90" s="68"/>
      <c r="J90" s="68"/>
      <c r="K90" s="68"/>
      <c r="L90" s="68"/>
    </row>
    <row r="91" s="41" customFormat="1" ht="18.95" customHeight="1" spans="1:12">
      <c r="A91" s="52">
        <v>23</v>
      </c>
      <c r="B91" s="72" t="s">
        <v>453</v>
      </c>
      <c r="C91" s="72" t="s">
        <v>458</v>
      </c>
      <c r="D91" s="56" t="s">
        <v>305</v>
      </c>
      <c r="E91" s="65">
        <f t="shared" si="3"/>
        <v>14.125</v>
      </c>
      <c r="F91" s="67">
        <v>1.13</v>
      </c>
      <c r="G91" s="67">
        <v>12.5</v>
      </c>
      <c r="H91" s="57"/>
      <c r="I91" s="68"/>
      <c r="J91" s="68"/>
      <c r="K91" s="68"/>
      <c r="L91" s="68"/>
    </row>
    <row r="92" s="41" customFormat="1" ht="18.95" customHeight="1" spans="1:12">
      <c r="A92" s="52">
        <v>24</v>
      </c>
      <c r="B92" s="72" t="s">
        <v>453</v>
      </c>
      <c r="C92" s="72" t="s">
        <v>459</v>
      </c>
      <c r="D92" s="56" t="s">
        <v>305</v>
      </c>
      <c r="E92" s="65">
        <f t="shared" si="3"/>
        <v>23.165</v>
      </c>
      <c r="F92" s="67">
        <v>1.13</v>
      </c>
      <c r="G92" s="67">
        <v>20.5</v>
      </c>
      <c r="H92" s="57"/>
      <c r="I92" s="68"/>
      <c r="J92" s="68"/>
      <c r="K92" s="68"/>
      <c r="L92" s="68"/>
    </row>
    <row r="93" s="41" customFormat="1" ht="18.95" customHeight="1" spans="1:12">
      <c r="A93" s="52">
        <v>25</v>
      </c>
      <c r="B93" s="72" t="s">
        <v>453</v>
      </c>
      <c r="C93" s="72" t="s">
        <v>460</v>
      </c>
      <c r="D93" s="56" t="s">
        <v>305</v>
      </c>
      <c r="E93" s="65">
        <f t="shared" si="3"/>
        <v>36.725</v>
      </c>
      <c r="F93" s="67">
        <v>1.13</v>
      </c>
      <c r="G93" s="67">
        <v>32.5</v>
      </c>
      <c r="H93" s="57"/>
      <c r="I93" s="68"/>
      <c r="J93" s="68"/>
      <c r="K93" s="68"/>
      <c r="L93" s="68"/>
    </row>
    <row r="94" s="41" customFormat="1" ht="18.95" customHeight="1" spans="1:12">
      <c r="A94" s="52">
        <v>26</v>
      </c>
      <c r="B94" s="72" t="s">
        <v>453</v>
      </c>
      <c r="C94" s="72" t="s">
        <v>461</v>
      </c>
      <c r="D94" s="56" t="s">
        <v>305</v>
      </c>
      <c r="E94" s="65">
        <f t="shared" si="3"/>
        <v>129.95</v>
      </c>
      <c r="F94" s="67">
        <v>1.13</v>
      </c>
      <c r="G94" s="67">
        <v>115</v>
      </c>
      <c r="H94" s="57"/>
      <c r="I94" s="68"/>
      <c r="J94" s="68"/>
      <c r="K94" s="68"/>
      <c r="L94" s="68"/>
    </row>
    <row r="95" s="41" customFormat="1" ht="18.95" customHeight="1" spans="1:12">
      <c r="A95" s="52">
        <v>27</v>
      </c>
      <c r="B95" s="73" t="s">
        <v>462</v>
      </c>
      <c r="C95" s="72" t="s">
        <v>463</v>
      </c>
      <c r="D95" s="56" t="s">
        <v>305</v>
      </c>
      <c r="E95" s="65">
        <f t="shared" si="3"/>
        <v>12.995</v>
      </c>
      <c r="F95" s="67">
        <v>1.13</v>
      </c>
      <c r="G95" s="67">
        <v>11.5</v>
      </c>
      <c r="H95" s="57"/>
      <c r="I95" s="68"/>
      <c r="J95" s="68"/>
      <c r="K95" s="68"/>
      <c r="L95" s="68"/>
    </row>
    <row r="96" s="41" customFormat="1" ht="18.95" customHeight="1" spans="1:12">
      <c r="A96" s="52">
        <v>28</v>
      </c>
      <c r="B96" s="73" t="s">
        <v>462</v>
      </c>
      <c r="C96" s="72" t="s">
        <v>464</v>
      </c>
      <c r="D96" s="56" t="s">
        <v>305</v>
      </c>
      <c r="E96" s="65">
        <f t="shared" si="3"/>
        <v>20.114</v>
      </c>
      <c r="F96" s="67">
        <v>1.13</v>
      </c>
      <c r="G96" s="67">
        <v>17.8</v>
      </c>
      <c r="H96" s="57"/>
      <c r="I96" s="68"/>
      <c r="J96" s="68"/>
      <c r="K96" s="68"/>
      <c r="L96" s="68"/>
    </row>
    <row r="97" s="41" customFormat="1" ht="18.95" customHeight="1" spans="1:12">
      <c r="A97" s="52">
        <v>29</v>
      </c>
      <c r="B97" s="73" t="s">
        <v>462</v>
      </c>
      <c r="C97" s="72" t="s">
        <v>465</v>
      </c>
      <c r="D97" s="56" t="s">
        <v>305</v>
      </c>
      <c r="E97" s="65">
        <f t="shared" si="3"/>
        <v>29.154</v>
      </c>
      <c r="F97" s="67">
        <v>1.13</v>
      </c>
      <c r="G97" s="67">
        <v>25.8</v>
      </c>
      <c r="H97" s="57"/>
      <c r="I97" s="68"/>
      <c r="J97" s="68"/>
      <c r="K97" s="68"/>
      <c r="L97" s="68"/>
    </row>
    <row r="98" s="41" customFormat="1" ht="18.95" customHeight="1" spans="1:12">
      <c r="A98" s="52">
        <v>30</v>
      </c>
      <c r="B98" s="73" t="s">
        <v>462</v>
      </c>
      <c r="C98" s="72" t="s">
        <v>466</v>
      </c>
      <c r="D98" s="56" t="s">
        <v>305</v>
      </c>
      <c r="E98" s="65">
        <f t="shared" si="3"/>
        <v>41.132</v>
      </c>
      <c r="F98" s="67">
        <v>1.13</v>
      </c>
      <c r="G98" s="67">
        <v>36.4</v>
      </c>
      <c r="H98" s="57"/>
      <c r="I98" s="68"/>
      <c r="J98" s="68"/>
      <c r="K98" s="68"/>
      <c r="L98" s="68"/>
    </row>
    <row r="99" s="41" customFormat="1" ht="18.95" customHeight="1" spans="1:12">
      <c r="A99" s="52">
        <v>31</v>
      </c>
      <c r="B99" s="73" t="s">
        <v>462</v>
      </c>
      <c r="C99" s="72" t="s">
        <v>467</v>
      </c>
      <c r="D99" s="56" t="s">
        <v>305</v>
      </c>
      <c r="E99" s="65">
        <f t="shared" si="3"/>
        <v>49.607</v>
      </c>
      <c r="F99" s="67">
        <v>1.13</v>
      </c>
      <c r="G99" s="67">
        <v>43.9</v>
      </c>
      <c r="H99" s="57"/>
      <c r="I99" s="68"/>
      <c r="J99" s="68"/>
      <c r="K99" s="68"/>
      <c r="L99" s="68"/>
    </row>
    <row r="100" s="41" customFormat="1" ht="18.95" customHeight="1" spans="1:12">
      <c r="A100" s="52">
        <v>32</v>
      </c>
      <c r="B100" s="73" t="s">
        <v>462</v>
      </c>
      <c r="C100" s="72" t="s">
        <v>468</v>
      </c>
      <c r="D100" s="56" t="s">
        <v>305</v>
      </c>
      <c r="E100" s="65">
        <f t="shared" si="3"/>
        <v>60.681</v>
      </c>
      <c r="F100" s="67">
        <v>1.13</v>
      </c>
      <c r="G100" s="67">
        <v>53.7</v>
      </c>
      <c r="H100" s="57"/>
      <c r="I100" s="68"/>
      <c r="J100" s="68"/>
      <c r="K100" s="68"/>
      <c r="L100" s="68"/>
    </row>
    <row r="101" s="41" customFormat="1" ht="18.95" customHeight="1" spans="1:12">
      <c r="A101" s="52">
        <v>33</v>
      </c>
      <c r="B101" s="52" t="s">
        <v>469</v>
      </c>
      <c r="C101" s="52" t="s">
        <v>470</v>
      </c>
      <c r="D101" s="56" t="s">
        <v>305</v>
      </c>
      <c r="E101" s="65">
        <f t="shared" ref="E101:E132" si="4">G101*F101</f>
        <v>38.872</v>
      </c>
      <c r="F101" s="67">
        <v>1.13</v>
      </c>
      <c r="G101" s="67">
        <v>34.4</v>
      </c>
      <c r="H101" s="57"/>
      <c r="I101" s="68"/>
      <c r="J101" s="68"/>
      <c r="K101" s="68"/>
      <c r="L101" s="68"/>
    </row>
    <row r="102" s="41" customFormat="1" ht="18.95" customHeight="1" spans="1:12">
      <c r="A102" s="52">
        <v>34</v>
      </c>
      <c r="B102" s="52" t="s">
        <v>469</v>
      </c>
      <c r="C102" s="52" t="s">
        <v>471</v>
      </c>
      <c r="D102" s="56" t="s">
        <v>305</v>
      </c>
      <c r="E102" s="65">
        <f t="shared" si="4"/>
        <v>68.704</v>
      </c>
      <c r="F102" s="67">
        <v>1.13</v>
      </c>
      <c r="G102" s="67">
        <v>60.8</v>
      </c>
      <c r="H102" s="57"/>
      <c r="I102" s="68"/>
      <c r="J102" s="68"/>
      <c r="K102" s="68"/>
      <c r="L102" s="68"/>
    </row>
    <row r="103" s="41" customFormat="1" ht="18.95" customHeight="1" spans="1:12">
      <c r="A103" s="52">
        <v>35</v>
      </c>
      <c r="B103" s="52" t="s">
        <v>469</v>
      </c>
      <c r="C103" s="52" t="s">
        <v>472</v>
      </c>
      <c r="D103" s="56" t="s">
        <v>305</v>
      </c>
      <c r="E103" s="65">
        <f t="shared" si="4"/>
        <v>73.337</v>
      </c>
      <c r="F103" s="67">
        <v>1.13</v>
      </c>
      <c r="G103" s="67">
        <v>64.9</v>
      </c>
      <c r="H103" s="57"/>
      <c r="I103" s="68"/>
      <c r="J103" s="68"/>
      <c r="K103" s="68"/>
      <c r="L103" s="68"/>
    </row>
    <row r="104" s="41" customFormat="1" ht="18.95" customHeight="1" spans="1:12">
      <c r="A104" s="52">
        <v>36</v>
      </c>
      <c r="B104" s="52" t="s">
        <v>473</v>
      </c>
      <c r="C104" s="52" t="s">
        <v>474</v>
      </c>
      <c r="D104" s="56" t="s">
        <v>305</v>
      </c>
      <c r="E104" s="65">
        <f t="shared" si="4"/>
        <v>121.701</v>
      </c>
      <c r="F104" s="67">
        <v>1.13</v>
      </c>
      <c r="G104" s="67">
        <v>107.7</v>
      </c>
      <c r="H104" s="57"/>
      <c r="I104" s="68"/>
      <c r="J104" s="68"/>
      <c r="K104" s="68"/>
      <c r="L104" s="68"/>
    </row>
    <row r="105" s="41" customFormat="1" ht="18.95" customHeight="1" spans="1:12">
      <c r="A105" s="52">
        <v>37</v>
      </c>
      <c r="B105" s="52" t="s">
        <v>473</v>
      </c>
      <c r="C105" s="52" t="s">
        <v>475</v>
      </c>
      <c r="D105" s="56" t="s">
        <v>305</v>
      </c>
      <c r="E105" s="65">
        <f t="shared" si="4"/>
        <v>197.524</v>
      </c>
      <c r="F105" s="67">
        <v>1.13</v>
      </c>
      <c r="G105" s="67">
        <v>174.8</v>
      </c>
      <c r="H105" s="57"/>
      <c r="I105" s="68"/>
      <c r="J105" s="68"/>
      <c r="K105" s="68"/>
      <c r="L105" s="68"/>
    </row>
    <row r="106" s="41" customFormat="1" ht="18.95" customHeight="1" spans="1:12">
      <c r="A106" s="52">
        <v>38</v>
      </c>
      <c r="B106" s="52" t="s">
        <v>473</v>
      </c>
      <c r="C106" s="52" t="s">
        <v>476</v>
      </c>
      <c r="D106" s="56" t="s">
        <v>305</v>
      </c>
      <c r="E106" s="65">
        <f t="shared" si="4"/>
        <v>326.457</v>
      </c>
      <c r="F106" s="67">
        <v>1.13</v>
      </c>
      <c r="G106" s="67">
        <v>288.9</v>
      </c>
      <c r="H106" s="57"/>
      <c r="I106" s="68"/>
      <c r="J106" s="68"/>
      <c r="K106" s="68"/>
      <c r="L106" s="68"/>
    </row>
    <row r="107" s="41" customFormat="1" ht="18.95" customHeight="1" spans="1:12">
      <c r="A107" s="52">
        <v>39</v>
      </c>
      <c r="B107" s="52" t="s">
        <v>473</v>
      </c>
      <c r="C107" s="52" t="s">
        <v>477</v>
      </c>
      <c r="D107" s="56" t="s">
        <v>305</v>
      </c>
      <c r="E107" s="65">
        <f t="shared" si="4"/>
        <v>445.672</v>
      </c>
      <c r="F107" s="67">
        <v>1.13</v>
      </c>
      <c r="G107" s="67">
        <v>394.4</v>
      </c>
      <c r="H107" s="57"/>
      <c r="I107" s="68"/>
      <c r="J107" s="68"/>
      <c r="K107" s="68"/>
      <c r="L107" s="68"/>
    </row>
    <row r="108" s="41" customFormat="1" ht="18.95" customHeight="1" spans="1:12">
      <c r="A108" s="52">
        <v>40</v>
      </c>
      <c r="B108" s="52" t="s">
        <v>473</v>
      </c>
      <c r="C108" s="52" t="s">
        <v>478</v>
      </c>
      <c r="D108" s="56" t="s">
        <v>305</v>
      </c>
      <c r="E108" s="65">
        <f t="shared" si="4"/>
        <v>758.795</v>
      </c>
      <c r="F108" s="67">
        <v>1.13</v>
      </c>
      <c r="G108" s="67">
        <v>671.5</v>
      </c>
      <c r="H108" s="57"/>
      <c r="I108" s="68"/>
      <c r="J108" s="68"/>
      <c r="K108" s="68"/>
      <c r="L108" s="68"/>
    </row>
    <row r="109" s="41" customFormat="1" ht="18.95" customHeight="1" spans="1:12">
      <c r="A109" s="52">
        <v>41</v>
      </c>
      <c r="B109" s="71" t="s">
        <v>479</v>
      </c>
      <c r="C109" s="52" t="s">
        <v>480</v>
      </c>
      <c r="D109" s="56" t="s">
        <v>305</v>
      </c>
      <c r="E109" s="65">
        <f t="shared" si="4"/>
        <v>11.4017</v>
      </c>
      <c r="F109" s="67">
        <v>1.13</v>
      </c>
      <c r="G109" s="67">
        <v>10.09</v>
      </c>
      <c r="H109" s="57"/>
      <c r="I109" s="68"/>
      <c r="J109" s="68"/>
      <c r="K109" s="68"/>
      <c r="L109" s="68"/>
    </row>
    <row r="110" s="41" customFormat="1" ht="18.95" customHeight="1" spans="1:12">
      <c r="A110" s="52">
        <v>42</v>
      </c>
      <c r="B110" s="71" t="s">
        <v>479</v>
      </c>
      <c r="C110" s="52" t="s">
        <v>481</v>
      </c>
      <c r="D110" s="56" t="s">
        <v>305</v>
      </c>
      <c r="E110" s="65">
        <f t="shared" si="4"/>
        <v>26.3064</v>
      </c>
      <c r="F110" s="67">
        <v>1.13</v>
      </c>
      <c r="G110" s="67">
        <v>23.28</v>
      </c>
      <c r="H110" s="57"/>
      <c r="I110" s="68"/>
      <c r="J110" s="68"/>
      <c r="K110" s="68"/>
      <c r="L110" s="68"/>
    </row>
    <row r="111" s="41" customFormat="1" ht="18.95" customHeight="1" spans="1:12">
      <c r="A111" s="52">
        <v>43</v>
      </c>
      <c r="B111" s="71" t="s">
        <v>479</v>
      </c>
      <c r="C111" s="52" t="s">
        <v>482</v>
      </c>
      <c r="D111" s="56" t="s">
        <v>305</v>
      </c>
      <c r="E111" s="65">
        <f t="shared" si="4"/>
        <v>43.8327</v>
      </c>
      <c r="F111" s="67">
        <v>1.13</v>
      </c>
      <c r="G111" s="67">
        <v>38.79</v>
      </c>
      <c r="H111" s="57"/>
      <c r="I111" s="68"/>
      <c r="J111" s="68"/>
      <c r="K111" s="68"/>
      <c r="L111" s="68"/>
    </row>
    <row r="112" s="41" customFormat="1" ht="18.95" customHeight="1" spans="1:12">
      <c r="A112" s="52">
        <v>44</v>
      </c>
      <c r="B112" s="71" t="s">
        <v>479</v>
      </c>
      <c r="C112" s="52" t="s">
        <v>483</v>
      </c>
      <c r="D112" s="56" t="s">
        <v>305</v>
      </c>
      <c r="E112" s="65">
        <f t="shared" si="4"/>
        <v>97.8015</v>
      </c>
      <c r="F112" s="67">
        <v>1.13</v>
      </c>
      <c r="G112" s="67">
        <v>86.55</v>
      </c>
      <c r="H112" s="57"/>
      <c r="I112" s="68"/>
      <c r="J112" s="68"/>
      <c r="K112" s="68"/>
      <c r="L112" s="68"/>
    </row>
    <row r="113" s="41" customFormat="1" ht="18.95" customHeight="1" spans="1:12">
      <c r="A113" s="52">
        <v>45</v>
      </c>
      <c r="B113" s="71" t="s">
        <v>484</v>
      </c>
      <c r="C113" s="52" t="s">
        <v>485</v>
      </c>
      <c r="D113" s="71" t="s">
        <v>300</v>
      </c>
      <c r="E113" s="65">
        <f t="shared" si="4"/>
        <v>20.2609</v>
      </c>
      <c r="F113" s="67">
        <v>1.13</v>
      </c>
      <c r="G113" s="67">
        <v>17.93</v>
      </c>
      <c r="H113" s="57"/>
      <c r="I113" s="68"/>
      <c r="J113" s="68"/>
      <c r="K113" s="68"/>
      <c r="L113" s="68"/>
    </row>
    <row r="114" s="41" customFormat="1" ht="18.95" customHeight="1" spans="1:12">
      <c r="A114" s="52">
        <v>46</v>
      </c>
      <c r="B114" s="71" t="s">
        <v>484</v>
      </c>
      <c r="C114" s="52" t="s">
        <v>486</v>
      </c>
      <c r="D114" s="71" t="s">
        <v>300</v>
      </c>
      <c r="E114" s="65">
        <f t="shared" si="4"/>
        <v>39.9342</v>
      </c>
      <c r="F114" s="67">
        <v>1.13</v>
      </c>
      <c r="G114" s="67">
        <v>35.34</v>
      </c>
      <c r="H114" s="57"/>
      <c r="I114" s="68"/>
      <c r="J114" s="68"/>
      <c r="K114" s="68"/>
      <c r="L114" s="68"/>
    </row>
    <row r="115" s="41" customFormat="1" ht="18.95" customHeight="1" spans="1:12">
      <c r="A115" s="52">
        <v>47</v>
      </c>
      <c r="B115" s="72" t="s">
        <v>487</v>
      </c>
      <c r="C115" s="72" t="s">
        <v>488</v>
      </c>
      <c r="D115" s="56" t="s">
        <v>305</v>
      </c>
      <c r="E115" s="65">
        <f t="shared" si="4"/>
        <v>3.4239</v>
      </c>
      <c r="F115" s="67">
        <v>1.13</v>
      </c>
      <c r="G115" s="67">
        <v>3.03</v>
      </c>
      <c r="H115" s="57"/>
      <c r="I115" s="68"/>
      <c r="J115" s="68"/>
      <c r="K115" s="68"/>
      <c r="L115" s="68"/>
    </row>
    <row r="116" s="41" customFormat="1" ht="18.95" customHeight="1" spans="1:12">
      <c r="A116" s="52">
        <v>48</v>
      </c>
      <c r="B116" s="72" t="s">
        <v>487</v>
      </c>
      <c r="C116" s="72" t="s">
        <v>489</v>
      </c>
      <c r="D116" s="56" t="s">
        <v>305</v>
      </c>
      <c r="E116" s="65">
        <f t="shared" si="4"/>
        <v>3.7403</v>
      </c>
      <c r="F116" s="67">
        <v>1.13</v>
      </c>
      <c r="G116" s="67">
        <v>3.31</v>
      </c>
      <c r="H116" s="57"/>
      <c r="I116" s="68"/>
      <c r="J116" s="68"/>
      <c r="K116" s="68"/>
      <c r="L116" s="68"/>
    </row>
    <row r="117" s="41" customFormat="1" ht="18.95" customHeight="1" spans="1:12">
      <c r="A117" s="52">
        <v>49</v>
      </c>
      <c r="B117" s="72" t="s">
        <v>487</v>
      </c>
      <c r="C117" s="72" t="s">
        <v>490</v>
      </c>
      <c r="D117" s="56" t="s">
        <v>305</v>
      </c>
      <c r="E117" s="65">
        <f t="shared" si="4"/>
        <v>6.3167</v>
      </c>
      <c r="F117" s="67">
        <v>1.13</v>
      </c>
      <c r="G117" s="67">
        <v>5.59</v>
      </c>
      <c r="H117" s="57"/>
      <c r="I117" s="68"/>
      <c r="J117" s="68"/>
      <c r="K117" s="68"/>
      <c r="L117" s="68"/>
    </row>
    <row r="118" s="41" customFormat="1" ht="18.95" customHeight="1" spans="1:12">
      <c r="A118" s="52">
        <v>50</v>
      </c>
      <c r="B118" s="72" t="s">
        <v>491</v>
      </c>
      <c r="C118" s="72" t="s">
        <v>492</v>
      </c>
      <c r="D118" s="56" t="s">
        <v>305</v>
      </c>
      <c r="E118" s="65">
        <f t="shared" si="4"/>
        <v>18.2156</v>
      </c>
      <c r="F118" s="67">
        <v>1.13</v>
      </c>
      <c r="G118" s="67">
        <v>16.12</v>
      </c>
      <c r="H118" s="57"/>
      <c r="I118" s="68"/>
      <c r="J118" s="68"/>
      <c r="K118" s="68"/>
      <c r="L118" s="68"/>
    </row>
    <row r="119" s="41" customFormat="1" ht="18.95" customHeight="1" spans="1:12">
      <c r="A119" s="52">
        <v>51</v>
      </c>
      <c r="B119" s="72" t="s">
        <v>491</v>
      </c>
      <c r="C119" s="72" t="s">
        <v>493</v>
      </c>
      <c r="D119" s="56" t="s">
        <v>305</v>
      </c>
      <c r="E119" s="65">
        <f t="shared" si="4"/>
        <v>35.4594</v>
      </c>
      <c r="F119" s="67">
        <v>1.13</v>
      </c>
      <c r="G119" s="67">
        <v>31.38</v>
      </c>
      <c r="H119" s="57"/>
      <c r="I119" s="68"/>
      <c r="J119" s="68"/>
      <c r="K119" s="68"/>
      <c r="L119" s="68"/>
    </row>
    <row r="120" s="41" customFormat="1" ht="18.95" customHeight="1" spans="1:12">
      <c r="A120" s="52">
        <v>52</v>
      </c>
      <c r="B120" s="72" t="s">
        <v>491</v>
      </c>
      <c r="C120" s="72" t="s">
        <v>494</v>
      </c>
      <c r="D120" s="73" t="s">
        <v>300</v>
      </c>
      <c r="E120" s="65">
        <f t="shared" si="4"/>
        <v>3.2431</v>
      </c>
      <c r="F120" s="67">
        <v>1.13</v>
      </c>
      <c r="G120" s="67">
        <v>2.87</v>
      </c>
      <c r="H120" s="57"/>
      <c r="I120" s="68"/>
      <c r="J120" s="68"/>
      <c r="K120" s="68"/>
      <c r="L120" s="68"/>
    </row>
    <row r="121" s="41" customFormat="1" ht="18.95" customHeight="1" spans="1:12">
      <c r="A121" s="52">
        <v>53</v>
      </c>
      <c r="B121" s="72" t="s">
        <v>491</v>
      </c>
      <c r="C121" s="72" t="s">
        <v>495</v>
      </c>
      <c r="D121" s="73" t="s">
        <v>300</v>
      </c>
      <c r="E121" s="65">
        <f t="shared" si="4"/>
        <v>6.328</v>
      </c>
      <c r="F121" s="67">
        <v>1.13</v>
      </c>
      <c r="G121" s="67">
        <v>5.6</v>
      </c>
      <c r="H121" s="57"/>
      <c r="I121" s="68"/>
      <c r="J121" s="68"/>
      <c r="K121" s="68"/>
      <c r="L121" s="68"/>
    </row>
    <row r="122" s="41" customFormat="1" ht="18.95" customHeight="1" spans="1:12">
      <c r="A122" s="52">
        <v>54</v>
      </c>
      <c r="B122" s="72" t="s">
        <v>491</v>
      </c>
      <c r="C122" s="72" t="s">
        <v>496</v>
      </c>
      <c r="D122" s="73" t="s">
        <v>300</v>
      </c>
      <c r="E122" s="65">
        <f t="shared" si="4"/>
        <v>11.978</v>
      </c>
      <c r="F122" s="67">
        <v>1.13</v>
      </c>
      <c r="G122" s="67">
        <v>10.6</v>
      </c>
      <c r="H122" s="57"/>
      <c r="I122" s="68"/>
      <c r="J122" s="68"/>
      <c r="K122" s="68"/>
      <c r="L122" s="68"/>
    </row>
    <row r="123" s="41" customFormat="1" ht="18.95" customHeight="1" spans="1:12">
      <c r="A123" s="52">
        <v>55</v>
      </c>
      <c r="B123" s="72" t="s">
        <v>497</v>
      </c>
      <c r="C123" s="72" t="s">
        <v>498</v>
      </c>
      <c r="D123" s="73" t="s">
        <v>300</v>
      </c>
      <c r="E123" s="65">
        <f t="shared" si="4"/>
        <v>5.65</v>
      </c>
      <c r="F123" s="67">
        <v>1.13</v>
      </c>
      <c r="G123" s="67">
        <v>5</v>
      </c>
      <c r="H123" s="57"/>
      <c r="I123" s="68"/>
      <c r="J123" s="68"/>
      <c r="K123" s="68"/>
      <c r="L123" s="68"/>
    </row>
    <row r="124" s="41" customFormat="1" ht="18.95" customHeight="1" spans="1:12">
      <c r="A124" s="52">
        <v>56</v>
      </c>
      <c r="B124" s="72" t="s">
        <v>497</v>
      </c>
      <c r="C124" s="72" t="s">
        <v>489</v>
      </c>
      <c r="D124" s="73" t="s">
        <v>300</v>
      </c>
      <c r="E124" s="65">
        <f t="shared" si="4"/>
        <v>9.2547</v>
      </c>
      <c r="F124" s="67">
        <v>1.13</v>
      </c>
      <c r="G124" s="67">
        <v>8.19</v>
      </c>
      <c r="H124" s="57"/>
      <c r="I124" s="68"/>
      <c r="J124" s="68"/>
      <c r="K124" s="68"/>
      <c r="L124" s="68"/>
    </row>
    <row r="125" s="41" customFormat="1" ht="18.95" customHeight="1" spans="1:12">
      <c r="A125" s="52">
        <v>57</v>
      </c>
      <c r="B125" s="72" t="s">
        <v>497</v>
      </c>
      <c r="C125" s="72" t="s">
        <v>499</v>
      </c>
      <c r="D125" s="73" t="s">
        <v>300</v>
      </c>
      <c r="E125" s="65">
        <f t="shared" si="4"/>
        <v>11.4017</v>
      </c>
      <c r="F125" s="67">
        <v>1.13</v>
      </c>
      <c r="G125" s="67">
        <v>10.09</v>
      </c>
      <c r="H125" s="57"/>
      <c r="I125" s="68"/>
      <c r="J125" s="68"/>
      <c r="K125" s="68"/>
      <c r="L125" s="68"/>
    </row>
    <row r="126" s="41" customFormat="1" ht="18.95" customHeight="1" spans="1:12">
      <c r="A126" s="52">
        <v>58</v>
      </c>
      <c r="B126" s="55" t="s">
        <v>500</v>
      </c>
      <c r="C126" s="54" t="s">
        <v>501</v>
      </c>
      <c r="D126" s="55" t="s">
        <v>294</v>
      </c>
      <c r="E126" s="65">
        <f t="shared" si="4"/>
        <v>2.2826</v>
      </c>
      <c r="F126" s="67">
        <v>1.13</v>
      </c>
      <c r="G126" s="67">
        <v>2.02</v>
      </c>
      <c r="H126" s="57"/>
      <c r="I126" s="68"/>
      <c r="J126" s="68"/>
      <c r="K126" s="68"/>
      <c r="L126" s="68"/>
    </row>
    <row r="127" s="41" customFormat="1" ht="18.95" customHeight="1" spans="1:12">
      <c r="A127" s="52">
        <v>59</v>
      </c>
      <c r="B127" s="55" t="s">
        <v>500</v>
      </c>
      <c r="C127" s="54" t="s">
        <v>502</v>
      </c>
      <c r="D127" s="55" t="s">
        <v>294</v>
      </c>
      <c r="E127" s="65">
        <f t="shared" si="4"/>
        <v>2.5764</v>
      </c>
      <c r="F127" s="67">
        <v>1.13</v>
      </c>
      <c r="G127" s="67">
        <v>2.28</v>
      </c>
      <c r="H127" s="57"/>
      <c r="I127" s="68"/>
      <c r="J127" s="68"/>
      <c r="K127" s="68"/>
      <c r="L127" s="68"/>
    </row>
    <row r="128" s="41" customFormat="1" ht="18.95" customHeight="1" spans="1:12">
      <c r="A128" s="52">
        <v>60</v>
      </c>
      <c r="B128" s="55" t="s">
        <v>500</v>
      </c>
      <c r="C128" s="54" t="s">
        <v>503</v>
      </c>
      <c r="D128" s="55" t="s">
        <v>294</v>
      </c>
      <c r="E128" s="65">
        <f t="shared" si="4"/>
        <v>3.7403</v>
      </c>
      <c r="F128" s="67">
        <v>1.13</v>
      </c>
      <c r="G128" s="67">
        <v>3.31</v>
      </c>
      <c r="H128" s="57"/>
      <c r="I128" s="68"/>
      <c r="J128" s="68"/>
      <c r="K128" s="68"/>
      <c r="L128" s="68"/>
    </row>
    <row r="129" s="41" customFormat="1" ht="18.95" customHeight="1" spans="1:12">
      <c r="A129" s="52">
        <v>61</v>
      </c>
      <c r="B129" s="55" t="s">
        <v>500</v>
      </c>
      <c r="C129" s="54" t="s">
        <v>504</v>
      </c>
      <c r="D129" s="55" t="s">
        <v>505</v>
      </c>
      <c r="E129" s="65">
        <f t="shared" si="4"/>
        <v>9.0965</v>
      </c>
      <c r="F129" s="67">
        <v>1.13</v>
      </c>
      <c r="G129" s="67">
        <v>8.05</v>
      </c>
      <c r="H129" s="57"/>
      <c r="I129" s="68"/>
      <c r="J129" s="68"/>
      <c r="K129" s="68"/>
      <c r="L129" s="68"/>
    </row>
    <row r="130" s="41" customFormat="1" ht="18.95" customHeight="1" spans="1:12">
      <c r="A130" s="52">
        <v>62</v>
      </c>
      <c r="B130" s="55" t="s">
        <v>500</v>
      </c>
      <c r="C130" s="54" t="s">
        <v>506</v>
      </c>
      <c r="D130" s="55" t="s">
        <v>505</v>
      </c>
      <c r="E130" s="65">
        <f t="shared" si="4"/>
        <v>14.2267</v>
      </c>
      <c r="F130" s="67">
        <v>1.13</v>
      </c>
      <c r="G130" s="67">
        <v>12.59</v>
      </c>
      <c r="H130" s="57"/>
      <c r="I130" s="68"/>
      <c r="J130" s="68"/>
      <c r="K130" s="68"/>
      <c r="L130" s="68"/>
    </row>
    <row r="131" s="41" customFormat="1" ht="18.95" customHeight="1" spans="1:12">
      <c r="A131" s="52">
        <v>63</v>
      </c>
      <c r="B131" s="55" t="s">
        <v>507</v>
      </c>
      <c r="C131" s="54" t="s">
        <v>508</v>
      </c>
      <c r="D131" s="55" t="s">
        <v>505</v>
      </c>
      <c r="E131" s="65">
        <f t="shared" si="4"/>
        <v>2.5764</v>
      </c>
      <c r="F131" s="67">
        <v>1.13</v>
      </c>
      <c r="G131" s="67">
        <v>2.28</v>
      </c>
      <c r="H131" s="57"/>
      <c r="I131" s="68"/>
      <c r="J131" s="68"/>
      <c r="K131" s="68"/>
      <c r="L131" s="68"/>
    </row>
    <row r="132" s="41" customFormat="1" ht="18.95" customHeight="1" spans="1:12">
      <c r="A132" s="52">
        <v>64</v>
      </c>
      <c r="B132" s="55" t="s">
        <v>507</v>
      </c>
      <c r="C132" s="54" t="s">
        <v>509</v>
      </c>
      <c r="D132" s="55" t="s">
        <v>505</v>
      </c>
      <c r="E132" s="65">
        <f t="shared" si="4"/>
        <v>2.8589</v>
      </c>
      <c r="F132" s="67">
        <v>1.13</v>
      </c>
      <c r="G132" s="67">
        <v>2.53</v>
      </c>
      <c r="H132" s="57"/>
      <c r="I132" s="68"/>
      <c r="J132" s="68"/>
      <c r="K132" s="68"/>
      <c r="L132" s="68"/>
    </row>
    <row r="133" s="41" customFormat="1" ht="18.95" customHeight="1" spans="1:12">
      <c r="A133" s="52">
        <v>65</v>
      </c>
      <c r="B133" s="55" t="s">
        <v>507</v>
      </c>
      <c r="C133" s="54" t="s">
        <v>510</v>
      </c>
      <c r="D133" s="55" t="s">
        <v>505</v>
      </c>
      <c r="E133" s="65">
        <f t="shared" ref="E133:E164" si="5">G133*F133</f>
        <v>4.9042</v>
      </c>
      <c r="F133" s="67">
        <v>1.13</v>
      </c>
      <c r="G133" s="67">
        <v>4.34</v>
      </c>
      <c r="H133" s="57"/>
      <c r="I133" s="68"/>
      <c r="J133" s="68"/>
      <c r="K133" s="68"/>
      <c r="L133" s="68"/>
    </row>
    <row r="134" s="41" customFormat="1" ht="18.95" customHeight="1" spans="1:12">
      <c r="A134" s="52">
        <v>66</v>
      </c>
      <c r="B134" s="55" t="s">
        <v>507</v>
      </c>
      <c r="C134" s="54" t="s">
        <v>511</v>
      </c>
      <c r="D134" s="55" t="s">
        <v>505</v>
      </c>
      <c r="E134" s="65">
        <f t="shared" si="5"/>
        <v>11.865</v>
      </c>
      <c r="F134" s="67">
        <v>1.13</v>
      </c>
      <c r="G134" s="67">
        <v>10.5</v>
      </c>
      <c r="H134" s="57"/>
      <c r="I134" s="68"/>
      <c r="J134" s="68"/>
      <c r="K134" s="68"/>
      <c r="L134" s="68"/>
    </row>
    <row r="135" s="41" customFormat="1" ht="18.95" customHeight="1" spans="1:12">
      <c r="A135" s="52">
        <v>67</v>
      </c>
      <c r="B135" s="55" t="s">
        <v>507</v>
      </c>
      <c r="C135" s="54" t="s">
        <v>498</v>
      </c>
      <c r="D135" s="55" t="s">
        <v>505</v>
      </c>
      <c r="E135" s="65">
        <f t="shared" si="5"/>
        <v>15.481</v>
      </c>
      <c r="F135" s="67">
        <v>1.13</v>
      </c>
      <c r="G135" s="67">
        <v>13.7</v>
      </c>
      <c r="H135" s="57"/>
      <c r="I135" s="68"/>
      <c r="J135" s="68"/>
      <c r="K135" s="68"/>
      <c r="L135" s="68"/>
    </row>
    <row r="136" s="41" customFormat="1" ht="18.95" customHeight="1" spans="1:12">
      <c r="A136" s="52">
        <v>68</v>
      </c>
      <c r="B136" s="55" t="s">
        <v>507</v>
      </c>
      <c r="C136" s="54" t="s">
        <v>512</v>
      </c>
      <c r="D136" s="55" t="s">
        <v>505</v>
      </c>
      <c r="E136" s="65">
        <f t="shared" si="5"/>
        <v>4.0341</v>
      </c>
      <c r="F136" s="67">
        <v>1.13</v>
      </c>
      <c r="G136" s="67">
        <v>3.57</v>
      </c>
      <c r="H136" s="57"/>
      <c r="I136" s="68"/>
      <c r="J136" s="68"/>
      <c r="K136" s="68"/>
      <c r="L136" s="68"/>
    </row>
    <row r="137" s="41" customFormat="1" ht="18.95" customHeight="1" spans="1:12">
      <c r="A137" s="52">
        <v>69</v>
      </c>
      <c r="B137" s="55" t="s">
        <v>507</v>
      </c>
      <c r="C137" s="54" t="s">
        <v>513</v>
      </c>
      <c r="D137" s="55" t="s">
        <v>505</v>
      </c>
      <c r="E137" s="65">
        <f t="shared" si="5"/>
        <v>9.7067</v>
      </c>
      <c r="F137" s="67">
        <v>1.13</v>
      </c>
      <c r="G137" s="67">
        <v>8.59</v>
      </c>
      <c r="H137" s="57"/>
      <c r="I137" s="68"/>
      <c r="J137" s="68"/>
      <c r="K137" s="68"/>
      <c r="L137" s="68"/>
    </row>
    <row r="138" s="41" customFormat="1" ht="18.95" customHeight="1" spans="1:12">
      <c r="A138" s="52">
        <v>70</v>
      </c>
      <c r="B138" s="55" t="s">
        <v>507</v>
      </c>
      <c r="C138" s="54" t="s">
        <v>514</v>
      </c>
      <c r="D138" s="55" t="s">
        <v>505</v>
      </c>
      <c r="E138" s="65">
        <f t="shared" si="5"/>
        <v>10.0005</v>
      </c>
      <c r="F138" s="67">
        <v>1.13</v>
      </c>
      <c r="G138" s="67">
        <v>8.85</v>
      </c>
      <c r="H138" s="57"/>
      <c r="I138" s="68"/>
      <c r="J138" s="68"/>
      <c r="K138" s="68"/>
      <c r="L138" s="68"/>
    </row>
    <row r="139" s="41" customFormat="1" ht="18.95" customHeight="1" spans="1:12">
      <c r="A139" s="52">
        <v>71</v>
      </c>
      <c r="B139" s="55" t="s">
        <v>507</v>
      </c>
      <c r="C139" s="54" t="s">
        <v>515</v>
      </c>
      <c r="D139" s="55" t="s">
        <v>505</v>
      </c>
      <c r="E139" s="65">
        <f t="shared" si="5"/>
        <v>16.5658</v>
      </c>
      <c r="F139" s="67">
        <v>1.13</v>
      </c>
      <c r="G139" s="67">
        <v>14.66</v>
      </c>
      <c r="H139" s="57"/>
      <c r="I139" s="68"/>
      <c r="J139" s="68"/>
      <c r="K139" s="68"/>
      <c r="L139" s="68"/>
    </row>
    <row r="140" s="41" customFormat="1" ht="18.95" customHeight="1" spans="1:12">
      <c r="A140" s="52">
        <v>72</v>
      </c>
      <c r="B140" s="55" t="s">
        <v>507</v>
      </c>
      <c r="C140" s="54" t="s">
        <v>516</v>
      </c>
      <c r="D140" s="55" t="s">
        <v>505</v>
      </c>
      <c r="E140" s="65">
        <f t="shared" si="5"/>
        <v>17.9218</v>
      </c>
      <c r="F140" s="67">
        <v>1.13</v>
      </c>
      <c r="G140" s="67">
        <v>15.86</v>
      </c>
      <c r="H140" s="57"/>
      <c r="I140" s="68"/>
      <c r="J140" s="68"/>
      <c r="K140" s="68"/>
      <c r="L140" s="68"/>
    </row>
    <row r="141" s="41" customFormat="1" ht="18.95" customHeight="1" spans="1:12">
      <c r="A141" s="52">
        <v>73</v>
      </c>
      <c r="B141" s="55" t="s">
        <v>517</v>
      </c>
      <c r="C141" s="54" t="s">
        <v>508</v>
      </c>
      <c r="D141" s="55" t="s">
        <v>505</v>
      </c>
      <c r="E141" s="65">
        <f t="shared" si="5"/>
        <v>6.9947</v>
      </c>
      <c r="F141" s="67">
        <v>1.13</v>
      </c>
      <c r="G141" s="67">
        <v>6.19</v>
      </c>
      <c r="H141" s="57"/>
      <c r="I141" s="68"/>
      <c r="J141" s="68"/>
      <c r="K141" s="68"/>
      <c r="L141" s="68"/>
    </row>
    <row r="142" s="41" customFormat="1" ht="18.95" customHeight="1" spans="1:12">
      <c r="A142" s="52">
        <v>74</v>
      </c>
      <c r="B142" s="55" t="s">
        <v>517</v>
      </c>
      <c r="C142" s="54" t="s">
        <v>509</v>
      </c>
      <c r="D142" s="55" t="s">
        <v>505</v>
      </c>
      <c r="E142" s="65">
        <f t="shared" si="5"/>
        <v>7.4806</v>
      </c>
      <c r="F142" s="67">
        <v>1.13</v>
      </c>
      <c r="G142" s="67">
        <v>6.62</v>
      </c>
      <c r="H142" s="57"/>
      <c r="I142" s="68"/>
      <c r="J142" s="68"/>
      <c r="K142" s="68"/>
      <c r="L142" s="68"/>
    </row>
    <row r="143" s="41" customFormat="1" ht="18.95" customHeight="1" spans="1:12">
      <c r="A143" s="52">
        <v>75</v>
      </c>
      <c r="B143" s="55" t="s">
        <v>517</v>
      </c>
      <c r="C143" s="54" t="s">
        <v>510</v>
      </c>
      <c r="D143" s="55" t="s">
        <v>505</v>
      </c>
      <c r="E143" s="65">
        <f t="shared" si="5"/>
        <v>13.786</v>
      </c>
      <c r="F143" s="67">
        <v>1.13</v>
      </c>
      <c r="G143" s="67">
        <v>12.2</v>
      </c>
      <c r="H143" s="57"/>
      <c r="I143" s="68"/>
      <c r="J143" s="68"/>
      <c r="K143" s="68"/>
      <c r="L143" s="68"/>
    </row>
    <row r="144" s="41" customFormat="1" ht="18.95" customHeight="1" spans="1:12">
      <c r="A144" s="52">
        <v>76</v>
      </c>
      <c r="B144" s="55" t="s">
        <v>517</v>
      </c>
      <c r="C144" s="54" t="s">
        <v>511</v>
      </c>
      <c r="D144" s="55" t="s">
        <v>505</v>
      </c>
      <c r="E144" s="65">
        <f t="shared" si="5"/>
        <v>30.1258</v>
      </c>
      <c r="F144" s="67">
        <v>1.13</v>
      </c>
      <c r="G144" s="67">
        <v>26.66</v>
      </c>
      <c r="H144" s="57"/>
      <c r="I144" s="68"/>
      <c r="J144" s="68"/>
      <c r="K144" s="68"/>
      <c r="L144" s="68"/>
    </row>
    <row r="145" s="41" customFormat="1" ht="18.95" customHeight="1" spans="1:12">
      <c r="A145" s="52">
        <v>77</v>
      </c>
      <c r="B145" s="55" t="s">
        <v>517</v>
      </c>
      <c r="C145" s="54" t="s">
        <v>498</v>
      </c>
      <c r="D145" s="55" t="s">
        <v>505</v>
      </c>
      <c r="E145" s="65">
        <f t="shared" si="5"/>
        <v>48.4092</v>
      </c>
      <c r="F145" s="67">
        <v>1.13</v>
      </c>
      <c r="G145" s="67">
        <v>42.84</v>
      </c>
      <c r="H145" s="57"/>
      <c r="I145" s="68"/>
      <c r="J145" s="68"/>
      <c r="K145" s="68"/>
      <c r="L145" s="68"/>
    </row>
    <row r="146" s="41" customFormat="1" ht="18.95" customHeight="1" spans="1:12">
      <c r="A146" s="52">
        <v>78</v>
      </c>
      <c r="B146" s="55" t="s">
        <v>518</v>
      </c>
      <c r="C146" s="54" t="s">
        <v>508</v>
      </c>
      <c r="D146" s="55" t="s">
        <v>294</v>
      </c>
      <c r="E146" s="65">
        <f t="shared" si="5"/>
        <v>4.6217</v>
      </c>
      <c r="F146" s="67">
        <v>1.13</v>
      </c>
      <c r="G146" s="67">
        <v>4.09</v>
      </c>
      <c r="H146" s="57"/>
      <c r="I146" s="68"/>
      <c r="J146" s="68"/>
      <c r="K146" s="68"/>
      <c r="L146" s="68"/>
    </row>
    <row r="147" s="41" customFormat="1" ht="18.95" customHeight="1" spans="1:12">
      <c r="A147" s="52">
        <v>79</v>
      </c>
      <c r="B147" s="55" t="s">
        <v>518</v>
      </c>
      <c r="C147" s="54" t="s">
        <v>509</v>
      </c>
      <c r="D147" s="55" t="s">
        <v>294</v>
      </c>
      <c r="E147" s="65">
        <f t="shared" si="5"/>
        <v>6.0794</v>
      </c>
      <c r="F147" s="67">
        <v>1.13</v>
      </c>
      <c r="G147" s="67">
        <v>5.38</v>
      </c>
      <c r="H147" s="57"/>
      <c r="I147" s="68"/>
      <c r="J147" s="68"/>
      <c r="K147" s="68"/>
      <c r="L147" s="68"/>
    </row>
    <row r="148" s="41" customFormat="1" ht="18.95" customHeight="1" spans="1:12">
      <c r="A148" s="52">
        <v>80</v>
      </c>
      <c r="B148" s="55" t="s">
        <v>518</v>
      </c>
      <c r="C148" s="54" t="s">
        <v>510</v>
      </c>
      <c r="D148" s="55" t="s">
        <v>294</v>
      </c>
      <c r="E148" s="65">
        <f t="shared" si="5"/>
        <v>11.413</v>
      </c>
      <c r="F148" s="67">
        <v>1.13</v>
      </c>
      <c r="G148" s="67">
        <v>10.1</v>
      </c>
      <c r="H148" s="57"/>
      <c r="I148" s="68"/>
      <c r="J148" s="68"/>
      <c r="K148" s="68"/>
      <c r="L148" s="68"/>
    </row>
    <row r="149" s="41" customFormat="1" ht="18.95" customHeight="1" spans="1:12">
      <c r="A149" s="52">
        <v>81</v>
      </c>
      <c r="B149" s="55" t="s">
        <v>518</v>
      </c>
      <c r="C149" s="54" t="s">
        <v>511</v>
      </c>
      <c r="D149" s="55" t="s">
        <v>294</v>
      </c>
      <c r="E149" s="65">
        <f t="shared" si="5"/>
        <v>25.7188</v>
      </c>
      <c r="F149" s="67">
        <v>1.13</v>
      </c>
      <c r="G149" s="67">
        <v>22.76</v>
      </c>
      <c r="H149" s="57"/>
      <c r="I149" s="68"/>
      <c r="J149" s="68"/>
      <c r="K149" s="68"/>
      <c r="L149" s="68"/>
    </row>
    <row r="150" s="41" customFormat="1" ht="18.95" customHeight="1" spans="1:12">
      <c r="A150" s="52">
        <v>82</v>
      </c>
      <c r="B150" s="55" t="s">
        <v>518</v>
      </c>
      <c r="C150" s="54" t="s">
        <v>498</v>
      </c>
      <c r="D150" s="55" t="s">
        <v>294</v>
      </c>
      <c r="E150" s="65">
        <f t="shared" si="5"/>
        <v>43.2564</v>
      </c>
      <c r="F150" s="67">
        <v>1.13</v>
      </c>
      <c r="G150" s="67">
        <v>38.28</v>
      </c>
      <c r="H150" s="57"/>
      <c r="I150" s="68"/>
      <c r="J150" s="68"/>
      <c r="K150" s="68"/>
      <c r="L150" s="68"/>
    </row>
    <row r="151" s="41" customFormat="1" ht="18.95" customHeight="1" spans="1:12">
      <c r="A151" s="52">
        <v>83</v>
      </c>
      <c r="B151" s="55" t="s">
        <v>518</v>
      </c>
      <c r="C151" s="54" t="s">
        <v>519</v>
      </c>
      <c r="D151" s="55" t="s">
        <v>294</v>
      </c>
      <c r="E151" s="65">
        <f t="shared" si="5"/>
        <v>7.4467</v>
      </c>
      <c r="F151" s="67">
        <v>1.13</v>
      </c>
      <c r="G151" s="67">
        <v>6.59</v>
      </c>
      <c r="H151" s="57"/>
      <c r="I151" s="68"/>
      <c r="J151" s="68"/>
      <c r="K151" s="68"/>
      <c r="L151" s="68"/>
    </row>
    <row r="152" s="41" customFormat="1" ht="18.95" customHeight="1" spans="1:12">
      <c r="A152" s="52">
        <v>84</v>
      </c>
      <c r="B152" s="55" t="s">
        <v>518</v>
      </c>
      <c r="C152" s="54" t="s">
        <v>520</v>
      </c>
      <c r="D152" s="55" t="s">
        <v>294</v>
      </c>
      <c r="E152" s="65">
        <f t="shared" si="5"/>
        <v>8.362</v>
      </c>
      <c r="F152" s="67">
        <v>1.13</v>
      </c>
      <c r="G152" s="67">
        <v>7.4</v>
      </c>
      <c r="H152" s="57"/>
      <c r="I152" s="68"/>
      <c r="J152" s="68"/>
      <c r="K152" s="68"/>
      <c r="L152" s="68"/>
    </row>
    <row r="153" s="41" customFormat="1" ht="18.95" customHeight="1" spans="1:12">
      <c r="A153" s="52">
        <v>85</v>
      </c>
      <c r="B153" s="55" t="s">
        <v>518</v>
      </c>
      <c r="C153" s="54" t="s">
        <v>521</v>
      </c>
      <c r="D153" s="55" t="s">
        <v>294</v>
      </c>
      <c r="E153" s="65">
        <f t="shared" si="5"/>
        <v>12.3509</v>
      </c>
      <c r="F153" s="67">
        <v>1.13</v>
      </c>
      <c r="G153" s="67">
        <v>10.93</v>
      </c>
      <c r="H153" s="57"/>
      <c r="I153" s="68"/>
      <c r="J153" s="68"/>
      <c r="K153" s="68"/>
      <c r="L153" s="68"/>
    </row>
    <row r="154" s="41" customFormat="1" ht="18.95" customHeight="1" spans="1:12">
      <c r="A154" s="76" t="s">
        <v>522</v>
      </c>
      <c r="B154" s="77"/>
      <c r="C154" s="78"/>
      <c r="D154" s="79"/>
      <c r="E154" s="65"/>
      <c r="F154" s="64"/>
      <c r="G154" s="64"/>
      <c r="H154" s="57"/>
      <c r="I154" s="68"/>
      <c r="J154" s="68"/>
      <c r="K154" s="68"/>
      <c r="L154" s="68"/>
    </row>
    <row r="155" s="41" customFormat="1" ht="18.95" customHeight="1" spans="1:12">
      <c r="A155" s="52">
        <v>1</v>
      </c>
      <c r="B155" s="53" t="s">
        <v>523</v>
      </c>
      <c r="C155" s="54" t="s">
        <v>524</v>
      </c>
      <c r="D155" s="53" t="s">
        <v>300</v>
      </c>
      <c r="E155" s="65">
        <f t="shared" si="5"/>
        <v>182.6532</v>
      </c>
      <c r="F155" s="66">
        <v>1.13</v>
      </c>
      <c r="G155" s="67">
        <v>161.64</v>
      </c>
      <c r="H155" s="57"/>
      <c r="I155" s="68"/>
      <c r="J155" s="68"/>
      <c r="K155" s="68"/>
      <c r="L155" s="68"/>
    </row>
    <row r="156" s="41" customFormat="1" ht="18.95" customHeight="1" spans="1:12">
      <c r="A156" s="52">
        <v>2</v>
      </c>
      <c r="B156" s="53" t="s">
        <v>523</v>
      </c>
      <c r="C156" s="54" t="s">
        <v>525</v>
      </c>
      <c r="D156" s="53" t="s">
        <v>300</v>
      </c>
      <c r="E156" s="65">
        <f t="shared" si="5"/>
        <v>302.953</v>
      </c>
      <c r="F156" s="66">
        <v>1.13</v>
      </c>
      <c r="G156" s="67">
        <v>268.1</v>
      </c>
      <c r="H156" s="57"/>
      <c r="I156" s="68"/>
      <c r="J156" s="68"/>
      <c r="K156" s="68"/>
      <c r="L156" s="68"/>
    </row>
    <row r="157" s="41" customFormat="1" ht="18.95" customHeight="1" spans="1:12">
      <c r="A157" s="52">
        <v>3</v>
      </c>
      <c r="B157" s="53" t="s">
        <v>523</v>
      </c>
      <c r="C157" s="54" t="s">
        <v>526</v>
      </c>
      <c r="D157" s="53" t="s">
        <v>300</v>
      </c>
      <c r="E157" s="65">
        <f t="shared" si="5"/>
        <v>444.6889</v>
      </c>
      <c r="F157" s="66">
        <v>1.13</v>
      </c>
      <c r="G157" s="67">
        <v>393.53</v>
      </c>
      <c r="H157" s="57"/>
      <c r="I157" s="68"/>
      <c r="J157" s="68"/>
      <c r="K157" s="68"/>
      <c r="L157" s="68"/>
    </row>
    <row r="158" s="41" customFormat="1" ht="18.95" customHeight="1" spans="1:12">
      <c r="A158" s="52">
        <v>4</v>
      </c>
      <c r="B158" s="53" t="s">
        <v>527</v>
      </c>
      <c r="C158" s="54" t="s">
        <v>435</v>
      </c>
      <c r="D158" s="53" t="s">
        <v>112</v>
      </c>
      <c r="E158" s="65">
        <f t="shared" si="5"/>
        <v>52.3077</v>
      </c>
      <c r="F158" s="66">
        <v>1.13</v>
      </c>
      <c r="G158" s="67">
        <v>46.29</v>
      </c>
      <c r="H158" s="57"/>
      <c r="I158" s="68"/>
      <c r="J158" s="68"/>
      <c r="K158" s="68"/>
      <c r="L158" s="68"/>
    </row>
    <row r="159" s="41" customFormat="1" ht="18.95" customHeight="1" spans="1:12">
      <c r="A159" s="52">
        <v>5</v>
      </c>
      <c r="B159" s="53" t="s">
        <v>527</v>
      </c>
      <c r="C159" s="54" t="s">
        <v>528</v>
      </c>
      <c r="D159" s="53" t="s">
        <v>112</v>
      </c>
      <c r="E159" s="65">
        <f t="shared" si="5"/>
        <v>76.7609</v>
      </c>
      <c r="F159" s="66">
        <v>1.13</v>
      </c>
      <c r="G159" s="67">
        <v>67.93</v>
      </c>
      <c r="H159" s="57"/>
      <c r="I159" s="68"/>
      <c r="J159" s="68"/>
      <c r="K159" s="68"/>
      <c r="L159" s="68"/>
    </row>
    <row r="160" s="41" customFormat="1" ht="18.95" customHeight="1" spans="1:12">
      <c r="A160" s="52">
        <v>6</v>
      </c>
      <c r="B160" s="53" t="s">
        <v>527</v>
      </c>
      <c r="C160" s="54" t="s">
        <v>438</v>
      </c>
      <c r="D160" s="53" t="s">
        <v>112</v>
      </c>
      <c r="E160" s="65">
        <f t="shared" si="5"/>
        <v>186.0658</v>
      </c>
      <c r="F160" s="66">
        <v>1.13</v>
      </c>
      <c r="G160" s="67">
        <v>164.66</v>
      </c>
      <c r="H160" s="57"/>
      <c r="I160" s="68"/>
      <c r="J160" s="68"/>
      <c r="K160" s="68"/>
      <c r="L160" s="68"/>
    </row>
    <row r="161" s="41" customFormat="1" ht="18.95" customHeight="1" spans="1:12">
      <c r="A161" s="52">
        <v>7</v>
      </c>
      <c r="B161" s="53" t="s">
        <v>529</v>
      </c>
      <c r="C161" s="54" t="s">
        <v>530</v>
      </c>
      <c r="D161" s="53" t="s">
        <v>300</v>
      </c>
      <c r="E161" s="65">
        <f t="shared" si="5"/>
        <v>16.0686</v>
      </c>
      <c r="F161" s="66">
        <v>1.13</v>
      </c>
      <c r="G161" s="67">
        <v>14.22</v>
      </c>
      <c r="H161" s="57"/>
      <c r="I161" s="68"/>
      <c r="J161" s="68"/>
      <c r="K161" s="68"/>
      <c r="L161" s="68"/>
    </row>
    <row r="162" s="41" customFormat="1" ht="18.95" customHeight="1" spans="1:12">
      <c r="A162" s="52">
        <v>8</v>
      </c>
      <c r="B162" s="53" t="s">
        <v>529</v>
      </c>
      <c r="C162" s="54" t="s">
        <v>531</v>
      </c>
      <c r="D162" s="53" t="s">
        <v>300</v>
      </c>
      <c r="E162" s="65">
        <f t="shared" si="5"/>
        <v>18.9953</v>
      </c>
      <c r="F162" s="66">
        <v>1.13</v>
      </c>
      <c r="G162" s="67">
        <v>16.81</v>
      </c>
      <c r="H162" s="57"/>
      <c r="I162" s="68"/>
      <c r="J162" s="68"/>
      <c r="K162" s="68"/>
      <c r="L162" s="68"/>
    </row>
    <row r="163" s="41" customFormat="1" ht="18.95" customHeight="1" spans="1:12">
      <c r="A163" s="52">
        <v>9</v>
      </c>
      <c r="B163" s="53" t="s">
        <v>532</v>
      </c>
      <c r="C163" s="54" t="s">
        <v>530</v>
      </c>
      <c r="D163" s="53" t="s">
        <v>300</v>
      </c>
      <c r="E163" s="65">
        <f t="shared" si="5"/>
        <v>23.1876</v>
      </c>
      <c r="F163" s="66">
        <v>1.13</v>
      </c>
      <c r="G163" s="67">
        <v>20.52</v>
      </c>
      <c r="H163" s="57"/>
      <c r="I163" s="68"/>
      <c r="J163" s="68"/>
      <c r="K163" s="68"/>
      <c r="L163" s="68"/>
    </row>
    <row r="164" s="41" customFormat="1" ht="18.95" customHeight="1" spans="1:12">
      <c r="A164" s="52">
        <v>10</v>
      </c>
      <c r="B164" s="53" t="s">
        <v>533</v>
      </c>
      <c r="C164" s="54" t="s">
        <v>531</v>
      </c>
      <c r="D164" s="53" t="s">
        <v>300</v>
      </c>
      <c r="E164" s="65">
        <f t="shared" si="5"/>
        <v>29.0297</v>
      </c>
      <c r="F164" s="66">
        <v>1.13</v>
      </c>
      <c r="G164" s="67">
        <v>25.69</v>
      </c>
      <c r="H164" s="57"/>
      <c r="I164" s="68"/>
      <c r="J164" s="68"/>
      <c r="K164" s="68"/>
      <c r="L164" s="68"/>
    </row>
    <row r="165" s="41" customFormat="1" ht="18.95" customHeight="1" spans="1:12">
      <c r="A165" s="52">
        <v>11</v>
      </c>
      <c r="B165" s="53" t="s">
        <v>534</v>
      </c>
      <c r="C165" s="54" t="s">
        <v>535</v>
      </c>
      <c r="D165" s="53" t="s">
        <v>300</v>
      </c>
      <c r="E165" s="65">
        <f t="shared" ref="E165:E196" si="6">G165*F165</f>
        <v>4.3844</v>
      </c>
      <c r="F165" s="66">
        <v>1.13</v>
      </c>
      <c r="G165" s="67">
        <v>3.88</v>
      </c>
      <c r="H165" s="57"/>
      <c r="I165" s="68"/>
      <c r="J165" s="68"/>
      <c r="K165" s="68"/>
      <c r="L165" s="68"/>
    </row>
    <row r="166" s="41" customFormat="1" ht="18.95" customHeight="1" spans="1:12">
      <c r="A166" s="52">
        <v>12</v>
      </c>
      <c r="B166" s="53" t="s">
        <v>534</v>
      </c>
      <c r="C166" s="54" t="s">
        <v>536</v>
      </c>
      <c r="D166" s="53" t="s">
        <v>300</v>
      </c>
      <c r="E166" s="65">
        <f t="shared" si="6"/>
        <v>3.1188</v>
      </c>
      <c r="F166" s="66">
        <v>1.13</v>
      </c>
      <c r="G166" s="67">
        <v>2.76</v>
      </c>
      <c r="H166" s="57"/>
      <c r="I166" s="68"/>
      <c r="J166" s="68"/>
      <c r="K166" s="68"/>
      <c r="L166" s="68"/>
    </row>
    <row r="167" s="41" customFormat="1" ht="18.95" customHeight="1" spans="1:12">
      <c r="A167" s="52">
        <v>13</v>
      </c>
      <c r="B167" s="53" t="s">
        <v>534</v>
      </c>
      <c r="C167" s="54" t="s">
        <v>537</v>
      </c>
      <c r="D167" s="53" t="s">
        <v>300</v>
      </c>
      <c r="E167" s="65">
        <f t="shared" si="6"/>
        <v>11.1983</v>
      </c>
      <c r="F167" s="66">
        <v>1.13</v>
      </c>
      <c r="G167" s="67">
        <v>9.91</v>
      </c>
      <c r="H167" s="57"/>
      <c r="I167" s="68"/>
      <c r="J167" s="68"/>
      <c r="K167" s="68"/>
      <c r="L167" s="68"/>
    </row>
    <row r="168" s="41" customFormat="1" ht="18.95" customHeight="1" spans="1:12">
      <c r="A168" s="52">
        <v>14</v>
      </c>
      <c r="B168" s="53" t="s">
        <v>538</v>
      </c>
      <c r="C168" s="54" t="s">
        <v>530</v>
      </c>
      <c r="D168" s="53" t="s">
        <v>300</v>
      </c>
      <c r="E168" s="65">
        <f t="shared" si="6"/>
        <v>29.0297</v>
      </c>
      <c r="F168" s="66">
        <v>1.13</v>
      </c>
      <c r="G168" s="67">
        <v>25.69</v>
      </c>
      <c r="H168" s="57"/>
      <c r="I168" s="68"/>
      <c r="J168" s="68"/>
      <c r="K168" s="68"/>
      <c r="L168" s="68"/>
    </row>
    <row r="169" s="41" customFormat="1" ht="18.95" customHeight="1" spans="1:12">
      <c r="A169" s="52">
        <v>15</v>
      </c>
      <c r="B169" s="53" t="s">
        <v>538</v>
      </c>
      <c r="C169" s="54" t="s">
        <v>531</v>
      </c>
      <c r="D169" s="53" t="s">
        <v>505</v>
      </c>
      <c r="E169" s="65">
        <f t="shared" si="6"/>
        <v>37.0188</v>
      </c>
      <c r="F169" s="66">
        <v>1.13</v>
      </c>
      <c r="G169" s="67">
        <v>32.76</v>
      </c>
      <c r="H169" s="57"/>
      <c r="I169" s="68"/>
      <c r="J169" s="68"/>
      <c r="K169" s="68"/>
      <c r="L169" s="68"/>
    </row>
    <row r="170" s="41" customFormat="1" ht="18.95" customHeight="1" spans="1:12">
      <c r="A170" s="52">
        <v>16</v>
      </c>
      <c r="B170" s="53" t="s">
        <v>538</v>
      </c>
      <c r="C170" s="54" t="s">
        <v>539</v>
      </c>
      <c r="D170" s="53" t="s">
        <v>300</v>
      </c>
      <c r="E170" s="65">
        <f t="shared" si="6"/>
        <v>46.5673</v>
      </c>
      <c r="F170" s="66">
        <v>1.13</v>
      </c>
      <c r="G170" s="67">
        <v>41.21</v>
      </c>
      <c r="H170" s="57"/>
      <c r="I170" s="68"/>
      <c r="J170" s="68"/>
      <c r="K170" s="68"/>
      <c r="L170" s="68"/>
    </row>
    <row r="171" s="41" customFormat="1" ht="18.95" customHeight="1" spans="1:12">
      <c r="A171" s="52">
        <v>17</v>
      </c>
      <c r="B171" s="53" t="s">
        <v>538</v>
      </c>
      <c r="C171" s="54" t="s">
        <v>540</v>
      </c>
      <c r="D171" s="53" t="s">
        <v>300</v>
      </c>
      <c r="E171" s="65">
        <f t="shared" si="6"/>
        <v>66.2406</v>
      </c>
      <c r="F171" s="66">
        <v>1.13</v>
      </c>
      <c r="G171" s="67">
        <v>58.62</v>
      </c>
      <c r="H171" s="57"/>
      <c r="I171" s="68"/>
      <c r="J171" s="68"/>
      <c r="K171" s="68"/>
      <c r="L171" s="68"/>
    </row>
    <row r="172" s="41" customFormat="1" ht="18.95" customHeight="1" spans="1:12">
      <c r="A172" s="52">
        <v>18</v>
      </c>
      <c r="B172" s="53" t="s">
        <v>541</v>
      </c>
      <c r="C172" s="54" t="s">
        <v>542</v>
      </c>
      <c r="D172" s="53" t="s">
        <v>505</v>
      </c>
      <c r="E172" s="65">
        <f t="shared" si="6"/>
        <v>97.4173</v>
      </c>
      <c r="F172" s="66">
        <v>1.13</v>
      </c>
      <c r="G172" s="67">
        <v>86.21</v>
      </c>
      <c r="H172" s="57"/>
      <c r="I172" s="68"/>
      <c r="J172" s="68"/>
      <c r="K172" s="68"/>
      <c r="L172" s="68"/>
    </row>
    <row r="173" s="41" customFormat="1" ht="18.95" customHeight="1" spans="1:12">
      <c r="A173" s="52">
        <v>19</v>
      </c>
      <c r="B173" s="53" t="s">
        <v>541</v>
      </c>
      <c r="C173" s="54" t="s">
        <v>543</v>
      </c>
      <c r="D173" s="53" t="s">
        <v>505</v>
      </c>
      <c r="E173" s="65">
        <f t="shared" si="6"/>
        <v>189.953</v>
      </c>
      <c r="F173" s="66">
        <v>1.13</v>
      </c>
      <c r="G173" s="67">
        <v>168.1</v>
      </c>
      <c r="H173" s="57"/>
      <c r="I173" s="68"/>
      <c r="J173" s="68"/>
      <c r="K173" s="68"/>
      <c r="L173" s="68"/>
    </row>
    <row r="174" s="41" customFormat="1" ht="18.95" customHeight="1" spans="1:12">
      <c r="A174" s="52">
        <v>20</v>
      </c>
      <c r="B174" s="53" t="s">
        <v>544</v>
      </c>
      <c r="C174" s="54" t="s">
        <v>224</v>
      </c>
      <c r="D174" s="53" t="s">
        <v>505</v>
      </c>
      <c r="E174" s="65">
        <f t="shared" si="6"/>
        <v>64.297</v>
      </c>
      <c r="F174" s="66">
        <v>1.13</v>
      </c>
      <c r="G174" s="67">
        <v>56.9</v>
      </c>
      <c r="H174" s="57"/>
      <c r="I174" s="68"/>
      <c r="J174" s="68"/>
      <c r="K174" s="68"/>
      <c r="L174" s="68"/>
    </row>
    <row r="175" s="41" customFormat="1" ht="18.95" customHeight="1" spans="1:12">
      <c r="A175" s="52">
        <v>21</v>
      </c>
      <c r="B175" s="53" t="s">
        <v>544</v>
      </c>
      <c r="C175" s="54" t="s">
        <v>545</v>
      </c>
      <c r="D175" s="53" t="s">
        <v>505</v>
      </c>
      <c r="E175" s="65">
        <f t="shared" si="6"/>
        <v>97.4173</v>
      </c>
      <c r="F175" s="66">
        <v>1.13</v>
      </c>
      <c r="G175" s="67">
        <v>86.21</v>
      </c>
      <c r="H175" s="57"/>
      <c r="I175" s="68"/>
      <c r="J175" s="68"/>
      <c r="K175" s="68"/>
      <c r="L175" s="68"/>
    </row>
    <row r="176" s="41" customFormat="1" ht="18.95" customHeight="1" spans="1:12">
      <c r="A176" s="52">
        <v>22</v>
      </c>
      <c r="B176" s="53" t="s">
        <v>546</v>
      </c>
      <c r="C176" s="53" t="s">
        <v>547</v>
      </c>
      <c r="D176" s="53" t="s">
        <v>294</v>
      </c>
      <c r="E176" s="65">
        <f t="shared" si="6"/>
        <v>331.203</v>
      </c>
      <c r="F176" s="66">
        <v>1.13</v>
      </c>
      <c r="G176" s="67">
        <v>293.1</v>
      </c>
      <c r="H176" s="57"/>
      <c r="I176" s="68"/>
      <c r="J176" s="68"/>
      <c r="K176" s="68"/>
      <c r="L176" s="68"/>
    </row>
    <row r="177" s="41" customFormat="1" ht="18.95" customHeight="1" spans="1:12">
      <c r="A177" s="52">
        <v>23</v>
      </c>
      <c r="B177" s="53" t="s">
        <v>546</v>
      </c>
      <c r="C177" s="53" t="s">
        <v>548</v>
      </c>
      <c r="D177" s="53" t="s">
        <v>294</v>
      </c>
      <c r="E177" s="65">
        <f t="shared" si="6"/>
        <v>487.0639</v>
      </c>
      <c r="F177" s="66">
        <v>1.13</v>
      </c>
      <c r="G177" s="67">
        <v>431.03</v>
      </c>
      <c r="H177" s="57"/>
      <c r="I177" s="68"/>
      <c r="J177" s="68"/>
      <c r="K177" s="68"/>
      <c r="L177" s="68"/>
    </row>
    <row r="178" s="41" customFormat="1" ht="18.95" customHeight="1" spans="1:12">
      <c r="A178" s="52">
        <v>24</v>
      </c>
      <c r="B178" s="53" t="s">
        <v>549</v>
      </c>
      <c r="C178" s="54"/>
      <c r="D178" s="53" t="s">
        <v>300</v>
      </c>
      <c r="E178" s="65">
        <f t="shared" si="6"/>
        <v>97.4173</v>
      </c>
      <c r="F178" s="66">
        <v>1.13</v>
      </c>
      <c r="G178" s="67">
        <v>86.21</v>
      </c>
      <c r="H178" s="57"/>
      <c r="I178" s="68"/>
      <c r="J178" s="68"/>
      <c r="K178" s="68"/>
      <c r="L178" s="68"/>
    </row>
    <row r="179" s="41" customFormat="1" ht="18.95" customHeight="1" spans="1:12">
      <c r="A179" s="52">
        <v>25</v>
      </c>
      <c r="B179" s="53" t="s">
        <v>550</v>
      </c>
      <c r="C179" s="54" t="s">
        <v>551</v>
      </c>
      <c r="D179" s="53" t="s">
        <v>300</v>
      </c>
      <c r="E179" s="65">
        <f t="shared" si="6"/>
        <v>87.1908</v>
      </c>
      <c r="F179" s="66">
        <v>1.13</v>
      </c>
      <c r="G179" s="67">
        <v>77.16</v>
      </c>
      <c r="H179" s="57"/>
      <c r="I179" s="68"/>
      <c r="J179" s="68"/>
      <c r="K179" s="68"/>
      <c r="L179" s="68"/>
    </row>
    <row r="180" s="41" customFormat="1" ht="18.95" customHeight="1" spans="1:12">
      <c r="A180" s="52">
        <v>26</v>
      </c>
      <c r="B180" s="53" t="s">
        <v>552</v>
      </c>
      <c r="C180" s="54" t="s">
        <v>553</v>
      </c>
      <c r="D180" s="53" t="s">
        <v>505</v>
      </c>
      <c r="E180" s="65">
        <f t="shared" si="6"/>
        <v>52.4094</v>
      </c>
      <c r="F180" s="66">
        <v>1.13</v>
      </c>
      <c r="G180" s="67">
        <v>46.38</v>
      </c>
      <c r="H180" s="57"/>
      <c r="I180" s="68"/>
      <c r="J180" s="68"/>
      <c r="K180" s="68"/>
      <c r="L180" s="68"/>
    </row>
    <row r="181" s="41" customFormat="1" ht="18.95" customHeight="1" spans="1:12">
      <c r="A181" s="52">
        <v>27</v>
      </c>
      <c r="B181" s="53" t="s">
        <v>552</v>
      </c>
      <c r="C181" s="54" t="s">
        <v>554</v>
      </c>
      <c r="D181" s="53" t="s">
        <v>505</v>
      </c>
      <c r="E181" s="65">
        <f t="shared" si="6"/>
        <v>232.6218</v>
      </c>
      <c r="F181" s="66">
        <v>1.13</v>
      </c>
      <c r="G181" s="67">
        <v>205.86</v>
      </c>
      <c r="H181" s="57"/>
      <c r="I181" s="68"/>
      <c r="J181" s="68"/>
      <c r="K181" s="68"/>
      <c r="L181" s="68"/>
    </row>
    <row r="182" s="41" customFormat="1" ht="18.95" customHeight="1" spans="1:12">
      <c r="A182" s="50" t="s">
        <v>555</v>
      </c>
      <c r="B182" s="50"/>
      <c r="C182" s="51"/>
      <c r="D182" s="50"/>
      <c r="E182" s="65"/>
      <c r="F182" s="64"/>
      <c r="G182" s="64"/>
      <c r="H182" s="57"/>
      <c r="I182" s="68"/>
      <c r="J182" s="68"/>
      <c r="K182" s="68"/>
      <c r="L182" s="68"/>
    </row>
    <row r="183" s="41" customFormat="1" ht="18.95" customHeight="1" spans="1:12">
      <c r="A183" s="52">
        <v>1</v>
      </c>
      <c r="B183" s="55" t="s">
        <v>556</v>
      </c>
      <c r="C183" s="54" t="s">
        <v>557</v>
      </c>
      <c r="D183" s="56" t="s">
        <v>305</v>
      </c>
      <c r="E183" s="65">
        <f t="shared" si="6"/>
        <v>1.921</v>
      </c>
      <c r="F183" s="66">
        <v>1.13</v>
      </c>
      <c r="G183" s="67">
        <v>1.7</v>
      </c>
      <c r="H183" s="57"/>
      <c r="I183" s="68"/>
      <c r="J183" s="68"/>
      <c r="K183" s="68"/>
      <c r="L183" s="68"/>
    </row>
    <row r="184" s="41" customFormat="1" ht="18.95" customHeight="1" spans="1:12">
      <c r="A184" s="52">
        <v>2</v>
      </c>
      <c r="B184" s="55" t="s">
        <v>556</v>
      </c>
      <c r="C184" s="54" t="s">
        <v>558</v>
      </c>
      <c r="D184" s="56" t="s">
        <v>305</v>
      </c>
      <c r="E184" s="65">
        <f t="shared" si="6"/>
        <v>2.5764</v>
      </c>
      <c r="F184" s="66">
        <v>1.13</v>
      </c>
      <c r="G184" s="67">
        <v>2.28</v>
      </c>
      <c r="H184" s="57"/>
      <c r="I184" s="68"/>
      <c r="J184" s="68"/>
      <c r="K184" s="68"/>
      <c r="L184" s="68"/>
    </row>
    <row r="185" s="41" customFormat="1" ht="18.95" customHeight="1" spans="1:12">
      <c r="A185" s="52">
        <v>3</v>
      </c>
      <c r="B185" s="55" t="s">
        <v>556</v>
      </c>
      <c r="C185" s="54" t="s">
        <v>559</v>
      </c>
      <c r="D185" s="56" t="s">
        <v>305</v>
      </c>
      <c r="E185" s="65">
        <f t="shared" si="6"/>
        <v>3.1075</v>
      </c>
      <c r="F185" s="66">
        <v>1.13</v>
      </c>
      <c r="G185" s="67">
        <v>2.75</v>
      </c>
      <c r="H185" s="57"/>
      <c r="I185" s="68"/>
      <c r="J185" s="68"/>
      <c r="K185" s="68"/>
      <c r="L185" s="68"/>
    </row>
    <row r="186" s="41" customFormat="1" ht="18.95" customHeight="1" spans="1:12">
      <c r="A186" s="52">
        <v>4</v>
      </c>
      <c r="B186" s="55" t="s">
        <v>556</v>
      </c>
      <c r="C186" s="54" t="s">
        <v>560</v>
      </c>
      <c r="D186" s="56" t="s">
        <v>305</v>
      </c>
      <c r="E186" s="65">
        <f t="shared" si="6"/>
        <v>4.3844</v>
      </c>
      <c r="F186" s="66">
        <v>1.13</v>
      </c>
      <c r="G186" s="67">
        <v>3.88</v>
      </c>
      <c r="H186" s="57"/>
      <c r="I186" s="68"/>
      <c r="J186" s="68"/>
      <c r="K186" s="68"/>
      <c r="L186" s="68"/>
    </row>
    <row r="187" s="41" customFormat="1" ht="18.95" customHeight="1" spans="1:12">
      <c r="A187" s="52">
        <v>5</v>
      </c>
      <c r="B187" s="55" t="s">
        <v>556</v>
      </c>
      <c r="C187" s="54" t="s">
        <v>561</v>
      </c>
      <c r="D187" s="56" t="s">
        <v>305</v>
      </c>
      <c r="E187" s="65">
        <f t="shared" si="6"/>
        <v>5.989</v>
      </c>
      <c r="F187" s="66">
        <v>1.13</v>
      </c>
      <c r="G187" s="67">
        <v>5.3</v>
      </c>
      <c r="H187" s="57"/>
      <c r="I187" s="68"/>
      <c r="J187" s="68"/>
      <c r="K187" s="68"/>
      <c r="L187" s="68"/>
    </row>
    <row r="188" s="41" customFormat="1" ht="18.95" customHeight="1" spans="1:12">
      <c r="A188" s="52">
        <v>6</v>
      </c>
      <c r="B188" s="55" t="s">
        <v>556</v>
      </c>
      <c r="C188" s="54" t="s">
        <v>562</v>
      </c>
      <c r="D188" s="56" t="s">
        <v>305</v>
      </c>
      <c r="E188" s="65">
        <f t="shared" si="6"/>
        <v>8.0343</v>
      </c>
      <c r="F188" s="66">
        <v>1.13</v>
      </c>
      <c r="G188" s="67">
        <v>7.11</v>
      </c>
      <c r="H188" s="57"/>
      <c r="I188" s="68"/>
      <c r="J188" s="68"/>
      <c r="K188" s="68"/>
      <c r="L188" s="68"/>
    </row>
    <row r="189" s="41" customFormat="1" ht="18.95" customHeight="1" spans="1:12">
      <c r="A189" s="52">
        <v>7</v>
      </c>
      <c r="B189" s="55" t="s">
        <v>563</v>
      </c>
      <c r="C189" s="54" t="s">
        <v>508</v>
      </c>
      <c r="D189" s="56" t="s">
        <v>305</v>
      </c>
      <c r="E189" s="65">
        <f t="shared" si="6"/>
        <v>0.7119</v>
      </c>
      <c r="F189" s="66">
        <v>1.13</v>
      </c>
      <c r="G189" s="67">
        <v>0.63</v>
      </c>
      <c r="H189" s="57"/>
      <c r="I189" s="68"/>
      <c r="J189" s="68"/>
      <c r="K189" s="68"/>
      <c r="L189" s="68"/>
    </row>
    <row r="190" s="41" customFormat="1" ht="18.95" customHeight="1" spans="1:12">
      <c r="A190" s="52">
        <v>8</v>
      </c>
      <c r="B190" s="55" t="s">
        <v>564</v>
      </c>
      <c r="C190" s="54" t="s">
        <v>509</v>
      </c>
      <c r="D190" s="56" t="s">
        <v>305</v>
      </c>
      <c r="E190" s="65">
        <f t="shared" si="6"/>
        <v>0.8814</v>
      </c>
      <c r="F190" s="66">
        <v>1.13</v>
      </c>
      <c r="G190" s="67">
        <v>0.78</v>
      </c>
      <c r="H190" s="57"/>
      <c r="I190" s="68"/>
      <c r="J190" s="68"/>
      <c r="K190" s="68"/>
      <c r="L190" s="68"/>
    </row>
    <row r="191" s="41" customFormat="1" ht="18.95" customHeight="1" spans="1:12">
      <c r="A191" s="52">
        <v>9</v>
      </c>
      <c r="B191" s="55" t="s">
        <v>564</v>
      </c>
      <c r="C191" s="54" t="s">
        <v>510</v>
      </c>
      <c r="D191" s="56" t="s">
        <v>305</v>
      </c>
      <c r="E191" s="65">
        <f t="shared" si="6"/>
        <v>1.0735</v>
      </c>
      <c r="F191" s="66">
        <v>1.13</v>
      </c>
      <c r="G191" s="67">
        <v>0.95</v>
      </c>
      <c r="H191" s="57"/>
      <c r="I191" s="68"/>
      <c r="J191" s="68"/>
      <c r="K191" s="68"/>
      <c r="L191" s="68"/>
    </row>
    <row r="192" s="41" customFormat="1" ht="18.95" customHeight="1" spans="1:12">
      <c r="A192" s="52">
        <v>10</v>
      </c>
      <c r="B192" s="55" t="s">
        <v>564</v>
      </c>
      <c r="C192" s="54" t="s">
        <v>565</v>
      </c>
      <c r="D192" s="56" t="s">
        <v>305</v>
      </c>
      <c r="E192" s="65">
        <f t="shared" si="6"/>
        <v>1.243</v>
      </c>
      <c r="F192" s="66">
        <v>1.13</v>
      </c>
      <c r="G192" s="67">
        <v>1.1</v>
      </c>
      <c r="H192" s="57"/>
      <c r="I192" s="68"/>
      <c r="J192" s="68"/>
      <c r="K192" s="68"/>
      <c r="L192" s="68"/>
    </row>
    <row r="193" s="41" customFormat="1" ht="18.95" customHeight="1" spans="1:12">
      <c r="A193" s="52">
        <v>11</v>
      </c>
      <c r="B193" s="55" t="s">
        <v>564</v>
      </c>
      <c r="C193" s="54" t="s">
        <v>511</v>
      </c>
      <c r="D193" s="56" t="s">
        <v>305</v>
      </c>
      <c r="E193" s="65">
        <f t="shared" si="6"/>
        <v>1.3786</v>
      </c>
      <c r="F193" s="66">
        <v>1.13</v>
      </c>
      <c r="G193" s="67">
        <v>1.22</v>
      </c>
      <c r="H193" s="57"/>
      <c r="I193" s="68"/>
      <c r="J193" s="68"/>
      <c r="K193" s="68"/>
      <c r="L193" s="68"/>
    </row>
    <row r="194" s="41" customFormat="1" ht="18.95" customHeight="1" spans="1:12">
      <c r="A194" s="52">
        <v>12</v>
      </c>
      <c r="B194" s="55" t="s">
        <v>564</v>
      </c>
      <c r="C194" s="54" t="s">
        <v>498</v>
      </c>
      <c r="D194" s="56" t="s">
        <v>305</v>
      </c>
      <c r="E194" s="65">
        <f t="shared" si="6"/>
        <v>1.6385</v>
      </c>
      <c r="F194" s="66">
        <v>1.13</v>
      </c>
      <c r="G194" s="67">
        <v>1.45</v>
      </c>
      <c r="H194" s="57"/>
      <c r="I194" s="68"/>
      <c r="J194" s="68"/>
      <c r="K194" s="68"/>
      <c r="L194" s="68"/>
    </row>
    <row r="195" s="41" customFormat="1" ht="18.95" customHeight="1" spans="1:12">
      <c r="A195" s="52">
        <v>13</v>
      </c>
      <c r="B195" s="55" t="s">
        <v>566</v>
      </c>
      <c r="C195" s="54" t="s">
        <v>567</v>
      </c>
      <c r="D195" s="56" t="s">
        <v>568</v>
      </c>
      <c r="E195" s="65">
        <f t="shared" si="6"/>
        <v>140.12</v>
      </c>
      <c r="F195" s="66">
        <v>1.13</v>
      </c>
      <c r="G195" s="67">
        <v>124</v>
      </c>
      <c r="I195" s="68"/>
      <c r="J195" s="68"/>
      <c r="K195" s="68"/>
      <c r="L195" s="68"/>
    </row>
    <row r="196" s="41" customFormat="1" ht="18.95" customHeight="1" spans="1:12">
      <c r="A196" s="52">
        <v>14</v>
      </c>
      <c r="B196" s="55" t="s">
        <v>566</v>
      </c>
      <c r="C196" s="54" t="s">
        <v>569</v>
      </c>
      <c r="D196" s="56" t="s">
        <v>568</v>
      </c>
      <c r="E196" s="65">
        <f t="shared" si="6"/>
        <v>223.74</v>
      </c>
      <c r="F196" s="66">
        <v>1.13</v>
      </c>
      <c r="G196" s="67">
        <v>198</v>
      </c>
      <c r="H196" s="57"/>
      <c r="I196" s="68"/>
      <c r="J196" s="68"/>
      <c r="K196" s="68"/>
      <c r="L196" s="68"/>
    </row>
    <row r="197" s="41" customFormat="1" ht="18.95" customHeight="1" spans="1:12">
      <c r="A197" s="52">
        <v>15</v>
      </c>
      <c r="B197" s="55" t="s">
        <v>566</v>
      </c>
      <c r="C197" s="54" t="s">
        <v>570</v>
      </c>
      <c r="D197" s="56" t="s">
        <v>568</v>
      </c>
      <c r="E197" s="65">
        <f t="shared" ref="E197:E228" si="7">G197*F197</f>
        <v>353.69</v>
      </c>
      <c r="F197" s="66">
        <v>1.13</v>
      </c>
      <c r="G197" s="67">
        <v>313</v>
      </c>
      <c r="H197" s="57"/>
      <c r="I197" s="68"/>
      <c r="J197" s="68"/>
      <c r="K197" s="68"/>
      <c r="L197" s="68"/>
    </row>
    <row r="198" s="41" customFormat="1" ht="18.95" customHeight="1" spans="1:12">
      <c r="A198" s="52">
        <v>16</v>
      </c>
      <c r="B198" s="55" t="s">
        <v>566</v>
      </c>
      <c r="C198" s="54" t="s">
        <v>571</v>
      </c>
      <c r="D198" s="56" t="s">
        <v>568</v>
      </c>
      <c r="E198" s="65">
        <f t="shared" si="7"/>
        <v>515.28</v>
      </c>
      <c r="F198" s="66">
        <v>1.13</v>
      </c>
      <c r="G198" s="67">
        <v>456</v>
      </c>
      <c r="H198" s="57"/>
      <c r="I198" s="68"/>
      <c r="J198" s="68"/>
      <c r="K198" s="68"/>
      <c r="L198" s="68"/>
    </row>
    <row r="199" s="41" customFormat="1" ht="18.95" customHeight="1" spans="1:12">
      <c r="A199" s="52">
        <v>17</v>
      </c>
      <c r="B199" s="55" t="s">
        <v>566</v>
      </c>
      <c r="C199" s="54" t="s">
        <v>572</v>
      </c>
      <c r="D199" s="56" t="s">
        <v>568</v>
      </c>
      <c r="E199" s="65">
        <f t="shared" si="7"/>
        <v>888.18</v>
      </c>
      <c r="F199" s="66">
        <v>1.13</v>
      </c>
      <c r="G199" s="67">
        <v>786</v>
      </c>
      <c r="H199" s="57"/>
      <c r="I199" s="68"/>
      <c r="J199" s="68"/>
      <c r="K199" s="68"/>
      <c r="L199" s="68"/>
    </row>
    <row r="200" s="41" customFormat="1" ht="18.95" customHeight="1" spans="1:12">
      <c r="A200" s="52">
        <v>18</v>
      </c>
      <c r="B200" s="55" t="s">
        <v>566</v>
      </c>
      <c r="C200" s="54" t="s">
        <v>573</v>
      </c>
      <c r="D200" s="56" t="s">
        <v>568</v>
      </c>
      <c r="E200" s="65">
        <f t="shared" si="7"/>
        <v>1379.73</v>
      </c>
      <c r="F200" s="66">
        <v>1.13</v>
      </c>
      <c r="G200" s="67">
        <v>1221</v>
      </c>
      <c r="H200" s="57"/>
      <c r="I200" s="68"/>
      <c r="J200" s="68"/>
      <c r="K200" s="68"/>
      <c r="L200" s="68"/>
    </row>
    <row r="201" s="41" customFormat="1" ht="18.95" customHeight="1" spans="1:12">
      <c r="A201" s="52">
        <v>19</v>
      </c>
      <c r="B201" s="55" t="s">
        <v>566</v>
      </c>
      <c r="C201" s="54" t="s">
        <v>574</v>
      </c>
      <c r="D201" s="56" t="s">
        <v>568</v>
      </c>
      <c r="E201" s="65">
        <f t="shared" si="7"/>
        <v>2203.5</v>
      </c>
      <c r="F201" s="66">
        <v>1.13</v>
      </c>
      <c r="G201" s="67">
        <v>1950</v>
      </c>
      <c r="H201" s="57"/>
      <c r="I201" s="68"/>
      <c r="J201" s="68"/>
      <c r="K201" s="68"/>
      <c r="L201" s="68"/>
    </row>
    <row r="202" s="41" customFormat="1" ht="18.95" customHeight="1" spans="1:12">
      <c r="A202" s="52">
        <v>20</v>
      </c>
      <c r="B202" s="55" t="s">
        <v>566</v>
      </c>
      <c r="C202" s="54" t="s">
        <v>575</v>
      </c>
      <c r="D202" s="56" t="s">
        <v>568</v>
      </c>
      <c r="E202" s="65">
        <f t="shared" si="7"/>
        <v>3107.5</v>
      </c>
      <c r="F202" s="66">
        <v>1.13</v>
      </c>
      <c r="G202" s="67">
        <v>2750</v>
      </c>
      <c r="H202" s="57"/>
      <c r="I202" s="68"/>
      <c r="J202" s="68"/>
      <c r="K202" s="68"/>
      <c r="L202" s="68"/>
    </row>
    <row r="203" s="41" customFormat="1" ht="18.95" customHeight="1" spans="1:12">
      <c r="A203" s="52">
        <v>21</v>
      </c>
      <c r="B203" s="55" t="s">
        <v>566</v>
      </c>
      <c r="C203" s="54" t="s">
        <v>576</v>
      </c>
      <c r="D203" s="56" t="s">
        <v>568</v>
      </c>
      <c r="E203" s="65">
        <f t="shared" si="7"/>
        <v>4022.8</v>
      </c>
      <c r="F203" s="66">
        <v>1.13</v>
      </c>
      <c r="G203" s="67">
        <v>3560</v>
      </c>
      <c r="H203" s="57"/>
      <c r="I203" s="68"/>
      <c r="J203" s="68"/>
      <c r="K203" s="68"/>
      <c r="L203" s="68"/>
    </row>
    <row r="204" s="41" customFormat="1" ht="30" customHeight="1" spans="1:12">
      <c r="A204" s="52">
        <v>22</v>
      </c>
      <c r="B204" s="80" t="s">
        <v>577</v>
      </c>
      <c r="C204" s="81" t="s">
        <v>578</v>
      </c>
      <c r="D204" s="56" t="s">
        <v>305</v>
      </c>
      <c r="E204" s="65">
        <f t="shared" si="7"/>
        <v>16.7805</v>
      </c>
      <c r="F204" s="66">
        <v>1.13</v>
      </c>
      <c r="G204" s="67">
        <v>14.85</v>
      </c>
      <c r="H204" s="57"/>
      <c r="I204" s="68"/>
      <c r="J204" s="68"/>
      <c r="K204" s="68"/>
      <c r="L204" s="68"/>
    </row>
    <row r="205" s="41" customFormat="1" ht="27.75" customHeight="1" spans="1:12">
      <c r="A205" s="52">
        <v>23</v>
      </c>
      <c r="B205" s="80" t="s">
        <v>577</v>
      </c>
      <c r="C205" s="81" t="s">
        <v>579</v>
      </c>
      <c r="D205" s="56" t="s">
        <v>305</v>
      </c>
      <c r="E205" s="65">
        <f t="shared" si="7"/>
        <v>25.086</v>
      </c>
      <c r="F205" s="66">
        <v>1.13</v>
      </c>
      <c r="G205" s="67">
        <v>22.2</v>
      </c>
      <c r="H205" s="57"/>
      <c r="I205" s="68"/>
      <c r="J205" s="68"/>
      <c r="K205" s="68"/>
      <c r="L205" s="68"/>
    </row>
    <row r="206" s="41" customFormat="1" ht="27.75" customHeight="1" spans="1:12">
      <c r="A206" s="52">
        <v>24</v>
      </c>
      <c r="B206" s="80" t="s">
        <v>577</v>
      </c>
      <c r="C206" s="81" t="s">
        <v>580</v>
      </c>
      <c r="D206" s="56" t="s">
        <v>305</v>
      </c>
      <c r="E206" s="65">
        <f t="shared" si="7"/>
        <v>35.03</v>
      </c>
      <c r="F206" s="66">
        <v>1.13</v>
      </c>
      <c r="G206" s="67">
        <v>31</v>
      </c>
      <c r="H206" s="57"/>
      <c r="I206" s="68"/>
      <c r="J206" s="68"/>
      <c r="K206" s="68"/>
      <c r="L206" s="68"/>
    </row>
    <row r="207" s="41" customFormat="1" ht="27.75" customHeight="1" spans="1:12">
      <c r="A207" s="52">
        <v>25</v>
      </c>
      <c r="B207" s="80" t="s">
        <v>577</v>
      </c>
      <c r="C207" s="81" t="s">
        <v>581</v>
      </c>
      <c r="D207" s="56" t="s">
        <v>305</v>
      </c>
      <c r="E207" s="65">
        <f t="shared" si="7"/>
        <v>53.449</v>
      </c>
      <c r="F207" s="66">
        <v>1.13</v>
      </c>
      <c r="G207" s="67">
        <v>47.3</v>
      </c>
      <c r="H207" s="57"/>
      <c r="I207" s="68"/>
      <c r="J207" s="68"/>
      <c r="K207" s="68"/>
      <c r="L207" s="68"/>
    </row>
    <row r="208" s="41" customFormat="1" ht="27.75" customHeight="1" spans="1:12">
      <c r="A208" s="52">
        <v>26</v>
      </c>
      <c r="B208" s="80" t="s">
        <v>577</v>
      </c>
      <c r="C208" s="81" t="s">
        <v>582</v>
      </c>
      <c r="D208" s="56" t="s">
        <v>305</v>
      </c>
      <c r="E208" s="65">
        <f t="shared" si="7"/>
        <v>80.795</v>
      </c>
      <c r="F208" s="66">
        <v>1.13</v>
      </c>
      <c r="G208" s="67">
        <v>71.5</v>
      </c>
      <c r="H208" s="57"/>
      <c r="I208" s="68"/>
      <c r="J208" s="68"/>
      <c r="K208" s="68"/>
      <c r="L208" s="68"/>
    </row>
    <row r="209" s="41" customFormat="1" ht="27.75" customHeight="1" spans="1:12">
      <c r="A209" s="52">
        <v>27</v>
      </c>
      <c r="B209" s="80" t="s">
        <v>577</v>
      </c>
      <c r="C209" s="81" t="s">
        <v>583</v>
      </c>
      <c r="D209" s="56" t="s">
        <v>305</v>
      </c>
      <c r="E209" s="65">
        <f t="shared" si="7"/>
        <v>148.482</v>
      </c>
      <c r="F209" s="66">
        <v>1.13</v>
      </c>
      <c r="G209" s="67">
        <v>131.4</v>
      </c>
      <c r="H209" s="57"/>
      <c r="I209" s="68"/>
      <c r="J209" s="68"/>
      <c r="K209" s="68"/>
      <c r="L209" s="68"/>
    </row>
    <row r="210" s="41" customFormat="1" ht="27.75" customHeight="1" spans="1:12">
      <c r="A210" s="52">
        <v>28</v>
      </c>
      <c r="B210" s="80" t="s">
        <v>577</v>
      </c>
      <c r="C210" s="81" t="s">
        <v>584</v>
      </c>
      <c r="D210" s="56" t="s">
        <v>305</v>
      </c>
      <c r="E210" s="65">
        <f t="shared" si="7"/>
        <v>209.05</v>
      </c>
      <c r="F210" s="66">
        <v>1.13</v>
      </c>
      <c r="G210" s="67">
        <v>185</v>
      </c>
      <c r="H210" s="57"/>
      <c r="I210" s="68"/>
      <c r="J210" s="68"/>
      <c r="K210" s="68"/>
      <c r="L210" s="68"/>
    </row>
    <row r="211" s="41" customFormat="1" ht="27.75" customHeight="1" spans="1:12">
      <c r="A211" s="52">
        <v>29</v>
      </c>
      <c r="B211" s="80" t="s">
        <v>585</v>
      </c>
      <c r="C211" s="81" t="s">
        <v>586</v>
      </c>
      <c r="D211" s="56" t="s">
        <v>305</v>
      </c>
      <c r="E211" s="65">
        <f t="shared" si="7"/>
        <v>18.758</v>
      </c>
      <c r="F211" s="66">
        <v>1.13</v>
      </c>
      <c r="G211" s="67">
        <v>16.6</v>
      </c>
      <c r="H211" s="57"/>
      <c r="I211" s="68"/>
      <c r="J211" s="68"/>
      <c r="K211" s="68"/>
      <c r="L211" s="68"/>
    </row>
    <row r="212" s="41" customFormat="1" ht="27.75" customHeight="1" spans="1:12">
      <c r="A212" s="52">
        <v>30</v>
      </c>
      <c r="B212" s="80" t="s">
        <v>585</v>
      </c>
      <c r="C212" s="81" t="s">
        <v>587</v>
      </c>
      <c r="D212" s="56" t="s">
        <v>305</v>
      </c>
      <c r="E212" s="65">
        <f t="shared" si="7"/>
        <v>28.702</v>
      </c>
      <c r="F212" s="66">
        <v>1.13</v>
      </c>
      <c r="G212" s="67">
        <v>25.4</v>
      </c>
      <c r="H212" s="57"/>
      <c r="I212" s="68"/>
      <c r="J212" s="68"/>
      <c r="K212" s="68"/>
      <c r="L212" s="68"/>
    </row>
    <row r="213" s="41" customFormat="1" ht="27.75" customHeight="1" spans="1:12">
      <c r="A213" s="52">
        <v>31</v>
      </c>
      <c r="B213" s="80" t="s">
        <v>585</v>
      </c>
      <c r="C213" s="81" t="s">
        <v>588</v>
      </c>
      <c r="D213" s="56" t="s">
        <v>305</v>
      </c>
      <c r="E213" s="65">
        <f t="shared" si="7"/>
        <v>40.68</v>
      </c>
      <c r="F213" s="66">
        <v>1.13</v>
      </c>
      <c r="G213" s="67">
        <v>36</v>
      </c>
      <c r="H213" s="57"/>
      <c r="I213" s="68"/>
      <c r="J213" s="68"/>
      <c r="K213" s="68"/>
      <c r="L213" s="68"/>
    </row>
    <row r="214" s="41" customFormat="1" ht="27.75" customHeight="1" spans="1:12">
      <c r="A214" s="52">
        <v>32</v>
      </c>
      <c r="B214" s="80" t="s">
        <v>585</v>
      </c>
      <c r="C214" s="81" t="s">
        <v>589</v>
      </c>
      <c r="D214" s="56" t="s">
        <v>305</v>
      </c>
      <c r="E214" s="65">
        <f t="shared" si="7"/>
        <v>57.63</v>
      </c>
      <c r="F214" s="66">
        <v>1.13</v>
      </c>
      <c r="G214" s="67">
        <v>51</v>
      </c>
      <c r="H214" s="57"/>
      <c r="I214" s="68"/>
      <c r="J214" s="68"/>
      <c r="K214" s="68"/>
      <c r="L214" s="68"/>
    </row>
    <row r="215" s="41" customFormat="1" ht="27.75" customHeight="1" spans="1:12">
      <c r="A215" s="52">
        <v>33</v>
      </c>
      <c r="B215" s="80" t="s">
        <v>585</v>
      </c>
      <c r="C215" s="81" t="s">
        <v>590</v>
      </c>
      <c r="D215" s="56" t="s">
        <v>305</v>
      </c>
      <c r="E215" s="65">
        <f t="shared" si="7"/>
        <v>89.496</v>
      </c>
      <c r="F215" s="66">
        <v>1.13</v>
      </c>
      <c r="G215" s="67">
        <v>79.2</v>
      </c>
      <c r="H215" s="57"/>
      <c r="I215" s="68"/>
      <c r="J215" s="68"/>
      <c r="K215" s="68"/>
      <c r="L215" s="68"/>
    </row>
    <row r="216" s="41" customFormat="1" ht="27.75" customHeight="1" spans="1:12">
      <c r="A216" s="52">
        <v>34</v>
      </c>
      <c r="B216" s="80" t="s">
        <v>585</v>
      </c>
      <c r="C216" s="81" t="s">
        <v>591</v>
      </c>
      <c r="D216" s="56" t="s">
        <v>305</v>
      </c>
      <c r="E216" s="65">
        <f t="shared" si="7"/>
        <v>116.164</v>
      </c>
      <c r="F216" s="66">
        <v>1.13</v>
      </c>
      <c r="G216" s="67">
        <v>102.8</v>
      </c>
      <c r="H216" s="57"/>
      <c r="I216" s="68"/>
      <c r="J216" s="68"/>
      <c r="K216" s="68"/>
      <c r="L216" s="68"/>
    </row>
    <row r="217" s="41" customFormat="1" ht="27.75" customHeight="1" spans="1:12">
      <c r="A217" s="52">
        <v>35</v>
      </c>
      <c r="B217" s="80" t="s">
        <v>585</v>
      </c>
      <c r="C217" s="81" t="s">
        <v>592</v>
      </c>
      <c r="D217" s="56" t="s">
        <v>305</v>
      </c>
      <c r="E217" s="65">
        <f t="shared" si="7"/>
        <v>149.16</v>
      </c>
      <c r="F217" s="66">
        <v>1.13</v>
      </c>
      <c r="G217" s="67">
        <v>132</v>
      </c>
      <c r="H217" s="57"/>
      <c r="I217" s="68"/>
      <c r="J217" s="68"/>
      <c r="K217" s="68"/>
      <c r="L217" s="68"/>
    </row>
    <row r="218" s="41" customFormat="1" ht="27.75" customHeight="1" spans="1:12">
      <c r="A218" s="52">
        <v>36</v>
      </c>
      <c r="B218" s="80" t="s">
        <v>585</v>
      </c>
      <c r="C218" s="81" t="s">
        <v>593</v>
      </c>
      <c r="D218" s="56" t="s">
        <v>305</v>
      </c>
      <c r="E218" s="65">
        <f t="shared" si="7"/>
        <v>214.7</v>
      </c>
      <c r="F218" s="66">
        <v>1.13</v>
      </c>
      <c r="G218" s="67">
        <v>190</v>
      </c>
      <c r="H218" s="57"/>
      <c r="I218" s="68"/>
      <c r="J218" s="68"/>
      <c r="K218" s="68"/>
      <c r="L218" s="68"/>
    </row>
    <row r="219" s="42" customFormat="1" ht="27.75" customHeight="1" spans="1:12">
      <c r="A219" s="52">
        <v>37</v>
      </c>
      <c r="B219" s="80" t="s">
        <v>585</v>
      </c>
      <c r="C219" s="81" t="s">
        <v>594</v>
      </c>
      <c r="D219" s="56" t="s">
        <v>305</v>
      </c>
      <c r="E219" s="65">
        <f t="shared" si="7"/>
        <v>288.15</v>
      </c>
      <c r="F219" s="66">
        <v>1.13</v>
      </c>
      <c r="G219" s="67">
        <v>255</v>
      </c>
      <c r="H219" s="57"/>
      <c r="I219" s="18"/>
      <c r="J219" s="18"/>
      <c r="K219" s="18"/>
      <c r="L219" s="18"/>
    </row>
    <row r="220" s="42" customFormat="1" ht="27.75" customHeight="1" spans="1:12">
      <c r="A220" s="52">
        <v>38</v>
      </c>
      <c r="B220" s="80" t="s">
        <v>585</v>
      </c>
      <c r="C220" s="81" t="s">
        <v>595</v>
      </c>
      <c r="D220" s="56" t="s">
        <v>305</v>
      </c>
      <c r="E220" s="65">
        <f t="shared" si="7"/>
        <v>370.64</v>
      </c>
      <c r="F220" s="66">
        <v>1.13</v>
      </c>
      <c r="G220" s="67">
        <v>328</v>
      </c>
      <c r="H220" s="57"/>
      <c r="I220" s="18"/>
      <c r="J220" s="18"/>
      <c r="K220" s="18"/>
      <c r="L220" s="18"/>
    </row>
    <row r="221" s="42" customFormat="1" ht="27.75" customHeight="1" spans="1:12">
      <c r="A221" s="52">
        <v>39</v>
      </c>
      <c r="B221" s="80" t="s">
        <v>585</v>
      </c>
      <c r="C221" s="81" t="s">
        <v>596</v>
      </c>
      <c r="D221" s="56" t="s">
        <v>305</v>
      </c>
      <c r="E221" s="65">
        <f t="shared" si="7"/>
        <v>447.48</v>
      </c>
      <c r="F221" s="66">
        <v>1.13</v>
      </c>
      <c r="G221" s="67">
        <v>396</v>
      </c>
      <c r="H221" s="57"/>
      <c r="I221" s="18"/>
      <c r="J221" s="18"/>
      <c r="K221" s="18"/>
      <c r="L221" s="18"/>
    </row>
    <row r="222" s="42" customFormat="1" ht="27.75" customHeight="1" spans="1:12">
      <c r="A222" s="52">
        <v>40</v>
      </c>
      <c r="B222" s="80" t="s">
        <v>585</v>
      </c>
      <c r="C222" s="81" t="s">
        <v>597</v>
      </c>
      <c r="D222" s="56" t="s">
        <v>305</v>
      </c>
      <c r="E222" s="65">
        <f t="shared" si="7"/>
        <v>559.35</v>
      </c>
      <c r="F222" s="66">
        <v>1.13</v>
      </c>
      <c r="G222" s="67">
        <v>495</v>
      </c>
      <c r="H222" s="57"/>
      <c r="I222" s="18"/>
      <c r="J222" s="18"/>
      <c r="K222" s="18"/>
      <c r="L222" s="18"/>
    </row>
    <row r="223" s="42" customFormat="1" ht="27.75" customHeight="1" spans="1:12">
      <c r="A223" s="52">
        <v>41</v>
      </c>
      <c r="B223" s="80" t="s">
        <v>585</v>
      </c>
      <c r="C223" s="81" t="s">
        <v>598</v>
      </c>
      <c r="D223" s="56" t="s">
        <v>305</v>
      </c>
      <c r="E223" s="65">
        <f t="shared" si="7"/>
        <v>743.314</v>
      </c>
      <c r="F223" s="66">
        <v>1.13</v>
      </c>
      <c r="G223" s="67">
        <v>657.8</v>
      </c>
      <c r="H223" s="57"/>
      <c r="I223" s="18"/>
      <c r="J223" s="18"/>
      <c r="K223" s="18"/>
      <c r="L223" s="18"/>
    </row>
    <row r="224" ht="25.5" spans="1:7">
      <c r="A224" s="52">
        <v>42</v>
      </c>
      <c r="B224" s="80" t="s">
        <v>599</v>
      </c>
      <c r="C224" s="81" t="s">
        <v>600</v>
      </c>
      <c r="D224" s="56" t="s">
        <v>305</v>
      </c>
      <c r="E224" s="65">
        <f t="shared" si="7"/>
        <v>43.505</v>
      </c>
      <c r="F224" s="66">
        <v>1.13</v>
      </c>
      <c r="G224" s="67">
        <v>38.5</v>
      </c>
    </row>
    <row r="225" ht="25.5" spans="1:7">
      <c r="A225" s="52">
        <v>43</v>
      </c>
      <c r="B225" s="80" t="s">
        <v>601</v>
      </c>
      <c r="C225" s="81" t="s">
        <v>602</v>
      </c>
      <c r="D225" s="56" t="s">
        <v>305</v>
      </c>
      <c r="E225" s="65">
        <f t="shared" si="7"/>
        <v>64.636</v>
      </c>
      <c r="F225" s="66">
        <v>1.13</v>
      </c>
      <c r="G225" s="67">
        <v>57.2</v>
      </c>
    </row>
    <row r="226" ht="25.5" spans="1:7">
      <c r="A226" s="52">
        <v>44</v>
      </c>
      <c r="B226" s="80" t="s">
        <v>601</v>
      </c>
      <c r="C226" s="81" t="s">
        <v>603</v>
      </c>
      <c r="D226" s="56" t="s">
        <v>305</v>
      </c>
      <c r="E226" s="65">
        <f t="shared" si="7"/>
        <v>96.954</v>
      </c>
      <c r="F226" s="66">
        <v>1.13</v>
      </c>
      <c r="G226" s="67">
        <v>85.8</v>
      </c>
    </row>
    <row r="227" ht="25.5" spans="1:7">
      <c r="A227" s="52">
        <v>45</v>
      </c>
      <c r="B227" s="80" t="s">
        <v>601</v>
      </c>
      <c r="C227" s="81" t="s">
        <v>604</v>
      </c>
      <c r="D227" s="56" t="s">
        <v>305</v>
      </c>
      <c r="E227" s="65">
        <f t="shared" si="7"/>
        <v>136.73</v>
      </c>
      <c r="F227" s="66">
        <v>1.13</v>
      </c>
      <c r="G227" s="67">
        <v>121</v>
      </c>
    </row>
    <row r="228" ht="25.5" spans="1:7">
      <c r="A228" s="52">
        <v>46</v>
      </c>
      <c r="B228" s="80" t="s">
        <v>601</v>
      </c>
      <c r="C228" s="81" t="s">
        <v>605</v>
      </c>
      <c r="D228" s="56" t="s">
        <v>305</v>
      </c>
      <c r="E228" s="65">
        <f t="shared" si="7"/>
        <v>180.235</v>
      </c>
      <c r="F228" s="66">
        <v>1.13</v>
      </c>
      <c r="G228" s="67">
        <v>159.5</v>
      </c>
    </row>
    <row r="229" ht="25.5" spans="1:7">
      <c r="A229" s="52">
        <v>47</v>
      </c>
      <c r="B229" s="80" t="s">
        <v>601</v>
      </c>
      <c r="C229" s="81" t="s">
        <v>606</v>
      </c>
      <c r="D229" s="56" t="s">
        <v>305</v>
      </c>
      <c r="E229" s="65">
        <f t="shared" ref="E229:E245" si="8">G229*F229</f>
        <v>267.245</v>
      </c>
      <c r="F229" s="66">
        <v>1.13</v>
      </c>
      <c r="G229" s="67">
        <v>236.5</v>
      </c>
    </row>
    <row r="230" ht="25.5" spans="1:7">
      <c r="A230" s="52">
        <v>48</v>
      </c>
      <c r="B230" s="80" t="s">
        <v>601</v>
      </c>
      <c r="C230" s="81" t="s">
        <v>607</v>
      </c>
      <c r="D230" s="56" t="s">
        <v>305</v>
      </c>
      <c r="E230" s="65">
        <f t="shared" si="8"/>
        <v>349.17</v>
      </c>
      <c r="F230" s="66">
        <v>1.13</v>
      </c>
      <c r="G230" s="67">
        <v>309</v>
      </c>
    </row>
    <row r="231" ht="25.5" spans="1:7">
      <c r="A231" s="52">
        <v>49</v>
      </c>
      <c r="B231" s="80" t="s">
        <v>601</v>
      </c>
      <c r="C231" s="81" t="s">
        <v>608</v>
      </c>
      <c r="D231" s="56" t="s">
        <v>305</v>
      </c>
      <c r="E231" s="65">
        <f t="shared" si="8"/>
        <v>436.18</v>
      </c>
      <c r="F231" s="66">
        <v>1.13</v>
      </c>
      <c r="G231" s="67">
        <v>386</v>
      </c>
    </row>
    <row r="232" ht="25.5" spans="1:7">
      <c r="A232" s="52">
        <v>50</v>
      </c>
      <c r="B232" s="80" t="s">
        <v>601</v>
      </c>
      <c r="C232" s="81" t="s">
        <v>609</v>
      </c>
      <c r="D232" s="56" t="s">
        <v>305</v>
      </c>
      <c r="E232" s="65">
        <f t="shared" si="8"/>
        <v>534.49</v>
      </c>
      <c r="F232" s="66">
        <v>1.13</v>
      </c>
      <c r="G232" s="67">
        <v>473</v>
      </c>
    </row>
    <row r="233" ht="38.25" spans="1:7">
      <c r="A233" s="52">
        <v>51</v>
      </c>
      <c r="B233" s="80" t="s">
        <v>601</v>
      </c>
      <c r="C233" s="81" t="s">
        <v>610</v>
      </c>
      <c r="D233" s="56" t="s">
        <v>305</v>
      </c>
      <c r="E233" s="65">
        <f t="shared" si="8"/>
        <v>658.79</v>
      </c>
      <c r="F233" s="66">
        <v>1.13</v>
      </c>
      <c r="G233" s="67">
        <v>583</v>
      </c>
    </row>
    <row r="234" ht="38.25" spans="1:7">
      <c r="A234" s="52">
        <v>52</v>
      </c>
      <c r="B234" s="80" t="s">
        <v>601</v>
      </c>
      <c r="C234" s="81" t="s">
        <v>611</v>
      </c>
      <c r="D234" s="56" t="s">
        <v>305</v>
      </c>
      <c r="E234" s="65">
        <f t="shared" si="8"/>
        <v>894.96</v>
      </c>
      <c r="F234" s="66">
        <v>1.13</v>
      </c>
      <c r="G234" s="67">
        <v>792</v>
      </c>
    </row>
    <row r="235" ht="25.5" spans="1:7">
      <c r="A235" s="52">
        <v>53</v>
      </c>
      <c r="B235" s="80" t="s">
        <v>585</v>
      </c>
      <c r="C235" s="81" t="s">
        <v>612</v>
      </c>
      <c r="D235" s="56" t="s">
        <v>305</v>
      </c>
      <c r="E235" s="65">
        <f t="shared" si="8"/>
        <v>46.669</v>
      </c>
      <c r="F235" s="66">
        <v>1.13</v>
      </c>
      <c r="G235" s="67">
        <v>41.3</v>
      </c>
    </row>
    <row r="236" ht="25.5" spans="1:7">
      <c r="A236" s="52">
        <v>54</v>
      </c>
      <c r="B236" s="80" t="s">
        <v>585</v>
      </c>
      <c r="C236" s="81" t="s">
        <v>613</v>
      </c>
      <c r="D236" s="56" t="s">
        <v>305</v>
      </c>
      <c r="E236" s="65">
        <f t="shared" si="8"/>
        <v>69.834</v>
      </c>
      <c r="F236" s="66">
        <v>1.13</v>
      </c>
      <c r="G236" s="67">
        <v>61.8</v>
      </c>
    </row>
    <row r="237" ht="25.5" spans="1:7">
      <c r="A237" s="52">
        <v>55</v>
      </c>
      <c r="B237" s="80" t="s">
        <v>585</v>
      </c>
      <c r="C237" s="81" t="s">
        <v>614</v>
      </c>
      <c r="D237" s="56" t="s">
        <v>305</v>
      </c>
      <c r="E237" s="65">
        <f t="shared" si="8"/>
        <v>109.836</v>
      </c>
      <c r="F237" s="66">
        <v>1.13</v>
      </c>
      <c r="G237" s="67">
        <v>97.2</v>
      </c>
    </row>
    <row r="238" ht="25.5" spans="1:7">
      <c r="A238" s="52">
        <v>56</v>
      </c>
      <c r="B238" s="80" t="s">
        <v>585</v>
      </c>
      <c r="C238" s="81" t="s">
        <v>615</v>
      </c>
      <c r="D238" s="56" t="s">
        <v>305</v>
      </c>
      <c r="E238" s="65">
        <f t="shared" si="8"/>
        <v>150.516</v>
      </c>
      <c r="F238" s="66">
        <v>1.13</v>
      </c>
      <c r="G238" s="67">
        <v>133.2</v>
      </c>
    </row>
    <row r="239" ht="25.5" spans="1:7">
      <c r="A239" s="52">
        <v>57</v>
      </c>
      <c r="B239" s="80" t="s">
        <v>585</v>
      </c>
      <c r="C239" s="81" t="s">
        <v>616</v>
      </c>
      <c r="D239" s="56" t="s">
        <v>305</v>
      </c>
      <c r="E239" s="65">
        <f t="shared" si="8"/>
        <v>196.62</v>
      </c>
      <c r="F239" s="66">
        <v>1.13</v>
      </c>
      <c r="G239" s="67">
        <v>174</v>
      </c>
    </row>
    <row r="240" ht="25.5" spans="1:7">
      <c r="A240" s="52">
        <v>58</v>
      </c>
      <c r="B240" s="80" t="s">
        <v>585</v>
      </c>
      <c r="C240" s="81" t="s">
        <v>617</v>
      </c>
      <c r="D240" s="56" t="s">
        <v>305</v>
      </c>
      <c r="E240" s="65">
        <f t="shared" si="8"/>
        <v>291.54</v>
      </c>
      <c r="F240" s="66">
        <v>1.13</v>
      </c>
      <c r="G240" s="67">
        <v>258</v>
      </c>
    </row>
    <row r="241" ht="25.5" spans="1:7">
      <c r="A241" s="52">
        <v>59</v>
      </c>
      <c r="B241" s="80" t="s">
        <v>585</v>
      </c>
      <c r="C241" s="81" t="s">
        <v>618</v>
      </c>
      <c r="D241" s="56" t="s">
        <v>305</v>
      </c>
      <c r="E241" s="65">
        <f t="shared" si="8"/>
        <v>404.088</v>
      </c>
      <c r="F241" s="66">
        <v>1.13</v>
      </c>
      <c r="G241" s="67">
        <v>357.6</v>
      </c>
    </row>
    <row r="242" ht="25.5" spans="1:7">
      <c r="A242" s="52">
        <v>60</v>
      </c>
      <c r="B242" s="80" t="s">
        <v>585</v>
      </c>
      <c r="C242" s="81" t="s">
        <v>619</v>
      </c>
      <c r="D242" s="56" t="s">
        <v>305</v>
      </c>
      <c r="E242" s="65">
        <f t="shared" si="8"/>
        <v>528.84</v>
      </c>
      <c r="F242" s="66">
        <v>1.13</v>
      </c>
      <c r="G242" s="67">
        <v>468</v>
      </c>
    </row>
    <row r="243" ht="25.5" spans="1:7">
      <c r="A243" s="52">
        <v>61</v>
      </c>
      <c r="B243" s="80" t="s">
        <v>585</v>
      </c>
      <c r="C243" s="81" t="s">
        <v>620</v>
      </c>
      <c r="D243" s="56" t="s">
        <v>305</v>
      </c>
      <c r="E243" s="65">
        <f t="shared" si="8"/>
        <v>610.2</v>
      </c>
      <c r="F243" s="66">
        <v>1.13</v>
      </c>
      <c r="G243" s="67">
        <v>540</v>
      </c>
    </row>
    <row r="244" ht="38.25" spans="1:7">
      <c r="A244" s="52">
        <v>62</v>
      </c>
      <c r="B244" s="80" t="s">
        <v>585</v>
      </c>
      <c r="C244" s="81" t="s">
        <v>621</v>
      </c>
      <c r="D244" s="56" t="s">
        <v>305</v>
      </c>
      <c r="E244" s="65">
        <f t="shared" si="8"/>
        <v>725.46</v>
      </c>
      <c r="F244" s="66">
        <v>1.13</v>
      </c>
      <c r="G244" s="67">
        <v>642</v>
      </c>
    </row>
    <row r="245" ht="38.25" spans="1:7">
      <c r="A245" s="52">
        <v>63</v>
      </c>
      <c r="B245" s="80" t="s">
        <v>585</v>
      </c>
      <c r="C245" s="81" t="s">
        <v>622</v>
      </c>
      <c r="D245" s="56" t="s">
        <v>305</v>
      </c>
      <c r="E245" s="65">
        <f t="shared" si="8"/>
        <v>922.08</v>
      </c>
      <c r="F245" s="66">
        <v>1.13</v>
      </c>
      <c r="G245" s="67">
        <v>816</v>
      </c>
    </row>
  </sheetData>
  <mergeCells count="12">
    <mergeCell ref="A1:G1"/>
    <mergeCell ref="A4:G4"/>
    <mergeCell ref="A5:D5"/>
    <mergeCell ref="A66:D66"/>
    <mergeCell ref="A67:G67"/>
    <mergeCell ref="A182:D182"/>
    <mergeCell ref="A2:A3"/>
    <mergeCell ref="B2:B3"/>
    <mergeCell ref="C2:C3"/>
    <mergeCell ref="D2:D3"/>
    <mergeCell ref="E2:E3"/>
    <mergeCell ref="G2:G3"/>
  </mergeCells>
  <pageMargins left="0.65" right="0.56" top="1" bottom="1" header="0.51" footer="0.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5"/>
  <sheetViews>
    <sheetView workbookViewId="0">
      <selection activeCell="A1" sqref="A1:F1"/>
    </sheetView>
  </sheetViews>
  <sheetFormatPr defaultColWidth="9" defaultRowHeight="15.75"/>
  <cols>
    <col min="1" max="1" width="8" customWidth="1"/>
    <col min="2" max="2" width="13.25" customWidth="1"/>
    <col min="3" max="3" width="18.625" customWidth="1"/>
    <col min="4" max="4" width="19.875" style="26" customWidth="1"/>
    <col min="5" max="5" width="0.125" style="26" customWidth="1"/>
    <col min="6" max="6" width="32.125" style="26" customWidth="1"/>
  </cols>
  <sheetData>
    <row r="1" ht="30.95" customHeight="1" spans="1:6">
      <c r="A1" s="27" t="s">
        <v>623</v>
      </c>
      <c r="B1" s="27"/>
      <c r="C1" s="27"/>
      <c r="D1" s="27"/>
      <c r="E1" s="27"/>
      <c r="F1" s="27"/>
    </row>
    <row r="2" ht="22.5" customHeight="1" spans="1:9">
      <c r="A2" s="22"/>
      <c r="B2" s="22"/>
      <c r="C2" s="22"/>
      <c r="D2" s="22"/>
      <c r="E2" s="22"/>
      <c r="F2" s="22"/>
      <c r="G2" s="38"/>
      <c r="H2" s="18"/>
      <c r="I2" s="18"/>
    </row>
    <row r="3" ht="25.5" customHeight="1" spans="1:9">
      <c r="A3" s="28" t="s">
        <v>1</v>
      </c>
      <c r="B3" s="28" t="s">
        <v>624</v>
      </c>
      <c r="C3" s="28" t="s">
        <v>625</v>
      </c>
      <c r="D3" s="29" t="s">
        <v>5</v>
      </c>
      <c r="E3" s="29" t="s">
        <v>7</v>
      </c>
      <c r="F3" s="29" t="s">
        <v>6</v>
      </c>
      <c r="G3" s="18"/>
      <c r="H3" s="18"/>
      <c r="I3" s="18"/>
    </row>
    <row r="4" ht="30" customHeight="1" spans="1:9">
      <c r="A4" s="28">
        <v>1</v>
      </c>
      <c r="B4" s="28" t="s">
        <v>626</v>
      </c>
      <c r="C4" s="30" t="s">
        <v>627</v>
      </c>
      <c r="D4" s="31">
        <v>410</v>
      </c>
      <c r="E4" s="31">
        <v>1.03</v>
      </c>
      <c r="F4" s="39">
        <f t="shared" ref="F4:F12" si="0">D4/1.03</f>
        <v>398.058252427184</v>
      </c>
      <c r="G4" s="18"/>
      <c r="H4" s="18"/>
      <c r="I4" s="18"/>
    </row>
    <row r="5" ht="30" customHeight="1" spans="1:6">
      <c r="A5" s="28">
        <v>2</v>
      </c>
      <c r="B5" s="28"/>
      <c r="C5" s="30" t="s">
        <v>628</v>
      </c>
      <c r="D5" s="31">
        <v>420</v>
      </c>
      <c r="E5" s="31">
        <v>1.03</v>
      </c>
      <c r="F5" s="39">
        <f t="shared" si="0"/>
        <v>407.766990291262</v>
      </c>
    </row>
    <row r="6" ht="30" customHeight="1" spans="1:6">
      <c r="A6" s="28">
        <v>3</v>
      </c>
      <c r="B6" s="28"/>
      <c r="C6" s="30" t="s">
        <v>629</v>
      </c>
      <c r="D6" s="31">
        <v>430</v>
      </c>
      <c r="E6" s="31">
        <v>1.03</v>
      </c>
      <c r="F6" s="39">
        <f t="shared" si="0"/>
        <v>417.47572815534</v>
      </c>
    </row>
    <row r="7" ht="30" customHeight="1" spans="1:6">
      <c r="A7" s="28">
        <v>4</v>
      </c>
      <c r="B7" s="28"/>
      <c r="C7" s="30" t="s">
        <v>630</v>
      </c>
      <c r="D7" s="31">
        <v>440</v>
      </c>
      <c r="E7" s="31">
        <v>1.03</v>
      </c>
      <c r="F7" s="39">
        <f t="shared" si="0"/>
        <v>427.184466019417</v>
      </c>
    </row>
    <row r="8" ht="30" customHeight="1" spans="1:6">
      <c r="A8" s="28">
        <v>5</v>
      </c>
      <c r="B8" s="28"/>
      <c r="C8" s="30" t="s">
        <v>631</v>
      </c>
      <c r="D8" s="31">
        <v>455</v>
      </c>
      <c r="E8" s="31">
        <v>1.03</v>
      </c>
      <c r="F8" s="39">
        <f t="shared" si="0"/>
        <v>441.747572815534</v>
      </c>
    </row>
    <row r="9" ht="30" customHeight="1" spans="1:6">
      <c r="A9" s="28">
        <v>6</v>
      </c>
      <c r="B9" s="28"/>
      <c r="C9" s="30" t="s">
        <v>632</v>
      </c>
      <c r="D9" s="31">
        <v>475</v>
      </c>
      <c r="E9" s="31">
        <v>1.03</v>
      </c>
      <c r="F9" s="39">
        <f t="shared" si="0"/>
        <v>461.165048543689</v>
      </c>
    </row>
    <row r="10" ht="30" customHeight="1" spans="1:6">
      <c r="A10" s="28">
        <v>7</v>
      </c>
      <c r="B10" s="28"/>
      <c r="C10" s="30" t="s">
        <v>633</v>
      </c>
      <c r="D10" s="31">
        <v>495</v>
      </c>
      <c r="E10" s="31">
        <v>1.03</v>
      </c>
      <c r="F10" s="39">
        <f t="shared" si="0"/>
        <v>480.582524271845</v>
      </c>
    </row>
    <row r="11" ht="30" customHeight="1" spans="1:6">
      <c r="A11" s="28">
        <v>8</v>
      </c>
      <c r="B11" s="28"/>
      <c r="C11" s="30" t="s">
        <v>634</v>
      </c>
      <c r="D11" s="31">
        <v>520</v>
      </c>
      <c r="E11" s="31">
        <v>1.03</v>
      </c>
      <c r="F11" s="39">
        <f t="shared" si="0"/>
        <v>504.854368932039</v>
      </c>
    </row>
    <row r="12" ht="28.5" customHeight="1" spans="1:6">
      <c r="A12" s="28">
        <v>9</v>
      </c>
      <c r="B12" s="28"/>
      <c r="C12" s="30" t="s">
        <v>635</v>
      </c>
      <c r="D12" s="31">
        <v>550</v>
      </c>
      <c r="E12" s="31">
        <v>1.03</v>
      </c>
      <c r="F12" s="39">
        <f t="shared" si="0"/>
        <v>533.980582524272</v>
      </c>
    </row>
    <row r="13" s="23" customFormat="1" ht="0.75" hidden="1" customHeight="1" spans="1:6">
      <c r="A13" s="32"/>
      <c r="B13" s="33"/>
      <c r="C13" s="33"/>
      <c r="D13" s="31">
        <f>F13*E13</f>
        <v>660.23</v>
      </c>
      <c r="E13" s="31">
        <v>1.03</v>
      </c>
      <c r="F13" s="34">
        <v>641</v>
      </c>
    </row>
    <row r="14" s="23" customFormat="1" ht="30" hidden="1" customHeight="1" spans="1:6">
      <c r="A14" s="32"/>
      <c r="B14" s="33"/>
      <c r="C14" s="33"/>
      <c r="D14" s="34"/>
      <c r="E14" s="31">
        <v>1.03</v>
      </c>
      <c r="F14" s="34"/>
    </row>
    <row r="15" s="23" customFormat="1" ht="30" hidden="1" customHeight="1" spans="1:6">
      <c r="A15" s="32"/>
      <c r="B15" s="33"/>
      <c r="C15" s="33"/>
      <c r="D15" s="34"/>
      <c r="E15" s="31">
        <v>1.03</v>
      </c>
      <c r="F15" s="34"/>
    </row>
    <row r="16" s="23" customFormat="1" ht="30" hidden="1" customHeight="1" spans="1:6">
      <c r="A16" s="32"/>
      <c r="B16" s="33"/>
      <c r="C16" s="33"/>
      <c r="D16" s="34"/>
      <c r="E16" s="31">
        <v>1.03</v>
      </c>
      <c r="F16" s="34"/>
    </row>
    <row r="17" s="23" customFormat="1" ht="30" hidden="1" customHeight="1" spans="1:6">
      <c r="A17" s="32"/>
      <c r="B17" s="33"/>
      <c r="C17" s="33"/>
      <c r="D17" s="34"/>
      <c r="E17" s="31">
        <v>1.03</v>
      </c>
      <c r="F17" s="34"/>
    </row>
    <row r="18" s="23" customFormat="1" ht="30" hidden="1" customHeight="1" spans="1:6">
      <c r="A18" s="32"/>
      <c r="B18" s="33"/>
      <c r="C18" s="33"/>
      <c r="D18" s="34"/>
      <c r="E18" s="31">
        <v>1.03</v>
      </c>
      <c r="F18" s="34"/>
    </row>
    <row r="19" s="23" customFormat="1" ht="30" hidden="1" customHeight="1" spans="1:6">
      <c r="A19" s="32"/>
      <c r="B19" s="33"/>
      <c r="C19" s="33"/>
      <c r="D19" s="35"/>
      <c r="E19" s="31">
        <v>1.03</v>
      </c>
      <c r="F19" s="35"/>
    </row>
    <row r="20" s="24" customFormat="1" ht="30.95" customHeight="1" spans="1:240">
      <c r="A20" s="36" t="s">
        <v>636</v>
      </c>
      <c r="B20" s="36"/>
      <c r="C20" s="36"/>
      <c r="D20" s="36"/>
      <c r="E20" s="36"/>
      <c r="F20" s="36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</row>
    <row r="21" ht="30" customHeight="1" spans="1:6">
      <c r="A21" s="36" t="s">
        <v>637</v>
      </c>
      <c r="B21" s="36"/>
      <c r="C21" s="36"/>
      <c r="D21" s="36"/>
      <c r="E21" s="36"/>
      <c r="F21" s="36"/>
    </row>
    <row r="22" s="25" customFormat="1" ht="30" customHeight="1" spans="1:6">
      <c r="A22" s="36" t="s">
        <v>638</v>
      </c>
      <c r="B22" s="36"/>
      <c r="C22" s="36"/>
      <c r="D22" s="36"/>
      <c r="E22" s="36"/>
      <c r="F22" s="36"/>
    </row>
    <row r="23" s="25" customFormat="1" ht="30" customHeight="1" spans="1:6">
      <c r="A23" s="36" t="s">
        <v>639</v>
      </c>
      <c r="B23" s="36"/>
      <c r="C23" s="36"/>
      <c r="D23" s="36"/>
      <c r="E23" s="36"/>
      <c r="F23" s="36"/>
    </row>
    <row r="24" ht="21.75" customHeight="1" spans="1:1">
      <c r="A24" s="37"/>
    </row>
    <row r="25" ht="18.75" customHeight="1" spans="1:3">
      <c r="A25" s="37"/>
      <c r="C25" s="37"/>
    </row>
  </sheetData>
  <mergeCells count="8">
    <mergeCell ref="A1:F1"/>
    <mergeCell ref="A2:F2"/>
    <mergeCell ref="A20:F20"/>
    <mergeCell ref="A21:F21"/>
    <mergeCell ref="A22:F22"/>
    <mergeCell ref="A23:F23"/>
    <mergeCell ref="B4:B12"/>
    <mergeCell ref="G2:I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L18" sqref="L18"/>
    </sheetView>
  </sheetViews>
  <sheetFormatPr defaultColWidth="9" defaultRowHeight="15.75" outlineLevelCol="6"/>
  <cols>
    <col min="1" max="1" width="22.375" customWidth="1"/>
    <col min="2" max="2" width="12.375" customWidth="1"/>
    <col min="3" max="3" width="11.5" customWidth="1"/>
    <col min="4" max="4" width="12.625" customWidth="1"/>
    <col min="5" max="5" width="14.5" customWidth="1"/>
  </cols>
  <sheetData>
    <row r="1" ht="44.1" customHeight="1" spans="1:5">
      <c r="A1" s="17" t="s">
        <v>640</v>
      </c>
      <c r="B1" s="17"/>
      <c r="C1" s="17"/>
      <c r="D1" s="17"/>
      <c r="E1" s="17"/>
    </row>
    <row r="2" ht="27" customHeight="1" spans="1:5">
      <c r="A2" s="18"/>
      <c r="B2" s="18"/>
      <c r="C2" s="18"/>
      <c r="D2" s="18"/>
      <c r="E2" s="22" t="s">
        <v>641</v>
      </c>
    </row>
    <row r="3" ht="39" customHeight="1" spans="1:5">
      <c r="A3" s="19" t="s">
        <v>642</v>
      </c>
      <c r="B3" s="19" t="s">
        <v>643</v>
      </c>
      <c r="C3" s="19" t="s">
        <v>4</v>
      </c>
      <c r="D3" s="19" t="s">
        <v>5</v>
      </c>
      <c r="E3" s="19" t="s">
        <v>6</v>
      </c>
    </row>
    <row r="4" ht="24.95" customHeight="1" spans="1:7">
      <c r="A4" s="20" t="s">
        <v>644</v>
      </c>
      <c r="B4" s="20" t="s">
        <v>645</v>
      </c>
      <c r="C4" s="20" t="s">
        <v>11</v>
      </c>
      <c r="D4" s="21">
        <v>363</v>
      </c>
      <c r="E4" s="21">
        <f>D4/1.13</f>
        <v>321.238938053097</v>
      </c>
      <c r="G4" s="18"/>
    </row>
    <row r="5" ht="24.95" customHeight="1" spans="1:5">
      <c r="A5" s="20" t="s">
        <v>644</v>
      </c>
      <c r="B5" s="20" t="s">
        <v>646</v>
      </c>
      <c r="C5" s="20" t="s">
        <v>11</v>
      </c>
      <c r="D5" s="21">
        <v>368</v>
      </c>
      <c r="E5" s="21">
        <f t="shared" ref="E5:E17" si="0">D5/1.13</f>
        <v>325.663716814159</v>
      </c>
    </row>
    <row r="6" ht="24.95" customHeight="1" spans="1:5">
      <c r="A6" s="20" t="s">
        <v>644</v>
      </c>
      <c r="B6" s="20" t="s">
        <v>647</v>
      </c>
      <c r="C6" s="20" t="s">
        <v>11</v>
      </c>
      <c r="D6" s="21">
        <v>375</v>
      </c>
      <c r="E6" s="21">
        <f t="shared" si="0"/>
        <v>331.858407079646</v>
      </c>
    </row>
    <row r="7" ht="24.95" customHeight="1" spans="1:5">
      <c r="A7" s="20" t="s">
        <v>644</v>
      </c>
      <c r="B7" s="20" t="s">
        <v>648</v>
      </c>
      <c r="C7" s="20" t="s">
        <v>11</v>
      </c>
      <c r="D7" s="21">
        <v>386</v>
      </c>
      <c r="E7" s="21">
        <f t="shared" si="0"/>
        <v>341.592920353982</v>
      </c>
    </row>
    <row r="8" ht="24.95" customHeight="1" spans="1:5">
      <c r="A8" s="20" t="s">
        <v>644</v>
      </c>
      <c r="B8" s="20" t="s">
        <v>649</v>
      </c>
      <c r="C8" s="20" t="s">
        <v>11</v>
      </c>
      <c r="D8" s="21">
        <v>397</v>
      </c>
      <c r="E8" s="21">
        <f t="shared" si="0"/>
        <v>351.327433628319</v>
      </c>
    </row>
    <row r="9" ht="24.95" customHeight="1" spans="1:5">
      <c r="A9" s="20" t="s">
        <v>644</v>
      </c>
      <c r="B9" s="20" t="s">
        <v>650</v>
      </c>
      <c r="C9" s="20" t="s">
        <v>11</v>
      </c>
      <c r="D9" s="21">
        <v>415</v>
      </c>
      <c r="E9" s="21">
        <f t="shared" si="0"/>
        <v>367.256637168142</v>
      </c>
    </row>
    <row r="10" ht="24.95" customHeight="1" spans="1:5">
      <c r="A10" s="20" t="s">
        <v>644</v>
      </c>
      <c r="B10" s="20" t="s">
        <v>651</v>
      </c>
      <c r="C10" s="20" t="s">
        <v>11</v>
      </c>
      <c r="D10" s="21">
        <v>432</v>
      </c>
      <c r="E10" s="21">
        <f t="shared" si="0"/>
        <v>382.300884955752</v>
      </c>
    </row>
    <row r="11" ht="24.95" customHeight="1" spans="1:5">
      <c r="A11" s="20" t="s">
        <v>652</v>
      </c>
      <c r="B11" s="20" t="s">
        <v>653</v>
      </c>
      <c r="C11" s="20" t="s">
        <v>11</v>
      </c>
      <c r="D11" s="21">
        <v>369</v>
      </c>
      <c r="E11" s="21">
        <f t="shared" si="0"/>
        <v>326.548672566372</v>
      </c>
    </row>
    <row r="12" ht="24.95" customHeight="1" spans="1:5">
      <c r="A12" s="20" t="s">
        <v>652</v>
      </c>
      <c r="B12" s="20" t="s">
        <v>654</v>
      </c>
      <c r="C12" s="20" t="s">
        <v>11</v>
      </c>
      <c r="D12" s="21">
        <v>380</v>
      </c>
      <c r="E12" s="21">
        <f t="shared" si="0"/>
        <v>336.283185840708</v>
      </c>
    </row>
    <row r="13" ht="24.95" customHeight="1" spans="1:5">
      <c r="A13" s="20" t="s">
        <v>652</v>
      </c>
      <c r="B13" s="20" t="s">
        <v>655</v>
      </c>
      <c r="C13" s="20" t="s">
        <v>11</v>
      </c>
      <c r="D13" s="21">
        <v>392</v>
      </c>
      <c r="E13" s="21">
        <f t="shared" si="0"/>
        <v>346.902654867257</v>
      </c>
    </row>
    <row r="14" ht="24.95" customHeight="1" spans="1:5">
      <c r="A14" s="20" t="s">
        <v>652</v>
      </c>
      <c r="B14" s="20" t="s">
        <v>656</v>
      </c>
      <c r="C14" s="20" t="s">
        <v>11</v>
      </c>
      <c r="D14" s="21">
        <v>403</v>
      </c>
      <c r="E14" s="21">
        <f t="shared" si="0"/>
        <v>356.637168141593</v>
      </c>
    </row>
    <row r="15" ht="24.95" customHeight="1" spans="1:5">
      <c r="A15" s="20" t="s">
        <v>657</v>
      </c>
      <c r="B15" s="20" t="s">
        <v>658</v>
      </c>
      <c r="C15" s="20" t="s">
        <v>11</v>
      </c>
      <c r="D15" s="21">
        <v>426</v>
      </c>
      <c r="E15" s="21">
        <f t="shared" si="0"/>
        <v>376.991150442478</v>
      </c>
    </row>
    <row r="16" ht="24.95" customHeight="1" spans="1:5">
      <c r="A16" s="20" t="s">
        <v>657</v>
      </c>
      <c r="B16" s="20" t="s">
        <v>659</v>
      </c>
      <c r="C16" s="20" t="s">
        <v>11</v>
      </c>
      <c r="D16" s="21">
        <v>438</v>
      </c>
      <c r="E16" s="21">
        <f t="shared" si="0"/>
        <v>387.610619469027</v>
      </c>
    </row>
    <row r="17" ht="24.95" customHeight="1" spans="1:5">
      <c r="A17" s="20" t="s">
        <v>657</v>
      </c>
      <c r="B17" s="20" t="s">
        <v>660</v>
      </c>
      <c r="C17" s="20" t="s">
        <v>11</v>
      </c>
      <c r="D17" s="21">
        <v>449</v>
      </c>
      <c r="E17" s="21">
        <f t="shared" si="0"/>
        <v>397.345132743363</v>
      </c>
    </row>
    <row r="19" spans="1:1">
      <c r="A19" t="s">
        <v>661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M18" sqref="M18"/>
    </sheetView>
  </sheetViews>
  <sheetFormatPr defaultColWidth="9" defaultRowHeight="14.25" outlineLevelCol="5"/>
  <cols>
    <col min="1" max="1" width="6.75" style="2" customWidth="1"/>
    <col min="2" max="2" width="18.875" style="2" customWidth="1"/>
    <col min="3" max="3" width="12.875" style="2" customWidth="1"/>
    <col min="4" max="4" width="9" style="2"/>
    <col min="5" max="5" width="15.5" style="2" customWidth="1"/>
    <col min="6" max="6" width="14.375" style="2" customWidth="1"/>
    <col min="7" max="16384" width="9" style="2"/>
  </cols>
  <sheetData>
    <row r="1" ht="39" customHeight="1" spans="2:6">
      <c r="B1" s="12" t="s">
        <v>662</v>
      </c>
      <c r="C1" s="12"/>
      <c r="D1" s="12"/>
      <c r="E1" s="12"/>
      <c r="F1" s="12"/>
    </row>
    <row r="2" ht="20.1" customHeight="1" spans="2:6">
      <c r="B2" s="13"/>
      <c r="C2" s="13"/>
      <c r="D2" s="13"/>
      <c r="E2" s="13"/>
      <c r="F2" s="16" t="s">
        <v>641</v>
      </c>
    </row>
    <row r="3" s="1" customFormat="1" ht="39" customHeight="1" spans="1:6">
      <c r="A3" s="14" t="s">
        <v>1</v>
      </c>
      <c r="B3" s="15" t="s">
        <v>642</v>
      </c>
      <c r="C3" s="15" t="s">
        <v>643</v>
      </c>
      <c r="D3" s="15" t="s">
        <v>4</v>
      </c>
      <c r="E3" s="15" t="s">
        <v>5</v>
      </c>
      <c r="F3" s="15" t="s">
        <v>6</v>
      </c>
    </row>
    <row r="4" s="1" customFormat="1" ht="24.95" customHeight="1" spans="1:6">
      <c r="A4" s="5">
        <v>1</v>
      </c>
      <c r="B4" s="7" t="s">
        <v>663</v>
      </c>
      <c r="C4" s="7" t="s">
        <v>664</v>
      </c>
      <c r="D4" s="7" t="s">
        <v>11</v>
      </c>
      <c r="E4" s="10">
        <v>580</v>
      </c>
      <c r="F4" s="10">
        <f>E4/1.13</f>
        <v>513.274336283186</v>
      </c>
    </row>
    <row r="5" s="1" customFormat="1" ht="24.95" customHeight="1" spans="1:6">
      <c r="A5" s="5">
        <v>2</v>
      </c>
      <c r="B5" s="7" t="s">
        <v>663</v>
      </c>
      <c r="C5" s="7" t="s">
        <v>665</v>
      </c>
      <c r="D5" s="7" t="s">
        <v>11</v>
      </c>
      <c r="E5" s="10">
        <v>560</v>
      </c>
      <c r="F5" s="10">
        <f t="shared" ref="F5:F12" si="0">E5/1.13</f>
        <v>495.575221238938</v>
      </c>
    </row>
    <row r="6" s="1" customFormat="1" ht="24.95" customHeight="1" spans="1:6">
      <c r="A6" s="5">
        <v>3</v>
      </c>
      <c r="B6" s="7" t="s">
        <v>663</v>
      </c>
      <c r="C6" s="7" t="s">
        <v>666</v>
      </c>
      <c r="D6" s="7" t="s">
        <v>11</v>
      </c>
      <c r="E6" s="10">
        <v>550</v>
      </c>
      <c r="F6" s="10">
        <f t="shared" si="0"/>
        <v>486.725663716814</v>
      </c>
    </row>
    <row r="7" s="1" customFormat="1" ht="24.95" customHeight="1" spans="1:6">
      <c r="A7" s="5">
        <v>4</v>
      </c>
      <c r="B7" s="7" t="s">
        <v>663</v>
      </c>
      <c r="C7" s="7" t="s">
        <v>667</v>
      </c>
      <c r="D7" s="7" t="s">
        <v>11</v>
      </c>
      <c r="E7" s="10">
        <v>540</v>
      </c>
      <c r="F7" s="10">
        <f t="shared" si="0"/>
        <v>477.87610619469</v>
      </c>
    </row>
    <row r="8" s="1" customFormat="1" ht="24.95" customHeight="1" spans="1:6">
      <c r="A8" s="5">
        <v>5</v>
      </c>
      <c r="B8" s="7" t="s">
        <v>663</v>
      </c>
      <c r="C8" s="7" t="s">
        <v>668</v>
      </c>
      <c r="D8" s="7" t="s">
        <v>11</v>
      </c>
      <c r="E8" s="10">
        <v>530</v>
      </c>
      <c r="F8" s="10">
        <f t="shared" si="0"/>
        <v>469.026548672566</v>
      </c>
    </row>
    <row r="9" s="1" customFormat="1" ht="24.95" customHeight="1" spans="1:6">
      <c r="A9" s="5">
        <v>6</v>
      </c>
      <c r="B9" s="7" t="s">
        <v>663</v>
      </c>
      <c r="C9" s="7" t="s">
        <v>669</v>
      </c>
      <c r="D9" s="7" t="s">
        <v>11</v>
      </c>
      <c r="E9" s="10">
        <v>620</v>
      </c>
      <c r="F9" s="10">
        <f t="shared" si="0"/>
        <v>548.672566371681</v>
      </c>
    </row>
    <row r="10" s="1" customFormat="1" ht="24.95" customHeight="1" spans="1:6">
      <c r="A10" s="5">
        <v>7</v>
      </c>
      <c r="B10" s="7" t="s">
        <v>663</v>
      </c>
      <c r="C10" s="7" t="s">
        <v>670</v>
      </c>
      <c r="D10" s="7" t="s">
        <v>11</v>
      </c>
      <c r="E10" s="10">
        <v>600</v>
      </c>
      <c r="F10" s="10">
        <f t="shared" si="0"/>
        <v>530.973451327434</v>
      </c>
    </row>
    <row r="11" s="1" customFormat="1" ht="24.95" customHeight="1" spans="1:6">
      <c r="A11" s="5">
        <v>8</v>
      </c>
      <c r="B11" s="7" t="s">
        <v>663</v>
      </c>
      <c r="C11" s="7" t="s">
        <v>671</v>
      </c>
      <c r="D11" s="7" t="s">
        <v>11</v>
      </c>
      <c r="E11" s="10">
        <v>590</v>
      </c>
      <c r="F11" s="10">
        <f t="shared" si="0"/>
        <v>522.12389380531</v>
      </c>
    </row>
    <row r="12" s="1" customFormat="1" ht="24.95" customHeight="1" spans="1:6">
      <c r="A12" s="5">
        <v>9</v>
      </c>
      <c r="B12" s="7" t="s">
        <v>663</v>
      </c>
      <c r="C12" s="7" t="s">
        <v>672</v>
      </c>
      <c r="D12" s="7" t="s">
        <v>11</v>
      </c>
      <c r="E12" s="10">
        <v>580</v>
      </c>
      <c r="F12" s="10">
        <f t="shared" si="0"/>
        <v>513.274336283186</v>
      </c>
    </row>
    <row r="13" ht="24.95" customHeight="1" spans="1:1">
      <c r="A13" s="2" t="s">
        <v>673</v>
      </c>
    </row>
  </sheetData>
  <mergeCells count="1">
    <mergeCell ref="B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C21" sqref="C21"/>
    </sheetView>
  </sheetViews>
  <sheetFormatPr defaultColWidth="9" defaultRowHeight="14.25"/>
  <cols>
    <col min="1" max="1" width="7" style="2" customWidth="1"/>
    <col min="2" max="2" width="55" style="2" customWidth="1"/>
    <col min="3" max="3" width="12.875" style="2" customWidth="1"/>
    <col min="4" max="4" width="9" style="2"/>
    <col min="5" max="5" width="17.875" style="2" customWidth="1"/>
    <col min="6" max="6" width="18.625" style="2" customWidth="1"/>
    <col min="7" max="16384" width="9" style="2"/>
  </cols>
  <sheetData>
    <row r="1" ht="20.1" customHeight="1" spans="2:6">
      <c r="B1" s="3" t="s">
        <v>674</v>
      </c>
      <c r="C1" s="3"/>
      <c r="D1" s="3"/>
      <c r="E1" s="3"/>
      <c r="F1" s="3"/>
    </row>
    <row r="2" ht="20.1" customHeight="1" spans="2:6">
      <c r="B2" s="4"/>
      <c r="C2" s="4"/>
      <c r="D2" s="4"/>
      <c r="E2" s="4"/>
      <c r="F2" s="9" t="s">
        <v>641</v>
      </c>
    </row>
    <row r="3" s="1" customFormat="1" ht="30" customHeight="1" spans="1:6">
      <c r="A3" s="5" t="s">
        <v>1</v>
      </c>
      <c r="B3" s="6" t="s">
        <v>642</v>
      </c>
      <c r="C3" s="6" t="s">
        <v>643</v>
      </c>
      <c r="D3" s="6" t="s">
        <v>4</v>
      </c>
      <c r="E3" s="6" t="s">
        <v>5</v>
      </c>
      <c r="F3" s="6" t="s">
        <v>6</v>
      </c>
    </row>
    <row r="4" s="1" customFormat="1" ht="30" customHeight="1" spans="1:6">
      <c r="A4" s="5">
        <v>1</v>
      </c>
      <c r="B4" s="7" t="s">
        <v>675</v>
      </c>
      <c r="C4" s="7" t="s">
        <v>664</v>
      </c>
      <c r="D4" s="7" t="s">
        <v>11</v>
      </c>
      <c r="E4" s="10">
        <v>1290</v>
      </c>
      <c r="F4" s="10">
        <f t="shared" ref="F4:F11" si="0">E4/1.13</f>
        <v>1141.59292035398</v>
      </c>
    </row>
    <row r="5" s="1" customFormat="1" ht="30" customHeight="1" spans="1:6">
      <c r="A5" s="5">
        <v>2</v>
      </c>
      <c r="B5" s="7" t="s">
        <v>676</v>
      </c>
      <c r="C5" s="7" t="s">
        <v>664</v>
      </c>
      <c r="D5" s="7" t="s">
        <v>11</v>
      </c>
      <c r="E5" s="10">
        <v>1410</v>
      </c>
      <c r="F5" s="10">
        <f t="shared" si="0"/>
        <v>1247.78761061947</v>
      </c>
    </row>
    <row r="6" s="1" customFormat="1" ht="30" customHeight="1" spans="1:6">
      <c r="A6" s="5">
        <v>3</v>
      </c>
      <c r="B6" s="7" t="s">
        <v>675</v>
      </c>
      <c r="C6" s="7" t="s">
        <v>665</v>
      </c>
      <c r="D6" s="7" t="s">
        <v>11</v>
      </c>
      <c r="E6" s="10">
        <v>1270</v>
      </c>
      <c r="F6" s="10">
        <f t="shared" si="0"/>
        <v>1123.89380530973</v>
      </c>
    </row>
    <row r="7" s="1" customFormat="1" ht="30" customHeight="1" spans="1:6">
      <c r="A7" s="5">
        <v>4</v>
      </c>
      <c r="B7" s="7" t="s">
        <v>676</v>
      </c>
      <c r="C7" s="7" t="s">
        <v>665</v>
      </c>
      <c r="D7" s="7" t="s">
        <v>11</v>
      </c>
      <c r="E7" s="10">
        <v>1390</v>
      </c>
      <c r="F7" s="10">
        <f t="shared" si="0"/>
        <v>1230.08849557522</v>
      </c>
    </row>
    <row r="8" s="1" customFormat="1" ht="30" customHeight="1" spans="1:6">
      <c r="A8" s="5">
        <v>5</v>
      </c>
      <c r="B8" s="7" t="s">
        <v>677</v>
      </c>
      <c r="C8" s="7" t="s">
        <v>664</v>
      </c>
      <c r="D8" s="7" t="s">
        <v>11</v>
      </c>
      <c r="E8" s="10">
        <v>1480</v>
      </c>
      <c r="F8" s="10">
        <f t="shared" si="0"/>
        <v>1309.73451327434</v>
      </c>
    </row>
    <row r="9" s="1" customFormat="1" ht="30" customHeight="1" spans="1:6">
      <c r="A9" s="5">
        <v>6</v>
      </c>
      <c r="B9" s="7" t="s">
        <v>678</v>
      </c>
      <c r="C9" s="7" t="s">
        <v>664</v>
      </c>
      <c r="D9" s="7" t="s">
        <v>11</v>
      </c>
      <c r="E9" s="10">
        <v>1650</v>
      </c>
      <c r="F9" s="10">
        <f t="shared" si="0"/>
        <v>1460.17699115044</v>
      </c>
    </row>
    <row r="10" s="1" customFormat="1" ht="30" customHeight="1" spans="1:6">
      <c r="A10" s="5">
        <v>7</v>
      </c>
      <c r="B10" s="7" t="s">
        <v>677</v>
      </c>
      <c r="C10" s="7" t="s">
        <v>665</v>
      </c>
      <c r="D10" s="7" t="s">
        <v>11</v>
      </c>
      <c r="E10" s="10">
        <v>1460</v>
      </c>
      <c r="F10" s="10">
        <f t="shared" si="0"/>
        <v>1292.03539823009</v>
      </c>
    </row>
    <row r="11" s="1" customFormat="1" ht="30" customHeight="1" spans="1:6">
      <c r="A11" s="5">
        <v>8</v>
      </c>
      <c r="B11" s="7" t="s">
        <v>678</v>
      </c>
      <c r="C11" s="7" t="s">
        <v>665</v>
      </c>
      <c r="D11" s="7" t="s">
        <v>11</v>
      </c>
      <c r="E11" s="10">
        <v>1630</v>
      </c>
      <c r="F11" s="10">
        <f t="shared" si="0"/>
        <v>1442.47787610619</v>
      </c>
    </row>
    <row r="12" ht="47.1" customHeight="1" spans="1:6">
      <c r="A12" s="8" t="s">
        <v>679</v>
      </c>
      <c r="B12" s="8"/>
      <c r="C12" s="8"/>
      <c r="D12" s="8"/>
      <c r="E12" s="8"/>
      <c r="F12" s="8"/>
    </row>
    <row r="17" spans="9:9">
      <c r="I17" s="11"/>
    </row>
    <row r="28" spans="4:4">
      <c r="D28" s="2" t="s">
        <v>185</v>
      </c>
    </row>
  </sheetData>
  <mergeCells count="2">
    <mergeCell ref="B1:F1"/>
    <mergeCell ref="A12:F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2025.10月份建筑材料信息价格</vt:lpstr>
      <vt:lpstr>安装工程材料</vt:lpstr>
      <vt:lpstr>商品混凝土</vt:lpstr>
      <vt:lpstr>干混砂浆</vt:lpstr>
      <vt:lpstr>沥青混凝土</vt:lpstr>
      <vt:lpstr>普通彩色沥青混凝土、彩色沥青透水混凝土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revision>1</cp:revision>
  <dcterms:created xsi:type="dcterms:W3CDTF">2008-05-17T01:31:00Z</dcterms:created>
  <cp:lastPrinted>2025-10-01T07:37:00Z</cp:lastPrinted>
  <dcterms:modified xsi:type="dcterms:W3CDTF">2025-11-03T11:04:34Z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KSOReadingLayout">
    <vt:bool>true</vt:bool>
  </property>
  <property fmtid="{D5CDD505-2E9C-101B-9397-08002B2CF9AE}" pid="4" name="ICV">
    <vt:lpwstr>26CFFD5698AF4000B597F03F2D81F614_12</vt:lpwstr>
  </property>
</Properties>
</file>