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7"/>
  </bookViews>
  <sheets>
    <sheet name="财政拨款收支总表" sheetId="1" r:id="rId1"/>
    <sheet name="一般公共预算支出" sheetId="2" r:id="rId2"/>
    <sheet name="一般公共预算基本支出" sheetId="3" r:id="rId3"/>
    <sheet name="财拨三公经费支出预算表" sheetId="4" r:id="rId4"/>
    <sheet name="政府性基金支出预算表" sheetId="5" r:id="rId5"/>
    <sheet name="国有资本经营支出预算表" sheetId="6" r:id="rId6"/>
    <sheet name="部门收支总表" sheetId="7" r:id="rId7"/>
    <sheet name="部门收入总表" sheetId="8" r:id="rId8"/>
    <sheet name="部门支出功能科目" sheetId="9" r:id="rId9"/>
    <sheet name="部门支出部门经济分类" sheetId="10" r:id="rId10"/>
    <sheet name="部门支出政府经济分类" sheetId="11" r:id="rId11"/>
    <sheet name="工资福利" sheetId="12" r:id="rId12"/>
    <sheet name="对个人家庭补助" sheetId="13" r:id="rId13"/>
    <sheet name="公用经费" sheetId="14" r:id="rId14"/>
    <sheet name="人员类项目和公用经费预算资金来源表" sheetId="15" r:id="rId15"/>
    <sheet name="其他运转类和特定目标类项目支出预算资金来源表" sheetId="16" r:id="rId16"/>
    <sheet name="政府采购预算表" sheetId="17" r:id="rId17"/>
    <sheet name="政府购买服务预算表" sheetId="18" r:id="rId18"/>
    <sheet name="资产配置预算表" sheetId="19" r:id="rId19"/>
    <sheet name="经费拨款项目类别细项" sheetId="20" r:id="rId20"/>
    <sheet name="经费拨款细项" sheetId="21" r:id="rId21"/>
  </sheets>
  <definedNames/>
  <calcPr fullCalcOnLoad="1"/>
</workbook>
</file>

<file path=xl/sharedStrings.xml><?xml version="1.0" encoding="utf-8"?>
<sst xmlns="http://schemas.openxmlformats.org/spreadsheetml/2006/main" count="1601" uniqueCount="409">
  <si>
    <t>财政拨款收支预算总表</t>
  </si>
  <si>
    <t>预算01表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</si>
  <si>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</si>
  <si>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</si>
  <si>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</si>
  <si>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</si>
  <si>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</si>
  <si>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</si>
  <si>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</si>
  <si>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</si>
  <si>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</si>
  <si>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</si>
  <si>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</si>
  <si>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</si>
  <si>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</si>
  <si>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</si>
  <si>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</si>
  <si>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</si>
  <si>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</si>
  <si>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</si>
  <si>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</si>
  <si>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</si>
  <si>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</si>
  <si>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</si>
  <si>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</si>
  <si>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</si>
  <si>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</si>
  <si>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</si>
  <si>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</si>
  <si>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</si>
  <si>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</si>
  <si>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</si>
  <si>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</si>
  <si>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</si>
  <si>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</si>
  <si>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</si>
  <si>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</si>
  <si>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</si>
  <si>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</si>
  <si>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</si>
  <si>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</si>
  <si>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</si>
  <si>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</si>
  <si>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</si>
  <si>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</si>
  <si>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</si>
  <si>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</si>
  <si>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</si>
  <si>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</si>
  <si>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</si>
  <si>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</si>
  <si>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</si>
  <si>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</si>
  <si>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</si>
  <si>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</si>
  <si>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</si>
  <si>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</si>
  <si>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</si>
  <si>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</si>
  <si>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</si>
  <si>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</si>
  <si>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</si>
  <si>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</si>
  <si>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</si>
  <si>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</si>
  <si>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</si>
  <si>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</si>
  <si>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</si>
  <si>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</si>
  <si>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</si>
  <si>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</si>
  <si>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</si>
  <si>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一般公共预算支出表</t>
  </si>
  <si>
    <t>预算02表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</si>
  <si>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</si>
  <si>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</si>
  <si>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</si>
  <si>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</si>
  <si>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</si>
  <si>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</si>
  <si>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</si>
  <si>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</si>
  <si>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</si>
  <si>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</si>
  <si>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01</t>
  </si>
  <si>
    <t>预算科</t>
  </si>
  <si>
    <t>　415</t>
  </si>
  <si>
    <t>　潜江市广华寺办事处</t>
  </si>
  <si>
    <t>2010101</t>
  </si>
  <si>
    <t>行政运行</t>
  </si>
  <si>
    <t>　　415001</t>
  </si>
  <si>
    <t>　　潜江市财政局广华分局</t>
  </si>
  <si>
    <t>2010199</t>
  </si>
  <si>
    <t>其他人大事务支出</t>
  </si>
  <si>
    <t>2010301</t>
  </si>
  <si>
    <t>2010399</t>
  </si>
  <si>
    <t>其他政府办公厅（室）及相关机构事务支出</t>
  </si>
  <si>
    <t>2010401</t>
  </si>
  <si>
    <t>2010601</t>
  </si>
  <si>
    <t>2080199</t>
  </si>
  <si>
    <t>其他人力资源和社会保障管理事务支出</t>
  </si>
  <si>
    <t>2090301</t>
  </si>
  <si>
    <t>职工基本医疗保险统筹基金</t>
  </si>
  <si>
    <t>2091101</t>
  </si>
  <si>
    <t>基本养老金支出</t>
  </si>
  <si>
    <t>2130103</t>
  </si>
  <si>
    <t>机关服务</t>
  </si>
  <si>
    <t>2210201</t>
  </si>
  <si>
    <t>住房公积金</t>
  </si>
  <si>
    <t>一般公共预算基本支出表</t>
  </si>
  <si>
    <t>预算03表</t>
  </si>
  <si>
    <t>经济科目编码</t>
  </si>
  <si>
    <t>经济科目名称</t>
  </si>
  <si>
    <t>基本支出</t>
  </si>
  <si>
    <t>小计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</si>
  <si>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</si>
  <si>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</si>
  <si>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</si>
  <si>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</si>
  <si>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</si>
  <si>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</si>
  <si>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</si>
  <si>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</si>
  <si>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</si>
  <si>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</si>
  <si>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</si>
  <si>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</si>
  <si>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</si>
  <si>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</si>
  <si>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</si>
  <si>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30199</t>
  </si>
  <si>
    <t>其他工资福利支出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</si>
  <si>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</si>
  <si>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</si>
  <si>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</si>
  <si>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</si>
  <si>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</si>
  <si>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</si>
  <si>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</si>
  <si>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</si>
  <si>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</si>
  <si>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</si>
  <si>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</si>
  <si>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</si>
  <si>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</si>
  <si>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</si>
  <si>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</si>
  <si>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</si>
  <si>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</si>
  <si>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</si>
  <si>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</si>
  <si>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</si>
  <si>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</si>
  <si>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</si>
  <si>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</si>
  <si>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</si>
  <si>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30231</t>
  </si>
  <si>
    <t>公务用车运行维护费</t>
  </si>
  <si>
    <t>30305</t>
  </si>
  <si>
    <t>生活补助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</si>
  <si>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</si>
  <si>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</si>
  <si>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</si>
  <si>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</si>
  <si>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</si>
  <si>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</si>
  <si>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</si>
  <si>
    <t>政府性基金预算支出表</t>
  </si>
  <si>
    <t>预算05表</t>
  </si>
  <si>
    <t>国有资本经营预算支出表</t>
  </si>
  <si>
    <t>预算06表</t>
  </si>
  <si>
    <t>部门收支总表</t>
  </si>
  <si>
    <t>预算07表</t>
  </si>
  <si>
    <t xml:space="preserve">    工资福利支出</t>
  </si>
  <si>
    <t>四、财政专户管理资金收入</t>
  </si>
  <si>
    <t xml:space="preserve">    对个人和家庭的补助</t>
  </si>
  <si>
    <t>五、单位资金收入</t>
  </si>
  <si>
    <t xml:space="preserve">  其中：事业收入</t>
  </si>
  <si>
    <t xml:space="preserve">    公用经费项目支出</t>
  </si>
  <si>
    <t xml:space="preserve">     上级补助收入</t>
  </si>
  <si>
    <t xml:space="preserve">    其他运转类项目支出</t>
  </si>
  <si>
    <t xml:space="preserve">     附属单位上缴收入</t>
  </si>
  <si>
    <t xml:space="preserve">     事业单位经营收入</t>
  </si>
  <si>
    <t xml:space="preserve">    本级支出项目</t>
  </si>
  <si>
    <t xml:space="preserve">     其他收入</t>
  </si>
  <si>
    <t xml:space="preserve">    转移性支出项目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</si>
  <si>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</si>
  <si>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</si>
  <si>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</si>
  <si>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</si>
  <si>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部门收入总表</t>
  </si>
  <si>
    <t>预算08表</t>
  </si>
  <si>
    <t>单位:万元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</si>
  <si>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</si>
  <si>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</si>
  <si>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</si>
  <si>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</si>
  <si>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</si>
  <si>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</si>
  <si>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</si>
  <si>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</si>
  <si>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</si>
  <si>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</si>
  <si>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单位资金</t>
  </si>
  <si>
    <t>部门支出总表（支出功能科目）</t>
  </si>
  <si>
    <t>预算09-1表</t>
  </si>
  <si>
    <t>科目名称</t>
  </si>
  <si>
    <t>部门支出总表（部门预算支出经济分类）</t>
  </si>
  <si>
    <t>预算09-2表</t>
  </si>
  <si>
    <t>30299</t>
  </si>
  <si>
    <t>其他商品和服务支出</t>
  </si>
  <si>
    <t>部门支出总表（政府预算支出经济分类）</t>
  </si>
  <si>
    <t>预算09-3表</t>
  </si>
  <si>
    <t>50501</t>
  </si>
  <si>
    <t>工资福利支出</t>
  </si>
  <si>
    <t>50502</t>
  </si>
  <si>
    <t>商品和服务支出</t>
  </si>
  <si>
    <t>50901</t>
  </si>
  <si>
    <t>社会福利和救助</t>
  </si>
  <si>
    <t>人员类项目预算表—工资福利支出</t>
  </si>
  <si>
    <t>预算10-1表</t>
  </si>
  <si>
    <t>单位名称（功能科目）</t>
  </si>
  <si>
    <t>伙食补助费</t>
  </si>
  <si>
    <t>职业年金缴费</t>
  </si>
  <si>
    <t>公务员医疗补助缴费</t>
  </si>
  <si>
    <t>医疗费</t>
  </si>
  <si>
    <t>　　　2010301</t>
  </si>
  <si>
    <t>　　　行政运行</t>
  </si>
  <si>
    <t>　　　2010601</t>
  </si>
  <si>
    <t>　　　2090301</t>
  </si>
  <si>
    <t>　　　职工基本医疗保险统筹基金</t>
  </si>
  <si>
    <t>　　　2091101</t>
  </si>
  <si>
    <t>　　　基本养老金支出</t>
  </si>
  <si>
    <t>　　　2210201</t>
  </si>
  <si>
    <t>　　　住房公积金</t>
  </si>
  <si>
    <t>人员类项目预算表—对个人和家庭的补助</t>
  </si>
  <si>
    <t>预算10-2表</t>
  </si>
  <si>
    <t>对个人和家庭的补助</t>
  </si>
  <si>
    <t>离休费</t>
  </si>
  <si>
    <t>退休费</t>
  </si>
  <si>
    <t>退职(役)费</t>
  </si>
  <si>
    <t>抚恤金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</si>
  <si>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</si>
  <si>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</si>
  <si>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</si>
  <si>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</si>
  <si>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</si>
  <si>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</si>
  <si>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公用经费预算表—商品和服务支出</t>
  </si>
  <si>
    <t>预算10-3表</t>
  </si>
  <si>
    <t>合  计</t>
  </si>
  <si>
    <t>咨询费</t>
  </si>
  <si>
    <t>手续费</t>
  </si>
  <si>
    <t>取暖费</t>
  </si>
  <si>
    <t>因公出国(境)费</t>
  </si>
  <si>
    <t>维修(护)费</t>
  </si>
  <si>
    <t>租赁费</t>
  </si>
  <si>
    <t>专用材料费</t>
  </si>
  <si>
    <t>被装购置费</t>
  </si>
  <si>
    <t>专用燃料费</t>
  </si>
  <si>
    <t>劳务费</t>
  </si>
  <si>
    <t>委托业务费</t>
  </si>
  <si>
    <t>福利费</t>
  </si>
  <si>
    <t>其他交通费用</t>
  </si>
  <si>
    <t>税金及附加费用</t>
  </si>
  <si>
    <t>　　　2010401</t>
  </si>
  <si>
    <t>人员类项目和公用经费预算资金来源表</t>
  </si>
  <si>
    <t>预算11表</t>
  </si>
  <si>
    <t>基本支出项目明细</t>
  </si>
  <si>
    <t>在职人员公用</t>
  </si>
  <si>
    <t>不可预见人员经费</t>
  </si>
  <si>
    <t>其他人员支出</t>
  </si>
  <si>
    <t>规范津补贴</t>
  </si>
  <si>
    <t>工伤保险缴费</t>
  </si>
  <si>
    <t>交通补贴</t>
  </si>
  <si>
    <t>在职人员物业补贴</t>
  </si>
  <si>
    <t>一次性奖金</t>
  </si>
  <si>
    <t>其他津贴补贴</t>
  </si>
  <si>
    <t>通讯补贴</t>
  </si>
  <si>
    <t>遗属补助</t>
  </si>
  <si>
    <t>在职人员住房补贴</t>
  </si>
  <si>
    <t>基本医疗保险缴费</t>
  </si>
  <si>
    <t>基本养老保险缴费</t>
  </si>
  <si>
    <t>其他运转类和特定目标类项目支出预算资金来源表</t>
  </si>
  <si>
    <t>预算12表</t>
  </si>
  <si>
    <t>一级项目</t>
  </si>
  <si>
    <t>二级项目</t>
  </si>
  <si>
    <t>镇处运转经费</t>
  </si>
  <si>
    <t>房租补贴</t>
  </si>
  <si>
    <t>人大、政协联络处工作经费</t>
  </si>
  <si>
    <t>政府房修经费</t>
  </si>
  <si>
    <t>征兵经费</t>
  </si>
  <si>
    <t>银行代办点</t>
  </si>
  <si>
    <t>财政体制老基数补助</t>
  </si>
  <si>
    <t>两金征收补助</t>
  </si>
  <si>
    <t>账表费</t>
  </si>
  <si>
    <t>档案工作经费</t>
  </si>
  <si>
    <t>耕地棉花粮种补贴工作经费</t>
  </si>
  <si>
    <t>交通安全经费</t>
  </si>
  <si>
    <t>劳动以钱养事经费</t>
  </si>
  <si>
    <t>村级运转经费</t>
  </si>
  <si>
    <t>移民村转移支付资金</t>
  </si>
  <si>
    <t>政府采购预算表</t>
  </si>
  <si>
    <t>预算13表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</si>
  <si>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</si>
  <si>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</si>
  <si>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</si>
  <si>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</si>
  <si>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</si>
  <si>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</si>
  <si>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</si>
  <si>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</si>
  <si>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</si>
  <si>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</si>
  <si>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</si>
  <si>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</si>
  <si>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</si>
  <si>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</si>
  <si>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政府向社会力量购买服务预算表</t>
  </si>
  <si>
    <t>预算14表</t>
  </si>
  <si>
    <t>是否包含政府采购</t>
  </si>
  <si>
    <t>政府购买服务内容</t>
  </si>
  <si>
    <t>购买数量</t>
  </si>
  <si>
    <t>购买金额</t>
  </si>
  <si>
    <t>支出功能分类科目</t>
  </si>
  <si>
    <t>政府购买服务指导目录</t>
  </si>
  <si>
    <t>一级目录</t>
  </si>
  <si>
    <t>二级目录</t>
  </si>
  <si>
    <t>三级目录</t>
  </si>
  <si>
    <t>资产配置预算表</t>
  </si>
  <si>
    <t>预算15表</t>
  </si>
  <si>
    <t>单位:元</t>
  </si>
  <si>
    <t>资产分类</t>
  </si>
  <si>
    <t>资产名称</t>
  </si>
  <si>
    <t>资产数量</t>
  </si>
  <si>
    <t>资产编制数</t>
  </si>
  <si>
    <t>资产申请数量</t>
  </si>
  <si>
    <t>总金额（元）</t>
  </si>
  <si>
    <t>资产大类</t>
  </si>
  <si>
    <t>配置分类标准名称</t>
  </si>
  <si>
    <t>财政审核数</t>
  </si>
  <si>
    <t>数量</t>
  </si>
  <si>
    <t>金额（元）</t>
  </si>
  <si>
    <t>财政内部机构名称</t>
  </si>
  <si>
    <t>415001</t>
  </si>
  <si>
    <t>[415001]潜江市财政局广华分局</t>
  </si>
  <si>
    <t>[2010601]行政运行</t>
  </si>
  <si>
    <t>1210</t>
  </si>
  <si>
    <t>[30305]生活补助</t>
  </si>
  <si>
    <t>1105</t>
  </si>
  <si>
    <t>[30102]津贴补贴</t>
  </si>
  <si>
    <t>[2010301]行政运行</t>
  </si>
  <si>
    <t>2101</t>
  </si>
  <si>
    <t>[30206]电费</t>
  </si>
  <si>
    <t>1119</t>
  </si>
  <si>
    <t>[30112]其他社会保障缴费</t>
  </si>
  <si>
    <t>22</t>
  </si>
  <si>
    <t>[30299]其他商品和服务支出</t>
  </si>
  <si>
    <t>1110</t>
  </si>
  <si>
    <t>1108</t>
  </si>
  <si>
    <t>[30207]邮电费</t>
  </si>
  <si>
    <t>1106</t>
  </si>
  <si>
    <t>[2090301]职工基本医疗保险统筹基金</t>
  </si>
  <si>
    <t>1116</t>
  </si>
  <si>
    <t>[30110]职工基本医疗保险缴费</t>
  </si>
  <si>
    <t>[30209]物业管理费</t>
  </si>
  <si>
    <t>[30201]办公费</t>
  </si>
  <si>
    <t>1112</t>
  </si>
  <si>
    <t>[30103]奖金</t>
  </si>
  <si>
    <t>1107</t>
  </si>
  <si>
    <t>[2010401]行政运行</t>
  </si>
  <si>
    <t>[30217]公务接待费</t>
  </si>
  <si>
    <t>[2010399]其他政府办公厅（室）及相关机构事务支出</t>
  </si>
  <si>
    <t>1102</t>
  </si>
  <si>
    <t>[30213]维修（护）费</t>
  </si>
  <si>
    <t>[30231]公务用车运行维护费</t>
  </si>
  <si>
    <t>[30216]培训费</t>
  </si>
  <si>
    <t>[30215]会议费</t>
  </si>
  <si>
    <t>[2080199]其他人力资源和社会保障管理事务支出</t>
  </si>
  <si>
    <t>[30202]印刷费</t>
  </si>
  <si>
    <t>[30211]差旅费</t>
  </si>
  <si>
    <t>[30205]水费</t>
  </si>
  <si>
    <t>1136</t>
  </si>
  <si>
    <t>[30199]其他工资福利支出</t>
  </si>
  <si>
    <t>1133</t>
  </si>
  <si>
    <t>1111</t>
  </si>
  <si>
    <t>[30107]绩效工资</t>
  </si>
  <si>
    <t>1101</t>
  </si>
  <si>
    <t>[30101]基本工资</t>
  </si>
  <si>
    <t>[2010199]其他人大事务支出</t>
  </si>
  <si>
    <t>[2210201]住房公积金</t>
  </si>
  <si>
    <t>1123</t>
  </si>
  <si>
    <t>[30113]住房公积金</t>
  </si>
  <si>
    <t>[30228]工会经费</t>
  </si>
  <si>
    <t>[2091101]基本养老金支出</t>
  </si>
  <si>
    <t>1114</t>
  </si>
  <si>
    <t>[30108]机关事业单位基本养老保险缴费</t>
  </si>
  <si>
    <t>[2010101]行政运行</t>
  </si>
  <si>
    <t>[2130103]机关服务</t>
  </si>
  <si>
    <t>415002</t>
  </si>
  <si>
    <t>[415002]潜江市广华寺街道办事处</t>
  </si>
  <si>
    <t>预算单位代码</t>
  </si>
  <si>
    <t>预算单位编码名称</t>
  </si>
  <si>
    <t>财政内部机构</t>
  </si>
  <si>
    <t>支出功能科目编码名称</t>
  </si>
  <si>
    <t>支出项目类别</t>
  </si>
  <si>
    <t>部门经济科目编码名称</t>
  </si>
  <si>
    <t>二级项目名称</t>
  </si>
  <si>
    <t>经费拨款补助(申报数)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</si>
</sst>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184" fontId="1" fillId="0" borderId="0" xfId="0" applyNumberFormat="1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49.00390625" style="1" customWidth="1"/>
    <col min="5" max="5" width="54.5742187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136" t="s">
        <v>0</v>
      </c>
      <c r="B1" s="137"/>
      <c r="C1" s="137"/>
      <c r="D1" s="136"/>
      <c r="E1" s="136"/>
      <c r="F1" s="137"/>
      <c r="G1" s="137"/>
      <c r="H1" s="138"/>
      <c r="I1" s="137"/>
      <c r="J1" s="137"/>
      <c r="K1" s="137"/>
      <c r="L1" s="137"/>
    </row>
    <row r="2" spans="1:12" s="1" customFormat="1" ht="13.5" customHeight="1">
      <c r="A2" s="2" t="s">
        <v>1</v>
      </c>
      <c r="D2" s="3"/>
      <c r="E2" s="3"/>
      <c r="H2" s="4"/>
      <c r="L2" s="2" t="s">
        <v>2</v>
      </c>
    </row>
    <row r="3" spans="1:12" s="1" customFormat="1" ht="18.75" customHeight="1">
      <c r="A3" s="139" t="s">
        <v>3</v>
      </c>
      <c r="B3" s="139"/>
      <c r="C3" s="139" t="s">
        <v>4</v>
      </c>
      <c r="D3" s="139"/>
      <c r="E3" s="139"/>
      <c r="F3" s="140"/>
      <c r="G3" s="140"/>
      <c r="H3" s="140"/>
      <c r="I3" s="140"/>
      <c r="J3" s="140"/>
      <c r="K3" s="140"/>
      <c r="L3" s="140"/>
    </row>
    <row r="4" spans="1:12" s="1" customFormat="1" ht="26.25" customHeight="1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5" t="s">
        <v>5</v>
      </c>
      <c r="I4" s="7" t="s">
        <v>8</v>
      </c>
      <c r="J4" s="7" t="s">
        <v>9</v>
      </c>
      <c r="K4" s="7" t="s">
        <v>10</v>
      </c>
      <c r="L4" s="7" t="s">
        <v>11</v>
      </c>
    </row>
    <row r="5" spans="1:12" s="1" customFormat="1" ht="18.75" customHeight="1">
      <c r="A5" s="6" t="s">
        <v>12</v>
      </c>
      <c r="B5" s="8">
        <v>1785.558199</v>
      </c>
      <c r="C5" s="6" t="s">
        <v>13</v>
      </c>
      <c r="D5" s="9">
        <f aca="true" t="shared" si="0" ref="D5:D31">E5+F5+G5</f>
        <v>1528.864892</v>
      </c>
      <c r="E5" s="10">
        <v>1528.864892</v>
      </c>
      <c r="F5" s="9"/>
      <c r="G5" s="9"/>
      <c r="H5" s="11" t="s">
        <v>14</v>
      </c>
      <c r="I5" s="9">
        <f>I6+I9+I12</f>
        <v>1785.5581989999998</v>
      </c>
      <c r="J5" s="9">
        <f>J6+J9+J12</f>
        <v>1785.5581989999998</v>
      </c>
      <c r="K5" s="9">
        <f>K6+K9+K12</f>
        <v>0</v>
      </c>
      <c r="L5" s="9">
        <f>L6+L9+L12</f>
        <v>0</v>
      </c>
    </row>
    <row r="6" spans="1:12" s="1" customFormat="1" ht="18.75" customHeight="1">
      <c r="A6" s="6" t="s">
        <v>15</v>
      </c>
      <c r="B6" s="8"/>
      <c r="C6" s="6" t="s">
        <v>16</v>
      </c>
      <c r="D6" s="9">
        <f t="shared" si="0"/>
        <v>0</v>
      </c>
      <c r="E6" s="9"/>
      <c r="F6" s="9"/>
      <c r="G6" s="9"/>
      <c r="H6" s="11" t="s">
        <v>17</v>
      </c>
      <c r="I6" s="9">
        <f aca="true" t="shared" si="1" ref="I6:I14">J6+K6+L6</f>
        <v>1602.984994</v>
      </c>
      <c r="J6" s="9">
        <v>1602.984994</v>
      </c>
      <c r="K6" s="9"/>
      <c r="L6" s="9"/>
    </row>
    <row r="7" spans="1:12" s="1" customFormat="1" ht="18.75" customHeight="1">
      <c r="A7" s="6" t="s">
        <v>18</v>
      </c>
      <c r="B7" s="8"/>
      <c r="C7" s="6" t="s">
        <v>19</v>
      </c>
      <c r="D7" s="9">
        <f t="shared" si="0"/>
        <v>0</v>
      </c>
      <c r="E7" s="9"/>
      <c r="F7" s="9"/>
      <c r="G7" s="9"/>
      <c r="H7" s="11" t="s">
        <v>20</v>
      </c>
      <c r="I7" s="9">
        <f t="shared" si="1"/>
        <v>1601.904994</v>
      </c>
      <c r="J7" s="9">
        <v>1601.904994</v>
      </c>
      <c r="K7" s="9"/>
      <c r="L7" s="9"/>
    </row>
    <row r="8" spans="1:12" s="1" customFormat="1" ht="18.75" customHeight="1">
      <c r="A8" s="12"/>
      <c r="B8" s="13"/>
      <c r="C8" s="6" t="s">
        <v>21</v>
      </c>
      <c r="D8" s="9">
        <f t="shared" si="0"/>
        <v>0</v>
      </c>
      <c r="E8" s="9"/>
      <c r="F8" s="9"/>
      <c r="G8" s="9"/>
      <c r="H8" s="11" t="s">
        <v>22</v>
      </c>
      <c r="I8" s="9">
        <f t="shared" si="1"/>
        <v>1.08</v>
      </c>
      <c r="J8" s="9">
        <v>1.08</v>
      </c>
      <c r="K8" s="9"/>
      <c r="L8" s="9"/>
    </row>
    <row r="9" spans="1:12" s="1" customFormat="1" ht="18.75" customHeight="1">
      <c r="A9" s="12"/>
      <c r="B9" s="13"/>
      <c r="C9" s="6" t="s">
        <v>23</v>
      </c>
      <c r="D9" s="9">
        <f t="shared" si="0"/>
        <v>0</v>
      </c>
      <c r="E9" s="9"/>
      <c r="F9" s="9"/>
      <c r="G9" s="9"/>
      <c r="H9" s="11" t="s">
        <v>24</v>
      </c>
      <c r="I9" s="9">
        <f t="shared" si="1"/>
        <v>182.573205</v>
      </c>
      <c r="J9" s="9">
        <v>182.573205</v>
      </c>
      <c r="K9" s="9"/>
      <c r="L9" s="9"/>
    </row>
    <row r="10" spans="1:12" s="1" customFormat="1" ht="18.75" customHeight="1">
      <c r="A10" s="12"/>
      <c r="B10" s="13"/>
      <c r="C10" s="6" t="s">
        <v>25</v>
      </c>
      <c r="D10" s="9">
        <f t="shared" si="0"/>
        <v>2</v>
      </c>
      <c r="E10" s="9">
        <v>2</v>
      </c>
      <c r="F10" s="9"/>
      <c r="G10" s="9"/>
      <c r="H10" s="11" t="s">
        <v>26</v>
      </c>
      <c r="I10" s="9">
        <f t="shared" si="1"/>
        <v>115.863205</v>
      </c>
      <c r="J10" s="9">
        <v>115.863205</v>
      </c>
      <c r="K10" s="9"/>
      <c r="L10" s="9"/>
    </row>
    <row r="11" spans="1:12" s="1" customFormat="1" ht="18.75" customHeight="1">
      <c r="A11" s="12"/>
      <c r="B11" s="13"/>
      <c r="C11" s="6" t="s">
        <v>27</v>
      </c>
      <c r="D11" s="9">
        <f t="shared" si="0"/>
        <v>0</v>
      </c>
      <c r="E11" s="9"/>
      <c r="F11" s="9"/>
      <c r="G11" s="9"/>
      <c r="H11" s="11" t="s">
        <v>28</v>
      </c>
      <c r="I11" s="9">
        <f t="shared" si="1"/>
        <v>66.71</v>
      </c>
      <c r="J11" s="9">
        <v>66.71</v>
      </c>
      <c r="K11" s="9"/>
      <c r="L11" s="9"/>
    </row>
    <row r="12" spans="1:12" s="1" customFormat="1" ht="18.75" customHeight="1">
      <c r="A12" s="12"/>
      <c r="B12" s="13"/>
      <c r="C12" s="6" t="s">
        <v>29</v>
      </c>
      <c r="D12" s="9">
        <f t="shared" si="0"/>
        <v>0</v>
      </c>
      <c r="E12" s="9"/>
      <c r="F12" s="9"/>
      <c r="G12" s="9"/>
      <c r="H12" s="11" t="s">
        <v>30</v>
      </c>
      <c r="I12" s="9">
        <f t="shared" si="1"/>
        <v>0</v>
      </c>
      <c r="J12" s="9"/>
      <c r="K12" s="9"/>
      <c r="L12" s="9"/>
    </row>
    <row r="13" spans="1:12" s="1" customFormat="1" ht="18.75" customHeight="1">
      <c r="A13" s="12"/>
      <c r="B13" s="13"/>
      <c r="C13" s="6" t="s">
        <v>31</v>
      </c>
      <c r="D13" s="9">
        <f t="shared" si="0"/>
        <v>0</v>
      </c>
      <c r="E13" s="9"/>
      <c r="F13" s="9"/>
      <c r="G13" s="9"/>
      <c r="H13" s="11" t="s">
        <v>32</v>
      </c>
      <c r="I13" s="9">
        <f t="shared" si="1"/>
        <v>0</v>
      </c>
      <c r="J13" s="9"/>
      <c r="K13" s="9"/>
      <c r="L13" s="9"/>
    </row>
    <row r="14" spans="1:12" s="1" customFormat="1" ht="18.75" customHeight="1">
      <c r="A14" s="12"/>
      <c r="B14" s="13"/>
      <c r="C14" s="6" t="s">
        <v>33</v>
      </c>
      <c r="D14" s="9">
        <f t="shared" si="0"/>
        <v>37.4</v>
      </c>
      <c r="E14" s="9">
        <v>37.4</v>
      </c>
      <c r="F14" s="9"/>
      <c r="G14" s="9"/>
      <c r="H14" s="11" t="s">
        <v>34</v>
      </c>
      <c r="I14" s="9">
        <f t="shared" si="1"/>
        <v>0</v>
      </c>
      <c r="J14" s="9"/>
      <c r="K14" s="9"/>
      <c r="L14" s="9"/>
    </row>
    <row r="15" spans="1:12" s="1" customFormat="1" ht="18.75" customHeight="1">
      <c r="A15" s="12"/>
      <c r="B15" s="13"/>
      <c r="C15" s="6" t="s">
        <v>35</v>
      </c>
      <c r="D15" s="9">
        <f t="shared" si="0"/>
        <v>0</v>
      </c>
      <c r="E15" s="9"/>
      <c r="F15" s="9"/>
      <c r="G15" s="9"/>
      <c r="H15" s="14"/>
      <c r="I15" s="15"/>
      <c r="J15" s="16"/>
      <c r="K15" s="16"/>
      <c r="L15" s="16"/>
    </row>
    <row r="16" spans="1:12" s="1" customFormat="1" ht="18.75" customHeight="1">
      <c r="A16" s="12"/>
      <c r="B16" s="13"/>
      <c r="C16" s="6" t="s">
        <v>36</v>
      </c>
      <c r="D16" s="9">
        <f t="shared" si="0"/>
        <v>0</v>
      </c>
      <c r="E16" s="9"/>
      <c r="F16" s="9"/>
      <c r="G16" s="9"/>
      <c r="H16" s="14"/>
      <c r="I16" s="15"/>
      <c r="J16" s="16"/>
      <c r="K16" s="16"/>
      <c r="L16" s="16"/>
    </row>
    <row r="17" spans="1:12" s="1" customFormat="1" ht="18.75" customHeight="1">
      <c r="A17" s="12"/>
      <c r="B17" s="13"/>
      <c r="C17" s="6" t="s">
        <v>37</v>
      </c>
      <c r="D17" s="9">
        <f t="shared" si="0"/>
        <v>0</v>
      </c>
      <c r="E17" s="9"/>
      <c r="F17" s="9"/>
      <c r="G17" s="9"/>
      <c r="H17" s="14"/>
      <c r="I17" s="15"/>
      <c r="J17" s="16"/>
      <c r="K17" s="16"/>
      <c r="L17" s="16"/>
    </row>
    <row r="18" spans="1:12" s="1" customFormat="1" ht="18.75" customHeight="1">
      <c r="A18" s="12"/>
      <c r="B18" s="13"/>
      <c r="C18" s="6" t="s">
        <v>38</v>
      </c>
      <c r="D18" s="9">
        <f t="shared" si="0"/>
        <v>0</v>
      </c>
      <c r="E18" s="9"/>
      <c r="F18" s="9"/>
      <c r="G18" s="9"/>
      <c r="H18" s="11" t="s">
        <v>39</v>
      </c>
      <c r="I18" s="9">
        <f>I19+I20+I21+I22+I23+I24+I25+I26+I27+I28</f>
        <v>1785.5581989999998</v>
      </c>
      <c r="J18" s="9">
        <f>J19+J20+J21+J22+J23+J24+J25+J26+J27+J28</f>
        <v>1785.5581989999998</v>
      </c>
      <c r="K18" s="9">
        <f>K19+K20+K21+K22+K23+K24+K25+K26+K27+K28</f>
        <v>0</v>
      </c>
      <c r="L18" s="9">
        <f>L19+L20+L21+L22+L23+L24+L25+L26+L27+L28</f>
        <v>0</v>
      </c>
    </row>
    <row r="19" spans="1:12" s="1" customFormat="1" ht="18.75" customHeight="1">
      <c r="A19" s="12"/>
      <c r="B19" s="13"/>
      <c r="C19" s="6" t="s">
        <v>40</v>
      </c>
      <c r="D19" s="9">
        <f t="shared" si="0"/>
        <v>0</v>
      </c>
      <c r="E19" s="9"/>
      <c r="F19" s="9"/>
      <c r="G19" s="9"/>
      <c r="H19" s="11" t="s">
        <v>41</v>
      </c>
      <c r="I19" s="9">
        <f aca="true" t="shared" si="2" ref="I19:I28">J19+K19+L19</f>
        <v>1601.904994</v>
      </c>
      <c r="J19" s="9">
        <v>1601.904994</v>
      </c>
      <c r="K19" s="9"/>
      <c r="L19" s="9"/>
    </row>
    <row r="20" spans="1:12" s="1" customFormat="1" ht="18.75" customHeight="1">
      <c r="A20" s="12"/>
      <c r="B20" s="13"/>
      <c r="C20" s="6" t="s">
        <v>42</v>
      </c>
      <c r="D20" s="9">
        <f t="shared" si="0"/>
        <v>0</v>
      </c>
      <c r="E20" s="9"/>
      <c r="F20" s="9"/>
      <c r="G20" s="9"/>
      <c r="H20" s="11" t="s">
        <v>43</v>
      </c>
      <c r="I20" s="9">
        <f t="shared" si="2"/>
        <v>182.573205</v>
      </c>
      <c r="J20" s="9">
        <v>182.573205</v>
      </c>
      <c r="K20" s="9"/>
      <c r="L20" s="9"/>
    </row>
    <row r="21" spans="1:12" s="1" customFormat="1" ht="18.75" customHeight="1">
      <c r="A21" s="12"/>
      <c r="B21" s="13"/>
      <c r="C21" s="6" t="s">
        <v>44</v>
      </c>
      <c r="D21" s="9">
        <f t="shared" si="0"/>
        <v>73.385016</v>
      </c>
      <c r="E21" s="9">
        <v>73.385016</v>
      </c>
      <c r="F21" s="9"/>
      <c r="G21" s="9"/>
      <c r="H21" s="11" t="s">
        <v>45</v>
      </c>
      <c r="I21" s="9">
        <f t="shared" si="2"/>
        <v>1.08</v>
      </c>
      <c r="J21" s="9">
        <v>1.08</v>
      </c>
      <c r="K21" s="9"/>
      <c r="L21" s="9"/>
    </row>
    <row r="22" spans="1:12" s="1" customFormat="1" ht="18.75" customHeight="1">
      <c r="A22" s="12"/>
      <c r="B22" s="13"/>
      <c r="C22" s="6" t="s">
        <v>46</v>
      </c>
      <c r="D22" s="9">
        <f t="shared" si="0"/>
        <v>0</v>
      </c>
      <c r="E22" s="9"/>
      <c r="F22" s="9"/>
      <c r="G22" s="9"/>
      <c r="H22" s="11" t="s">
        <v>47</v>
      </c>
      <c r="I22" s="9">
        <f t="shared" si="2"/>
        <v>0</v>
      </c>
      <c r="J22" s="9"/>
      <c r="K22" s="9"/>
      <c r="L22" s="9"/>
    </row>
    <row r="23" spans="1:12" s="1" customFormat="1" ht="18.75" customHeight="1">
      <c r="A23" s="12"/>
      <c r="B23" s="13"/>
      <c r="C23" s="6" t="s">
        <v>48</v>
      </c>
      <c r="D23" s="9">
        <f t="shared" si="0"/>
        <v>0</v>
      </c>
      <c r="E23" s="9"/>
      <c r="F23" s="9"/>
      <c r="G23" s="9"/>
      <c r="H23" s="11" t="s">
        <v>49</v>
      </c>
      <c r="I23" s="9">
        <f t="shared" si="2"/>
        <v>0</v>
      </c>
      <c r="J23" s="9"/>
      <c r="K23" s="9"/>
      <c r="L23" s="9"/>
    </row>
    <row r="24" spans="1:12" s="1" customFormat="1" ht="18.75" customHeight="1">
      <c r="A24" s="12"/>
      <c r="B24" s="13"/>
      <c r="C24" s="6" t="s">
        <v>50</v>
      </c>
      <c r="D24" s="9">
        <f t="shared" si="0"/>
        <v>0</v>
      </c>
      <c r="E24" s="9"/>
      <c r="F24" s="9"/>
      <c r="G24" s="9"/>
      <c r="H24" s="11" t="s">
        <v>51</v>
      </c>
      <c r="I24" s="9">
        <f t="shared" si="2"/>
        <v>0</v>
      </c>
      <c r="J24" s="9"/>
      <c r="K24" s="9"/>
      <c r="L24" s="9"/>
    </row>
    <row r="25" spans="1:12" s="1" customFormat="1" ht="18.75" customHeight="1">
      <c r="A25" s="12"/>
      <c r="B25" s="13"/>
      <c r="C25" s="6" t="s">
        <v>52</v>
      </c>
      <c r="D25" s="9">
        <f t="shared" si="0"/>
        <v>0</v>
      </c>
      <c r="E25" s="9"/>
      <c r="F25" s="9"/>
      <c r="G25" s="9"/>
      <c r="H25" s="11" t="s">
        <v>53</v>
      </c>
      <c r="I25" s="9">
        <f t="shared" si="2"/>
        <v>0</v>
      </c>
      <c r="J25" s="9"/>
      <c r="K25" s="9"/>
      <c r="L25" s="9"/>
    </row>
    <row r="26" spans="1:12" s="1" customFormat="1" ht="18.75" customHeight="1">
      <c r="A26" s="12"/>
      <c r="B26" s="13"/>
      <c r="C26" s="6" t="s">
        <v>54</v>
      </c>
      <c r="D26" s="9">
        <f t="shared" si="0"/>
        <v>0</v>
      </c>
      <c r="E26" s="9"/>
      <c r="F26" s="9"/>
      <c r="G26" s="9"/>
      <c r="H26" s="11" t="s">
        <v>55</v>
      </c>
      <c r="I26" s="9">
        <f t="shared" si="2"/>
        <v>0</v>
      </c>
      <c r="J26" s="9"/>
      <c r="K26" s="9"/>
      <c r="L26" s="9"/>
    </row>
    <row r="27" spans="1:12" s="1" customFormat="1" ht="18.75" customHeight="1">
      <c r="A27" s="12"/>
      <c r="B27" s="13"/>
      <c r="C27" s="6" t="s">
        <v>56</v>
      </c>
      <c r="D27" s="9">
        <f t="shared" si="0"/>
        <v>0</v>
      </c>
      <c r="E27" s="9"/>
      <c r="F27" s="9"/>
      <c r="G27" s="9"/>
      <c r="H27" s="11" t="s">
        <v>57</v>
      </c>
      <c r="I27" s="9">
        <f t="shared" si="2"/>
        <v>0</v>
      </c>
      <c r="J27" s="9"/>
      <c r="K27" s="9"/>
      <c r="L27" s="9"/>
    </row>
    <row r="28" spans="1:12" s="1" customFormat="1" ht="18.75" customHeight="1">
      <c r="A28" s="12"/>
      <c r="B28" s="13"/>
      <c r="C28" s="6" t="s">
        <v>58</v>
      </c>
      <c r="D28" s="9">
        <f t="shared" si="0"/>
        <v>0</v>
      </c>
      <c r="E28" s="9"/>
      <c r="F28" s="9"/>
      <c r="G28" s="9"/>
      <c r="H28" s="11" t="s">
        <v>59</v>
      </c>
      <c r="I28" s="9">
        <f t="shared" si="2"/>
        <v>0</v>
      </c>
      <c r="J28" s="9"/>
      <c r="K28" s="9"/>
      <c r="L28" s="9"/>
    </row>
    <row r="29" spans="1:12" s="1" customFormat="1" ht="18.75" customHeight="1">
      <c r="A29" s="12"/>
      <c r="B29" s="13"/>
      <c r="C29" s="6" t="s">
        <v>60</v>
      </c>
      <c r="D29" s="9">
        <f t="shared" si="0"/>
        <v>0</v>
      </c>
      <c r="E29" s="9"/>
      <c r="F29" s="9"/>
      <c r="G29" s="9"/>
      <c r="H29" s="14"/>
      <c r="I29" s="16"/>
      <c r="J29" s="16"/>
      <c r="K29" s="16"/>
      <c r="L29" s="16"/>
    </row>
    <row r="30" spans="1:12" s="1" customFormat="1" ht="18.75" customHeight="1">
      <c r="A30" s="12"/>
      <c r="B30" s="13"/>
      <c r="C30" s="6" t="s">
        <v>61</v>
      </c>
      <c r="D30" s="17">
        <f t="shared" si="0"/>
        <v>0</v>
      </c>
      <c r="E30" s="17"/>
      <c r="F30" s="18"/>
      <c r="G30" s="18"/>
      <c r="H30" s="14"/>
      <c r="I30" s="16"/>
      <c r="J30" s="16"/>
      <c r="K30" s="16"/>
      <c r="L30" s="16"/>
    </row>
    <row r="31" spans="1:12" s="1" customFormat="1" ht="18.75" customHeight="1">
      <c r="A31" s="12"/>
      <c r="B31" s="13"/>
      <c r="C31" s="12" t="s">
        <v>62</v>
      </c>
      <c r="D31" s="9">
        <f t="shared" si="0"/>
        <v>0</v>
      </c>
      <c r="E31" s="9"/>
      <c r="F31" s="9"/>
      <c r="G31" s="9"/>
      <c r="H31" s="14"/>
      <c r="I31" s="16"/>
      <c r="J31" s="16"/>
      <c r="K31" s="16"/>
      <c r="L31" s="16"/>
    </row>
    <row r="32" spans="1:12" s="1" customFormat="1" ht="18.75" customHeight="1">
      <c r="A32" s="6" t="s">
        <v>63</v>
      </c>
      <c r="B32" s="8">
        <f>B6+B7+B5</f>
        <v>1785.558199</v>
      </c>
      <c r="C32" s="6" t="s">
        <v>64</v>
      </c>
      <c r="D32" s="9">
        <f>D5+D6+D7+D8+D9+D10+D11+D12+D13+D14+D15+D16+D17+D18+D19+D20+D21+D22+D23+D24+D25+D26+D27+D28+D29+D30+D31</f>
        <v>1641.649908</v>
      </c>
      <c r="E32" s="9">
        <f>E5+E6+E7+E8+E9+E10+E11+E12+E13+E14+E15+E16+E17+E18+E19+E20+E21+E22+E23+E24+E25+E26+E27+E28+E29+E30+E31</f>
        <v>1641.649908</v>
      </c>
      <c r="F32" s="9">
        <f>F5+F6+F7+F8+F9+F10+F11+F12+F13+F14+F15+F16+F17+F18+F19+F20+F21+F22+F23+F24+F25+F26+F27+F28+F29+F30+F31</f>
        <v>0</v>
      </c>
      <c r="G32" s="9">
        <f>G5+G6+G7+G8+G9+G10+G11+G12+G13+G14+G15+G16+G17+G18+G19+G20+G21+G22+G23+G24+G25+G26+G27+G28+G29+G30+G31</f>
        <v>0</v>
      </c>
      <c r="H32" s="11" t="s">
        <v>64</v>
      </c>
      <c r="I32" s="9">
        <f>I19+I20+I21+I22+I23+I24+I25+I26+I27+I28</f>
        <v>1785.5581989999998</v>
      </c>
      <c r="J32" s="9">
        <f>J19+J20+J21+J22+J23+J24+J25+J26+J27+J28</f>
        <v>1785.5581989999998</v>
      </c>
      <c r="K32" s="9">
        <f>K19+K20+K21+K22+K23+K24+K25+K26+K27+K28</f>
        <v>0</v>
      </c>
      <c r="L32" s="9">
        <f>L19+L20+L21+L22+L23+L24+L25+L26+L27+L28</f>
        <v>0</v>
      </c>
    </row>
    <row r="33" spans="1:12" s="1" customFormat="1" ht="18.75" customHeight="1">
      <c r="A33" s="12"/>
      <c r="B33" s="13"/>
      <c r="C33" s="12"/>
      <c r="D33" s="15"/>
      <c r="E33" s="15"/>
      <c r="F33" s="16"/>
      <c r="G33" s="16"/>
      <c r="H33" s="14"/>
      <c r="I33" s="16"/>
      <c r="J33" s="16"/>
      <c r="K33" s="16"/>
      <c r="L33" s="16"/>
    </row>
    <row r="34" spans="1:12" s="1" customFormat="1" ht="18.75" customHeight="1">
      <c r="A34" s="6" t="s">
        <v>65</v>
      </c>
      <c r="B34" s="8"/>
      <c r="C34" s="6" t="s">
        <v>66</v>
      </c>
      <c r="D34" s="9">
        <f>B32-D32</f>
        <v>143.90829099999996</v>
      </c>
      <c r="E34" s="9">
        <f>B5-E32</f>
        <v>143.90829099999996</v>
      </c>
      <c r="F34" s="9">
        <f>B6+B36-F32</f>
        <v>0</v>
      </c>
      <c r="G34" s="9">
        <f>B7+B37-G32</f>
        <v>0</v>
      </c>
      <c r="H34" s="11" t="s">
        <v>66</v>
      </c>
      <c r="I34" s="9">
        <f>B39-I32</f>
        <v>0</v>
      </c>
      <c r="J34" s="9">
        <f>B5+B35-J32</f>
        <v>0</v>
      </c>
      <c r="K34" s="9">
        <f>B6+B36-K32</f>
        <v>0</v>
      </c>
      <c r="L34" s="9">
        <f>B7+B37-L32</f>
        <v>0</v>
      </c>
    </row>
    <row r="35" spans="1:12" s="1" customFormat="1" ht="18.75" customHeight="1">
      <c r="A35" s="6" t="s">
        <v>67</v>
      </c>
      <c r="B35" s="8"/>
      <c r="C35" s="12"/>
      <c r="D35" s="15"/>
      <c r="E35" s="15"/>
      <c r="F35" s="16"/>
      <c r="G35" s="16"/>
      <c r="H35" s="14"/>
      <c r="I35" s="16"/>
      <c r="J35" s="16"/>
      <c r="K35" s="16"/>
      <c r="L35" s="16"/>
    </row>
    <row r="36" spans="1:12" s="1" customFormat="1" ht="18.75" customHeight="1">
      <c r="A36" s="6" t="s">
        <v>68</v>
      </c>
      <c r="B36" s="8"/>
      <c r="C36" s="12"/>
      <c r="D36" s="15"/>
      <c r="E36" s="15"/>
      <c r="F36" s="16"/>
      <c r="G36" s="16"/>
      <c r="H36" s="14"/>
      <c r="I36" s="16"/>
      <c r="J36" s="16"/>
      <c r="K36" s="16"/>
      <c r="L36" s="16"/>
    </row>
    <row r="37" spans="1:12" s="1" customFormat="1" ht="18.75" customHeight="1">
      <c r="A37" s="6" t="s">
        <v>69</v>
      </c>
      <c r="B37" s="8"/>
      <c r="C37" s="12"/>
      <c r="D37" s="15"/>
      <c r="E37" s="15"/>
      <c r="F37" s="16"/>
      <c r="G37" s="16"/>
      <c r="H37" s="14"/>
      <c r="I37" s="16"/>
      <c r="J37" s="16"/>
      <c r="K37" s="16"/>
      <c r="L37" s="16"/>
    </row>
    <row r="38" spans="1:12" s="1" customFormat="1" ht="18.75" customHeight="1">
      <c r="A38" s="12"/>
      <c r="B38" s="13"/>
      <c r="C38" s="12"/>
      <c r="D38" s="15"/>
      <c r="E38" s="15"/>
      <c r="F38" s="16"/>
      <c r="G38" s="16"/>
      <c r="H38" s="14"/>
      <c r="I38" s="16"/>
      <c r="J38" s="16"/>
      <c r="K38" s="16"/>
      <c r="L38" s="16"/>
    </row>
    <row r="39" spans="1:12" s="1" customFormat="1" ht="18.75" customHeight="1">
      <c r="A39" s="6" t="s">
        <v>70</v>
      </c>
      <c r="B39" s="8">
        <v>1785.558199</v>
      </c>
      <c r="C39" s="6" t="s">
        <v>71</v>
      </c>
      <c r="D39" s="9">
        <f>B39</f>
        <v>1785.558199</v>
      </c>
      <c r="E39" s="9">
        <f>B5+B35</f>
        <v>1785.558199</v>
      </c>
      <c r="F39" s="9">
        <f>B6+B36</f>
        <v>0</v>
      </c>
      <c r="G39" s="9">
        <f>B7+B37</f>
        <v>0</v>
      </c>
      <c r="H39" s="11" t="s">
        <v>71</v>
      </c>
      <c r="I39" s="9">
        <f>B39</f>
        <v>1785.558199</v>
      </c>
      <c r="J39" s="9">
        <f>B5+B35</f>
        <v>1785.558199</v>
      </c>
      <c r="K39" s="9">
        <f>B6+B36</f>
        <v>0</v>
      </c>
      <c r="L39" s="9">
        <f>B7+B37</f>
        <v>0</v>
      </c>
    </row>
    <row r="40" s="1" customFormat="1" ht="15"/>
    <row r="41" spans="1:8" s="1" customFormat="1" ht="13.5" customHeight="1">
      <c r="A41" s="2"/>
      <c r="C41" s="2"/>
      <c r="D41" s="3"/>
      <c r="E41" s="3"/>
      <c r="H41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19.00390625" style="1" customWidth="1"/>
    <col min="3" max="3" width="9.140625" style="1" customWidth="1"/>
    <col min="4" max="4" width="27.28125" style="1" customWidth="1"/>
    <col min="5" max="5" width="13.421875" style="1" customWidth="1"/>
    <col min="6" max="18" width="9.140625" style="1" customWidth="1"/>
  </cols>
  <sheetData>
    <row r="1" spans="1:17" s="1" customFormat="1" ht="30" customHeight="1">
      <c r="A1" s="165" t="s">
        <v>207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7" s="1" customFormat="1" ht="18.75" customHeight="1">
      <c r="A2" s="75" t="s">
        <v>208</v>
      </c>
      <c r="Q2" s="75" t="s">
        <v>192</v>
      </c>
    </row>
    <row r="3" spans="1:17" s="1" customFormat="1" ht="35.25" customHeight="1">
      <c r="A3" s="166" t="s">
        <v>111</v>
      </c>
      <c r="B3" s="166" t="s">
        <v>112</v>
      </c>
      <c r="C3" s="166" t="s">
        <v>76</v>
      </c>
      <c r="D3" s="166" t="s">
        <v>77</v>
      </c>
      <c r="E3" s="166" t="s">
        <v>78</v>
      </c>
      <c r="F3" s="166" t="s">
        <v>193</v>
      </c>
      <c r="G3" s="166" t="s">
        <v>194</v>
      </c>
      <c r="H3" s="166" t="s">
        <v>195</v>
      </c>
      <c r="I3" s="166" t="s">
        <v>196</v>
      </c>
      <c r="J3" s="166" t="s">
        <v>197</v>
      </c>
      <c r="K3" s="166" t="s">
        <v>198</v>
      </c>
      <c r="L3" s="166" t="s">
        <v>199</v>
      </c>
      <c r="M3" s="166" t="s">
        <v>200</v>
      </c>
      <c r="N3" s="166" t="s">
        <v>201</v>
      </c>
      <c r="O3" s="166" t="s">
        <v>202</v>
      </c>
      <c r="P3" s="167"/>
      <c r="Q3" s="167"/>
    </row>
    <row r="4" spans="1:17" s="1" customFormat="1" ht="39.7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76" t="s">
        <v>9</v>
      </c>
      <c r="P4" s="76" t="s">
        <v>10</v>
      </c>
      <c r="Q4" s="76" t="s">
        <v>203</v>
      </c>
    </row>
    <row r="5" spans="1:17" s="1" customFormat="1" ht="18.75" customHeight="1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77">
        <v>6</v>
      </c>
      <c r="G5" s="77">
        <v>7</v>
      </c>
      <c r="H5" s="77">
        <v>8</v>
      </c>
      <c r="I5" s="77">
        <v>9</v>
      </c>
      <c r="J5" s="77">
        <v>10</v>
      </c>
      <c r="K5" s="77">
        <v>11</v>
      </c>
      <c r="L5" s="77">
        <v>12</v>
      </c>
      <c r="M5" s="77">
        <v>13</v>
      </c>
      <c r="N5" s="77">
        <v>14</v>
      </c>
      <c r="O5" s="77">
        <v>15</v>
      </c>
      <c r="P5" s="77">
        <v>16</v>
      </c>
      <c r="Q5" s="77">
        <v>17</v>
      </c>
    </row>
    <row r="6" spans="1:17" s="1" customFormat="1" ht="18.75" customHeight="1">
      <c r="A6" s="78"/>
      <c r="B6" s="78"/>
      <c r="C6" s="78"/>
      <c r="D6" s="79" t="s">
        <v>8</v>
      </c>
      <c r="E6" s="80">
        <v>1785.558199</v>
      </c>
      <c r="F6" s="80">
        <v>1785.558199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17" s="1" customFormat="1" ht="18.75" customHeight="1">
      <c r="A7" s="78"/>
      <c r="B7" s="78"/>
      <c r="C7" s="78" t="s">
        <v>84</v>
      </c>
      <c r="D7" s="78" t="s">
        <v>85</v>
      </c>
      <c r="E7" s="80">
        <v>1785.558199</v>
      </c>
      <c r="F7" s="80">
        <v>1785.558199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1:17" s="1" customFormat="1" ht="18.75" customHeight="1">
      <c r="A8" s="78"/>
      <c r="B8" s="78"/>
      <c r="C8" s="78" t="s">
        <v>86</v>
      </c>
      <c r="D8" s="78" t="s">
        <v>87</v>
      </c>
      <c r="E8" s="80">
        <v>1785.558199</v>
      </c>
      <c r="F8" s="80">
        <v>1785.558199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</row>
    <row r="9" spans="1:17" s="1" customFormat="1" ht="18.75" customHeight="1">
      <c r="A9" s="78" t="s">
        <v>115</v>
      </c>
      <c r="B9" s="78" t="s">
        <v>116</v>
      </c>
      <c r="C9" s="78" t="s">
        <v>90</v>
      </c>
      <c r="D9" s="78" t="s">
        <v>91</v>
      </c>
      <c r="E9" s="80">
        <v>331.578</v>
      </c>
      <c r="F9" s="80">
        <v>331.578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pans="1:17" s="1" customFormat="1" ht="18.75" customHeight="1">
      <c r="A10" s="78" t="s">
        <v>117</v>
      </c>
      <c r="B10" s="78" t="s">
        <v>118</v>
      </c>
      <c r="C10" s="78" t="s">
        <v>90</v>
      </c>
      <c r="D10" s="78" t="s">
        <v>91</v>
      </c>
      <c r="E10" s="80">
        <v>188.5344</v>
      </c>
      <c r="F10" s="80">
        <v>188.5344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spans="1:17" s="1" customFormat="1" ht="18.75" customHeight="1">
      <c r="A11" s="78" t="s">
        <v>119</v>
      </c>
      <c r="B11" s="78" t="s">
        <v>120</v>
      </c>
      <c r="C11" s="78" t="s">
        <v>90</v>
      </c>
      <c r="D11" s="78" t="s">
        <v>91</v>
      </c>
      <c r="E11" s="80">
        <v>5.4446</v>
      </c>
      <c r="F11" s="80">
        <v>5.4446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</row>
    <row r="12" spans="1:17" s="1" customFormat="1" ht="18.75" customHeight="1">
      <c r="A12" s="78" t="s">
        <v>121</v>
      </c>
      <c r="B12" s="78" t="s">
        <v>122</v>
      </c>
      <c r="C12" s="78" t="s">
        <v>90</v>
      </c>
      <c r="D12" s="78" t="s">
        <v>91</v>
      </c>
      <c r="E12" s="80">
        <v>109.4448</v>
      </c>
      <c r="F12" s="80">
        <v>109.4448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</row>
    <row r="13" spans="1:17" s="1" customFormat="1" ht="18.75" customHeight="1">
      <c r="A13" s="78" t="s">
        <v>123</v>
      </c>
      <c r="B13" s="78" t="s">
        <v>124</v>
      </c>
      <c r="C13" s="78" t="s">
        <v>90</v>
      </c>
      <c r="D13" s="78" t="s">
        <v>91</v>
      </c>
      <c r="E13" s="80">
        <v>109.588291</v>
      </c>
      <c r="F13" s="80">
        <v>109.588291</v>
      </c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</row>
    <row r="14" spans="1:17" s="1" customFormat="1" ht="18.75" customHeight="1">
      <c r="A14" s="78" t="s">
        <v>125</v>
      </c>
      <c r="B14" s="78" t="s">
        <v>126</v>
      </c>
      <c r="C14" s="78" t="s">
        <v>90</v>
      </c>
      <c r="D14" s="78" t="s">
        <v>91</v>
      </c>
      <c r="E14" s="80">
        <v>34.32</v>
      </c>
      <c r="F14" s="80">
        <v>34.32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</row>
    <row r="15" spans="1:17" s="1" customFormat="1" ht="18.75" customHeight="1">
      <c r="A15" s="78" t="s">
        <v>127</v>
      </c>
      <c r="B15" s="78" t="s">
        <v>128</v>
      </c>
      <c r="C15" s="78" t="s">
        <v>90</v>
      </c>
      <c r="D15" s="78" t="s">
        <v>91</v>
      </c>
      <c r="E15" s="80">
        <v>0.42</v>
      </c>
      <c r="F15" s="80">
        <v>0.42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</row>
    <row r="16" spans="1:17" s="1" customFormat="1" ht="18.75" customHeight="1">
      <c r="A16" s="78" t="s">
        <v>129</v>
      </c>
      <c r="B16" s="78" t="s">
        <v>108</v>
      </c>
      <c r="C16" s="78" t="s">
        <v>90</v>
      </c>
      <c r="D16" s="78" t="s">
        <v>91</v>
      </c>
      <c r="E16" s="80">
        <v>73.385016</v>
      </c>
      <c r="F16" s="80">
        <v>73.385016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</row>
    <row r="17" spans="1:17" s="1" customFormat="1" ht="18.75" customHeight="1">
      <c r="A17" s="78" t="s">
        <v>130</v>
      </c>
      <c r="B17" s="78" t="s">
        <v>131</v>
      </c>
      <c r="C17" s="78" t="s">
        <v>90</v>
      </c>
      <c r="D17" s="78" t="s">
        <v>91</v>
      </c>
      <c r="E17" s="80">
        <v>749.189887</v>
      </c>
      <c r="F17" s="80">
        <v>749.189887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spans="1:17" s="1" customFormat="1" ht="18.75" customHeight="1">
      <c r="A18" s="78" t="s">
        <v>132</v>
      </c>
      <c r="B18" s="78" t="s">
        <v>133</v>
      </c>
      <c r="C18" s="78" t="s">
        <v>90</v>
      </c>
      <c r="D18" s="78" t="s">
        <v>91</v>
      </c>
      <c r="E18" s="80">
        <v>11.03</v>
      </c>
      <c r="F18" s="80">
        <v>11.03</v>
      </c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spans="1:17" s="1" customFormat="1" ht="18.75" customHeight="1">
      <c r="A19" s="78" t="s">
        <v>134</v>
      </c>
      <c r="B19" s="78" t="s">
        <v>135</v>
      </c>
      <c r="C19" s="78" t="s">
        <v>90</v>
      </c>
      <c r="D19" s="78" t="s">
        <v>91</v>
      </c>
      <c r="E19" s="80">
        <v>2.5</v>
      </c>
      <c r="F19" s="80">
        <v>2.5</v>
      </c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pans="1:17" s="1" customFormat="1" ht="18.75" customHeight="1">
      <c r="A20" s="78" t="s">
        <v>136</v>
      </c>
      <c r="B20" s="78" t="s">
        <v>137</v>
      </c>
      <c r="C20" s="78" t="s">
        <v>90</v>
      </c>
      <c r="D20" s="78" t="s">
        <v>91</v>
      </c>
      <c r="E20" s="80">
        <v>3.5</v>
      </c>
      <c r="F20" s="80">
        <v>3.5</v>
      </c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</row>
    <row r="21" spans="1:17" s="1" customFormat="1" ht="18.75" customHeight="1">
      <c r="A21" s="78" t="s">
        <v>138</v>
      </c>
      <c r="B21" s="78" t="s">
        <v>139</v>
      </c>
      <c r="C21" s="78" t="s">
        <v>90</v>
      </c>
      <c r="D21" s="78" t="s">
        <v>91</v>
      </c>
      <c r="E21" s="80">
        <v>8</v>
      </c>
      <c r="F21" s="80">
        <v>8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</row>
    <row r="22" spans="1:17" s="1" customFormat="1" ht="18.75" customHeight="1">
      <c r="A22" s="78" t="s">
        <v>140</v>
      </c>
      <c r="B22" s="78" t="s">
        <v>141</v>
      </c>
      <c r="C22" s="78" t="s">
        <v>90</v>
      </c>
      <c r="D22" s="78" t="s">
        <v>91</v>
      </c>
      <c r="E22" s="80">
        <v>2</v>
      </c>
      <c r="F22" s="80">
        <v>2</v>
      </c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</row>
    <row r="23" spans="1:17" s="1" customFormat="1" ht="18.75" customHeight="1">
      <c r="A23" s="78" t="s">
        <v>142</v>
      </c>
      <c r="B23" s="78" t="s">
        <v>143</v>
      </c>
      <c r="C23" s="78" t="s">
        <v>90</v>
      </c>
      <c r="D23" s="78" t="s">
        <v>91</v>
      </c>
      <c r="E23" s="80">
        <v>2</v>
      </c>
      <c r="F23" s="80">
        <v>2</v>
      </c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</row>
    <row r="24" spans="1:17" s="1" customFormat="1" ht="18.75" customHeight="1">
      <c r="A24" s="78" t="s">
        <v>144</v>
      </c>
      <c r="B24" s="78" t="s">
        <v>145</v>
      </c>
      <c r="C24" s="78" t="s">
        <v>90</v>
      </c>
      <c r="D24" s="78" t="s">
        <v>91</v>
      </c>
      <c r="E24" s="80">
        <v>4</v>
      </c>
      <c r="F24" s="80">
        <v>4</v>
      </c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</row>
    <row r="25" spans="1:17" s="1" customFormat="1" ht="18.75" customHeight="1">
      <c r="A25" s="78" t="s">
        <v>146</v>
      </c>
      <c r="B25" s="78" t="s">
        <v>147</v>
      </c>
      <c r="C25" s="78" t="s">
        <v>90</v>
      </c>
      <c r="D25" s="78" t="s">
        <v>91</v>
      </c>
      <c r="E25" s="80">
        <v>60</v>
      </c>
      <c r="F25" s="80">
        <v>60</v>
      </c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6" spans="1:17" s="1" customFormat="1" ht="18.75" customHeight="1">
      <c r="A26" s="78" t="s">
        <v>148</v>
      </c>
      <c r="B26" s="78" t="s">
        <v>149</v>
      </c>
      <c r="C26" s="78" t="s">
        <v>90</v>
      </c>
      <c r="D26" s="78" t="s">
        <v>91</v>
      </c>
      <c r="E26" s="80">
        <v>5</v>
      </c>
      <c r="F26" s="80">
        <v>5</v>
      </c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pans="1:17" s="1" customFormat="1" ht="18.75" customHeight="1">
      <c r="A27" s="78" t="s">
        <v>150</v>
      </c>
      <c r="B27" s="78" t="s">
        <v>151</v>
      </c>
      <c r="C27" s="78" t="s">
        <v>90</v>
      </c>
      <c r="D27" s="78" t="s">
        <v>91</v>
      </c>
      <c r="E27" s="80">
        <v>5</v>
      </c>
      <c r="F27" s="80">
        <v>5</v>
      </c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pans="1:17" s="1" customFormat="1" ht="18.75" customHeight="1">
      <c r="A28" s="78" t="s">
        <v>152</v>
      </c>
      <c r="B28" s="78" t="s">
        <v>153</v>
      </c>
      <c r="C28" s="78" t="s">
        <v>90</v>
      </c>
      <c r="D28" s="78" t="s">
        <v>91</v>
      </c>
      <c r="E28" s="80">
        <v>7</v>
      </c>
      <c r="F28" s="80">
        <v>7</v>
      </c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pans="1:17" s="1" customFormat="1" ht="18.75" customHeight="1">
      <c r="A29" s="78" t="s">
        <v>154</v>
      </c>
      <c r="B29" s="78" t="s">
        <v>155</v>
      </c>
      <c r="C29" s="78" t="s">
        <v>90</v>
      </c>
      <c r="D29" s="78" t="s">
        <v>91</v>
      </c>
      <c r="E29" s="80">
        <v>13.043205</v>
      </c>
      <c r="F29" s="80">
        <v>13.043205</v>
      </c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</row>
    <row r="30" spans="1:17" s="1" customFormat="1" ht="18.75" customHeight="1">
      <c r="A30" s="78" t="s">
        <v>156</v>
      </c>
      <c r="B30" s="78" t="s">
        <v>157</v>
      </c>
      <c r="C30" s="78" t="s">
        <v>90</v>
      </c>
      <c r="D30" s="78" t="s">
        <v>91</v>
      </c>
      <c r="E30" s="80">
        <v>5</v>
      </c>
      <c r="F30" s="80">
        <v>5</v>
      </c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s="1" customFormat="1" ht="18.75" customHeight="1">
      <c r="A31" s="78" t="s">
        <v>209</v>
      </c>
      <c r="B31" s="78" t="s">
        <v>210</v>
      </c>
      <c r="C31" s="78" t="s">
        <v>90</v>
      </c>
      <c r="D31" s="78" t="s">
        <v>91</v>
      </c>
      <c r="E31" s="80">
        <v>54.5</v>
      </c>
      <c r="F31" s="80">
        <v>54.5</v>
      </c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pans="1:17" s="1" customFormat="1" ht="18.75" customHeight="1">
      <c r="A32" s="78" t="s">
        <v>158</v>
      </c>
      <c r="B32" s="78" t="s">
        <v>159</v>
      </c>
      <c r="C32" s="78" t="s">
        <v>90</v>
      </c>
      <c r="D32" s="78" t="s">
        <v>91</v>
      </c>
      <c r="E32" s="80">
        <v>1.08</v>
      </c>
      <c r="F32" s="80">
        <v>1.08</v>
      </c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</sheetData>
  <sheetProtection formatCells="0" formatColumns="0" formatRows="0" insertColumns="0" insertRows="0" insertHyperlinks="0" deleteColumns="0" deleteRows="0" sort="0" autoFilter="0" pivotTables="0"/>
  <mergeCells count="30"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  <mergeCell ref="M3:M4"/>
    <mergeCell ref="N3:N4"/>
    <mergeCell ref="O3:Q3"/>
    <mergeCell ref="A1:Q1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2" width="20.28125" style="1" customWidth="1"/>
    <col min="3" max="3" width="11.140625" style="1" customWidth="1"/>
    <col min="4" max="4" width="25.140625" style="1" customWidth="1"/>
    <col min="5" max="5" width="12.8515625" style="1" customWidth="1"/>
    <col min="6" max="6" width="15.7109375" style="1" customWidth="1"/>
    <col min="7" max="7" width="12.140625" style="1" customWidth="1"/>
    <col min="8" max="9" width="9.140625" style="1" customWidth="1"/>
    <col min="10" max="10" width="14.8515625" style="1" customWidth="1"/>
    <col min="11" max="18" width="9.140625" style="1" customWidth="1"/>
  </cols>
  <sheetData>
    <row r="1" spans="1:17" s="1" customFormat="1" ht="26.25" customHeight="1">
      <c r="A1" s="168" t="s">
        <v>211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1:17" s="1" customFormat="1" ht="18.75" customHeight="1">
      <c r="A2" s="81" t="s">
        <v>212</v>
      </c>
      <c r="Q2" s="81" t="s">
        <v>192</v>
      </c>
    </row>
    <row r="3" spans="1:17" s="1" customFormat="1" ht="52.5" customHeight="1">
      <c r="A3" s="170" t="s">
        <v>111</v>
      </c>
      <c r="B3" s="170" t="s">
        <v>112</v>
      </c>
      <c r="C3" s="170" t="s">
        <v>76</v>
      </c>
      <c r="D3" s="170" t="s">
        <v>77</v>
      </c>
      <c r="E3" s="170" t="s">
        <v>78</v>
      </c>
      <c r="F3" s="170" t="s">
        <v>193</v>
      </c>
      <c r="G3" s="170" t="s">
        <v>194</v>
      </c>
      <c r="H3" s="170" t="s">
        <v>195</v>
      </c>
      <c r="I3" s="170" t="s">
        <v>196</v>
      </c>
      <c r="J3" s="170" t="s">
        <v>197</v>
      </c>
      <c r="K3" s="170" t="s">
        <v>198</v>
      </c>
      <c r="L3" s="170" t="s">
        <v>199</v>
      </c>
      <c r="M3" s="170" t="s">
        <v>200</v>
      </c>
      <c r="N3" s="170" t="s">
        <v>201</v>
      </c>
      <c r="O3" s="170" t="s">
        <v>202</v>
      </c>
      <c r="P3" s="171"/>
      <c r="Q3" s="171"/>
    </row>
    <row r="4" spans="1:17" s="1" customFormat="1" ht="26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82" t="s">
        <v>9</v>
      </c>
      <c r="P4" s="82" t="s">
        <v>10</v>
      </c>
      <c r="Q4" s="82" t="s">
        <v>203</v>
      </c>
    </row>
    <row r="5" spans="1:17" s="1" customFormat="1" ht="18.75" customHeight="1">
      <c r="A5" s="83">
        <v>1</v>
      </c>
      <c r="B5" s="83">
        <v>2</v>
      </c>
      <c r="C5" s="83">
        <v>3</v>
      </c>
      <c r="D5" s="83">
        <v>4</v>
      </c>
      <c r="E5" s="83">
        <v>5</v>
      </c>
      <c r="F5" s="83">
        <v>6</v>
      </c>
      <c r="G5" s="83">
        <v>7</v>
      </c>
      <c r="H5" s="83">
        <v>8</v>
      </c>
      <c r="I5" s="83">
        <v>9</v>
      </c>
      <c r="J5" s="83">
        <v>10</v>
      </c>
      <c r="K5" s="83">
        <v>11</v>
      </c>
      <c r="L5" s="83">
        <v>12</v>
      </c>
      <c r="M5" s="83">
        <v>13</v>
      </c>
      <c r="N5" s="83">
        <v>14</v>
      </c>
      <c r="O5" s="83">
        <v>16</v>
      </c>
      <c r="P5" s="83">
        <v>17</v>
      </c>
      <c r="Q5" s="83">
        <v>18</v>
      </c>
    </row>
    <row r="6" spans="1:17" s="1" customFormat="1" ht="18.75" customHeight="1">
      <c r="A6" s="84"/>
      <c r="B6" s="84"/>
      <c r="C6" s="84"/>
      <c r="D6" s="85" t="s">
        <v>8</v>
      </c>
      <c r="E6" s="86">
        <v>1785.558199</v>
      </c>
      <c r="F6" s="86">
        <v>1785.558199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7" s="1" customFormat="1" ht="18.75" customHeight="1">
      <c r="A7" s="84"/>
      <c r="B7" s="84"/>
      <c r="C7" s="84" t="s">
        <v>84</v>
      </c>
      <c r="D7" s="84" t="s">
        <v>85</v>
      </c>
      <c r="E7" s="86">
        <v>1785.558199</v>
      </c>
      <c r="F7" s="86">
        <v>1785.558199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</row>
    <row r="8" spans="1:17" s="1" customFormat="1" ht="18.75" customHeight="1">
      <c r="A8" s="84"/>
      <c r="B8" s="84"/>
      <c r="C8" s="84" t="s">
        <v>86</v>
      </c>
      <c r="D8" s="84" t="s">
        <v>87</v>
      </c>
      <c r="E8" s="86">
        <v>1785.558199</v>
      </c>
      <c r="F8" s="86">
        <v>1785.558199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</row>
    <row r="9" spans="1:17" s="1" customFormat="1" ht="18.75" customHeight="1">
      <c r="A9" s="84" t="s">
        <v>213</v>
      </c>
      <c r="B9" s="84" t="s">
        <v>214</v>
      </c>
      <c r="C9" s="84" t="s">
        <v>90</v>
      </c>
      <c r="D9" s="84" t="s">
        <v>91</v>
      </c>
      <c r="E9" s="86">
        <v>1601.904994</v>
      </c>
      <c r="F9" s="86">
        <v>1601.904994</v>
      </c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</row>
    <row r="10" spans="1:17" s="1" customFormat="1" ht="18.75" customHeight="1">
      <c r="A10" s="84" t="s">
        <v>215</v>
      </c>
      <c r="B10" s="84" t="s">
        <v>216</v>
      </c>
      <c r="C10" s="84" t="s">
        <v>90</v>
      </c>
      <c r="D10" s="84" t="s">
        <v>91</v>
      </c>
      <c r="E10" s="86">
        <v>182.573205</v>
      </c>
      <c r="F10" s="86">
        <v>182.573205</v>
      </c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</row>
    <row r="11" spans="1:17" s="1" customFormat="1" ht="18.75" customHeight="1">
      <c r="A11" s="84" t="s">
        <v>217</v>
      </c>
      <c r="B11" s="84" t="s">
        <v>218</v>
      </c>
      <c r="C11" s="84" t="s">
        <v>90</v>
      </c>
      <c r="D11" s="84" t="s">
        <v>91</v>
      </c>
      <c r="E11" s="86">
        <v>1.08</v>
      </c>
      <c r="F11" s="86">
        <v>1.08</v>
      </c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</row>
  </sheetData>
  <sheetProtection formatCells="0" formatColumns="0" formatRows="0" insertColumns="0" insertRows="0" insertHyperlinks="0" deleteColumns="0" deleteRows="0" sort="0" autoFilter="0" pivotTables="0"/>
  <mergeCells count="30"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  <mergeCell ref="M3:M4"/>
    <mergeCell ref="N3:N4"/>
    <mergeCell ref="O3:Q3"/>
    <mergeCell ref="A1:Q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0.140625" style="1" customWidth="1"/>
    <col min="3" max="3" width="15.8515625" style="1" customWidth="1"/>
    <col min="4" max="17" width="9.140625" style="1" customWidth="1"/>
  </cols>
  <sheetData>
    <row r="1" spans="1:16" s="1" customFormat="1" ht="36" customHeight="1">
      <c r="A1" s="172" t="s">
        <v>219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6" s="1" customFormat="1" ht="13.5" customHeight="1">
      <c r="A2" s="87" t="s">
        <v>220</v>
      </c>
      <c r="P2" s="87" t="s">
        <v>192</v>
      </c>
    </row>
    <row r="3" spans="1:16" s="1" customFormat="1" ht="20.25" customHeight="1">
      <c r="A3" s="174" t="s">
        <v>74</v>
      </c>
      <c r="B3" s="174" t="s">
        <v>221</v>
      </c>
      <c r="C3" s="174" t="s">
        <v>214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s="1" customFormat="1" ht="52.5" customHeight="1">
      <c r="A4" s="175"/>
      <c r="B4" s="175"/>
      <c r="C4" s="88" t="s">
        <v>78</v>
      </c>
      <c r="D4" s="88" t="s">
        <v>116</v>
      </c>
      <c r="E4" s="88" t="s">
        <v>118</v>
      </c>
      <c r="F4" s="88" t="s">
        <v>120</v>
      </c>
      <c r="G4" s="88" t="s">
        <v>222</v>
      </c>
      <c r="H4" s="88" t="s">
        <v>122</v>
      </c>
      <c r="I4" s="88" t="s">
        <v>124</v>
      </c>
      <c r="J4" s="88" t="s">
        <v>223</v>
      </c>
      <c r="K4" s="88" t="s">
        <v>126</v>
      </c>
      <c r="L4" s="88" t="s">
        <v>224</v>
      </c>
      <c r="M4" s="88" t="s">
        <v>128</v>
      </c>
      <c r="N4" s="88" t="s">
        <v>108</v>
      </c>
      <c r="O4" s="88" t="s">
        <v>225</v>
      </c>
      <c r="P4" s="88" t="s">
        <v>131</v>
      </c>
    </row>
    <row r="5" spans="1:16" s="1" customFormat="1" ht="18.75" customHeight="1">
      <c r="A5" s="89">
        <v>1</v>
      </c>
      <c r="B5" s="89">
        <v>2</v>
      </c>
      <c r="C5" s="89">
        <v>3</v>
      </c>
      <c r="D5" s="89">
        <v>4</v>
      </c>
      <c r="E5" s="89">
        <v>5</v>
      </c>
      <c r="F5" s="89">
        <v>6</v>
      </c>
      <c r="G5" s="89">
        <v>7</v>
      </c>
      <c r="H5" s="89">
        <v>8</v>
      </c>
      <c r="I5" s="89">
        <v>9</v>
      </c>
      <c r="J5" s="89">
        <v>10</v>
      </c>
      <c r="K5" s="89">
        <v>11</v>
      </c>
      <c r="L5" s="89">
        <v>12</v>
      </c>
      <c r="M5" s="89">
        <v>13</v>
      </c>
      <c r="N5" s="89">
        <v>14</v>
      </c>
      <c r="O5" s="89">
        <v>15</v>
      </c>
      <c r="P5" s="89">
        <v>16</v>
      </c>
    </row>
    <row r="6" spans="1:16" s="1" customFormat="1" ht="22.5" customHeight="1">
      <c r="A6" s="90"/>
      <c r="B6" s="91" t="s">
        <v>8</v>
      </c>
      <c r="C6" s="92">
        <v>1601.904994</v>
      </c>
      <c r="D6" s="92">
        <v>331.578</v>
      </c>
      <c r="E6" s="92">
        <v>188.5344</v>
      </c>
      <c r="F6" s="92">
        <v>5.4446</v>
      </c>
      <c r="G6" s="92"/>
      <c r="H6" s="92">
        <v>109.4448</v>
      </c>
      <c r="I6" s="92">
        <v>109.588291</v>
      </c>
      <c r="J6" s="92"/>
      <c r="K6" s="92">
        <v>34.32</v>
      </c>
      <c r="L6" s="92"/>
      <c r="M6" s="92">
        <v>0.42</v>
      </c>
      <c r="N6" s="92">
        <v>73.385016</v>
      </c>
      <c r="O6" s="92"/>
      <c r="P6" s="92">
        <v>749.189887</v>
      </c>
    </row>
    <row r="7" spans="1:16" s="1" customFormat="1" ht="22.5" customHeight="1">
      <c r="A7" s="90" t="s">
        <v>84</v>
      </c>
      <c r="B7" s="90" t="s">
        <v>85</v>
      </c>
      <c r="C7" s="92">
        <v>1601.904994</v>
      </c>
      <c r="D7" s="92">
        <v>331.578</v>
      </c>
      <c r="E7" s="92">
        <v>188.5344</v>
      </c>
      <c r="F7" s="92">
        <v>5.4446</v>
      </c>
      <c r="G7" s="92"/>
      <c r="H7" s="92">
        <v>109.4448</v>
      </c>
      <c r="I7" s="92">
        <v>109.588291</v>
      </c>
      <c r="J7" s="92"/>
      <c r="K7" s="92">
        <v>34.32</v>
      </c>
      <c r="L7" s="92"/>
      <c r="M7" s="92">
        <v>0.42</v>
      </c>
      <c r="N7" s="92">
        <v>73.385016</v>
      </c>
      <c r="O7" s="92"/>
      <c r="P7" s="92">
        <v>749.189887</v>
      </c>
    </row>
    <row r="8" spans="1:16" s="1" customFormat="1" ht="22.5" customHeight="1">
      <c r="A8" s="90" t="s">
        <v>86</v>
      </c>
      <c r="B8" s="90" t="s">
        <v>87</v>
      </c>
      <c r="C8" s="92">
        <v>1601.904994</v>
      </c>
      <c r="D8" s="92">
        <v>331.578</v>
      </c>
      <c r="E8" s="92">
        <v>188.5344</v>
      </c>
      <c r="F8" s="92">
        <v>5.4446</v>
      </c>
      <c r="G8" s="92"/>
      <c r="H8" s="92">
        <v>109.4448</v>
      </c>
      <c r="I8" s="92">
        <v>109.588291</v>
      </c>
      <c r="J8" s="92"/>
      <c r="K8" s="92">
        <v>34.32</v>
      </c>
      <c r="L8" s="92"/>
      <c r="M8" s="92">
        <v>0.42</v>
      </c>
      <c r="N8" s="92">
        <v>73.385016</v>
      </c>
      <c r="O8" s="92"/>
      <c r="P8" s="92">
        <v>749.189887</v>
      </c>
    </row>
    <row r="9" spans="1:16" s="1" customFormat="1" ht="22.5" customHeight="1">
      <c r="A9" s="90" t="s">
        <v>90</v>
      </c>
      <c r="B9" s="90" t="s">
        <v>91</v>
      </c>
      <c r="C9" s="92">
        <v>1601.904994</v>
      </c>
      <c r="D9" s="92">
        <v>331.578</v>
      </c>
      <c r="E9" s="92">
        <v>188.5344</v>
      </c>
      <c r="F9" s="92">
        <v>5.4446</v>
      </c>
      <c r="G9" s="92"/>
      <c r="H9" s="92">
        <v>109.4448</v>
      </c>
      <c r="I9" s="92">
        <v>109.588291</v>
      </c>
      <c r="J9" s="92"/>
      <c r="K9" s="92">
        <v>34.32</v>
      </c>
      <c r="L9" s="92"/>
      <c r="M9" s="92">
        <v>0.42</v>
      </c>
      <c r="N9" s="92">
        <v>73.385016</v>
      </c>
      <c r="O9" s="92"/>
      <c r="P9" s="92">
        <v>749.189887</v>
      </c>
    </row>
    <row r="10" spans="1:16" s="1" customFormat="1" ht="22.5" customHeight="1">
      <c r="A10" s="90" t="s">
        <v>226</v>
      </c>
      <c r="B10" s="90" t="s">
        <v>227</v>
      </c>
      <c r="C10" s="92">
        <v>1251.575887</v>
      </c>
      <c r="D10" s="92">
        <v>331.578</v>
      </c>
      <c r="E10" s="92">
        <v>61.3632</v>
      </c>
      <c r="F10" s="92"/>
      <c r="G10" s="92"/>
      <c r="H10" s="92">
        <v>109.4448</v>
      </c>
      <c r="I10" s="92"/>
      <c r="J10" s="92"/>
      <c r="K10" s="92"/>
      <c r="L10" s="92"/>
      <c r="M10" s="92"/>
      <c r="N10" s="92"/>
      <c r="O10" s="92"/>
      <c r="P10" s="92">
        <v>749.189887</v>
      </c>
    </row>
    <row r="11" spans="1:16" s="1" customFormat="1" ht="22.5" customHeight="1">
      <c r="A11" s="90" t="s">
        <v>228</v>
      </c>
      <c r="B11" s="90" t="s">
        <v>227</v>
      </c>
      <c r="C11" s="92">
        <v>133.0358</v>
      </c>
      <c r="D11" s="92"/>
      <c r="E11" s="92">
        <v>127.1712</v>
      </c>
      <c r="F11" s="92">
        <v>5.4446</v>
      </c>
      <c r="G11" s="92"/>
      <c r="H11" s="92"/>
      <c r="I11" s="92"/>
      <c r="J11" s="92"/>
      <c r="K11" s="92"/>
      <c r="L11" s="92"/>
      <c r="M11" s="92">
        <v>0.42</v>
      </c>
      <c r="N11" s="92"/>
      <c r="O11" s="92"/>
      <c r="P11" s="92"/>
    </row>
    <row r="12" spans="1:16" s="1" customFormat="1" ht="22.5" customHeight="1">
      <c r="A12" s="90" t="s">
        <v>229</v>
      </c>
      <c r="B12" s="90" t="s">
        <v>230</v>
      </c>
      <c r="C12" s="92">
        <v>34.32</v>
      </c>
      <c r="D12" s="92"/>
      <c r="E12" s="92"/>
      <c r="F12" s="92"/>
      <c r="G12" s="92"/>
      <c r="H12" s="92"/>
      <c r="I12" s="92"/>
      <c r="J12" s="92"/>
      <c r="K12" s="92">
        <v>34.32</v>
      </c>
      <c r="L12" s="92"/>
      <c r="M12" s="92"/>
      <c r="N12" s="92"/>
      <c r="O12" s="92"/>
      <c r="P12" s="92"/>
    </row>
    <row r="13" spans="1:16" s="1" customFormat="1" ht="22.5" customHeight="1">
      <c r="A13" s="90" t="s">
        <v>231</v>
      </c>
      <c r="B13" s="90" t="s">
        <v>232</v>
      </c>
      <c r="C13" s="92">
        <v>109.588291</v>
      </c>
      <c r="D13" s="92"/>
      <c r="E13" s="92"/>
      <c r="F13" s="92"/>
      <c r="G13" s="92"/>
      <c r="H13" s="92"/>
      <c r="I13" s="92">
        <v>109.588291</v>
      </c>
      <c r="J13" s="92"/>
      <c r="K13" s="92"/>
      <c r="L13" s="92"/>
      <c r="M13" s="92"/>
      <c r="N13" s="92"/>
      <c r="O13" s="92"/>
      <c r="P13" s="92"/>
    </row>
    <row r="14" spans="1:16" s="1" customFormat="1" ht="22.5" customHeight="1">
      <c r="A14" s="90" t="s">
        <v>233</v>
      </c>
      <c r="B14" s="90" t="s">
        <v>234</v>
      </c>
      <c r="C14" s="92">
        <v>73.385016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>
        <v>73.385016</v>
      </c>
      <c r="O14" s="92"/>
      <c r="P14" s="92"/>
    </row>
  </sheetData>
  <sheetProtection formatCells="0" formatColumns="0" formatRows="0" insertColumns="0" insertRows="0" insertHyperlinks="0" deleteColumns="0" deleteRows="0" sort="0" autoFilter="0" pivotTables="0"/>
  <mergeCells count="6">
    <mergeCell ref="A1:P1"/>
    <mergeCell ref="A3:A4"/>
    <mergeCell ref="B3:B4"/>
    <mergeCell ref="C3:P3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16.7109375" style="1" customWidth="1"/>
    <col min="4" max="15" width="9.140625" style="1" customWidth="1"/>
  </cols>
  <sheetData>
    <row r="1" spans="1:14" s="1" customFormat="1" ht="39" customHeight="1">
      <c r="A1" s="176" t="s">
        <v>235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s="1" customFormat="1" ht="13.5" customHeight="1">
      <c r="A2" s="93" t="s">
        <v>236</v>
      </c>
      <c r="N2" s="93" t="s">
        <v>2</v>
      </c>
    </row>
    <row r="3" spans="1:14" s="1" customFormat="1" ht="23.25" customHeight="1">
      <c r="A3" s="178" t="s">
        <v>74</v>
      </c>
      <c r="B3" s="178" t="s">
        <v>221</v>
      </c>
      <c r="C3" s="178" t="s">
        <v>237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4" s="1" customFormat="1" ht="39.75" customHeight="1">
      <c r="A4" s="179"/>
      <c r="B4" s="179"/>
      <c r="C4" s="94" t="s">
        <v>78</v>
      </c>
      <c r="D4" s="94" t="s">
        <v>238</v>
      </c>
      <c r="E4" s="94" t="s">
        <v>239</v>
      </c>
      <c r="F4" s="94" t="s">
        <v>240</v>
      </c>
      <c r="G4" s="94" t="s">
        <v>241</v>
      </c>
      <c r="H4" s="94" t="s">
        <v>159</v>
      </c>
      <c r="I4" s="94" t="s">
        <v>242</v>
      </c>
      <c r="J4" s="94" t="s">
        <v>243</v>
      </c>
      <c r="K4" s="94" t="s">
        <v>244</v>
      </c>
      <c r="L4" s="94" t="s">
        <v>245</v>
      </c>
      <c r="M4" s="94" t="s">
        <v>246</v>
      </c>
      <c r="N4" s="94" t="s">
        <v>247</v>
      </c>
    </row>
    <row r="5" spans="1:14" s="1" customFormat="1" ht="18.75" customHeight="1">
      <c r="A5" s="95">
        <v>1</v>
      </c>
      <c r="B5" s="95">
        <v>2</v>
      </c>
      <c r="C5" s="95">
        <v>3</v>
      </c>
      <c r="D5" s="95">
        <v>4</v>
      </c>
      <c r="E5" s="95">
        <v>5</v>
      </c>
      <c r="F5" s="95">
        <v>6</v>
      </c>
      <c r="G5" s="95">
        <v>7</v>
      </c>
      <c r="H5" s="95">
        <v>8</v>
      </c>
      <c r="I5" s="95">
        <v>9</v>
      </c>
      <c r="J5" s="95">
        <v>10</v>
      </c>
      <c r="K5" s="95">
        <v>11</v>
      </c>
      <c r="L5" s="95">
        <v>12</v>
      </c>
      <c r="M5" s="95">
        <v>13</v>
      </c>
      <c r="N5" s="95">
        <v>14</v>
      </c>
    </row>
    <row r="6" spans="1:14" s="1" customFormat="1" ht="18.75" customHeight="1">
      <c r="A6" s="96"/>
      <c r="B6" s="97" t="s">
        <v>8</v>
      </c>
      <c r="C6" s="98">
        <v>1.08</v>
      </c>
      <c r="D6" s="98"/>
      <c r="E6" s="98"/>
      <c r="F6" s="98"/>
      <c r="G6" s="98"/>
      <c r="H6" s="98">
        <v>1.08</v>
      </c>
      <c r="I6" s="98"/>
      <c r="J6" s="98"/>
      <c r="K6" s="98"/>
      <c r="L6" s="98"/>
      <c r="M6" s="98"/>
      <c r="N6" s="98"/>
    </row>
    <row r="7" spans="1:14" s="1" customFormat="1" ht="18.75" customHeight="1">
      <c r="A7" s="96" t="s">
        <v>84</v>
      </c>
      <c r="B7" s="96" t="s">
        <v>85</v>
      </c>
      <c r="C7" s="98">
        <v>1.08</v>
      </c>
      <c r="D7" s="98"/>
      <c r="E7" s="98"/>
      <c r="F7" s="98"/>
      <c r="G7" s="98"/>
      <c r="H7" s="98">
        <v>1.08</v>
      </c>
      <c r="I7" s="98"/>
      <c r="J7" s="98"/>
      <c r="K7" s="98"/>
      <c r="L7" s="98"/>
      <c r="M7" s="98"/>
      <c r="N7" s="98"/>
    </row>
    <row r="8" spans="1:14" s="1" customFormat="1" ht="18.75" customHeight="1">
      <c r="A8" s="96" t="s">
        <v>86</v>
      </c>
      <c r="B8" s="96" t="s">
        <v>87</v>
      </c>
      <c r="C8" s="98">
        <v>1.08</v>
      </c>
      <c r="D8" s="98"/>
      <c r="E8" s="98"/>
      <c r="F8" s="98"/>
      <c r="G8" s="98"/>
      <c r="H8" s="98">
        <v>1.08</v>
      </c>
      <c r="I8" s="98"/>
      <c r="J8" s="98"/>
      <c r="K8" s="98"/>
      <c r="L8" s="98"/>
      <c r="M8" s="98"/>
      <c r="N8" s="98"/>
    </row>
    <row r="9" spans="1:14" s="1" customFormat="1" ht="18.75" customHeight="1">
      <c r="A9" s="96" t="s">
        <v>90</v>
      </c>
      <c r="B9" s="96" t="s">
        <v>91</v>
      </c>
      <c r="C9" s="98">
        <v>1.08</v>
      </c>
      <c r="D9" s="98"/>
      <c r="E9" s="98"/>
      <c r="F9" s="98"/>
      <c r="G9" s="98"/>
      <c r="H9" s="98">
        <v>1.08</v>
      </c>
      <c r="I9" s="98"/>
      <c r="J9" s="98"/>
      <c r="K9" s="98"/>
      <c r="L9" s="98"/>
      <c r="M9" s="98"/>
      <c r="N9" s="98"/>
    </row>
    <row r="10" spans="1:14" s="1" customFormat="1" ht="18.75" customHeight="1">
      <c r="A10" s="96" t="s">
        <v>228</v>
      </c>
      <c r="B10" s="96" t="s">
        <v>227</v>
      </c>
      <c r="C10" s="98">
        <v>1.08</v>
      </c>
      <c r="D10" s="98"/>
      <c r="E10" s="98"/>
      <c r="F10" s="98"/>
      <c r="G10" s="98"/>
      <c r="H10" s="98">
        <v>1.08</v>
      </c>
      <c r="I10" s="98"/>
      <c r="J10" s="98"/>
      <c r="K10" s="98"/>
      <c r="L10" s="98"/>
      <c r="M10" s="98"/>
      <c r="N10" s="98"/>
    </row>
  </sheetData>
  <sheetProtection formatCells="0" formatColumns="0" formatRows="0" insertColumns="0" insertRows="0" insertHyperlinks="0" deleteColumns="0" deleteRows="0" sort="0" autoFilter="0" pivotTables="0"/>
  <mergeCells count="6">
    <mergeCell ref="A1:N1"/>
    <mergeCell ref="A3:A4"/>
    <mergeCell ref="B3:B4"/>
    <mergeCell ref="C3:N3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3.8515625" style="1" customWidth="1"/>
    <col min="3" max="3" width="13.57421875" style="1" customWidth="1"/>
    <col min="4" max="31" width="9.140625" style="1" customWidth="1"/>
  </cols>
  <sheetData>
    <row r="1" spans="1:30" s="1" customFormat="1" ht="38.25" customHeight="1">
      <c r="A1" s="180" t="s">
        <v>248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</row>
    <row r="2" spans="1:30" s="1" customFormat="1" ht="13.5" customHeight="1">
      <c r="A2" s="99" t="s">
        <v>249</v>
      </c>
      <c r="AD2" s="99" t="s">
        <v>192</v>
      </c>
    </row>
    <row r="3" spans="1:30" s="1" customFormat="1" ht="39.75" customHeight="1">
      <c r="A3" s="182" t="s">
        <v>74</v>
      </c>
      <c r="B3" s="182" t="s">
        <v>221</v>
      </c>
      <c r="C3" s="182" t="s">
        <v>216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</row>
    <row r="4" spans="1:30" s="1" customFormat="1" ht="26.25" customHeight="1">
      <c r="A4" s="183"/>
      <c r="B4" s="183"/>
      <c r="C4" s="100" t="s">
        <v>250</v>
      </c>
      <c r="D4" s="100" t="s">
        <v>133</v>
      </c>
      <c r="E4" s="100" t="s">
        <v>135</v>
      </c>
      <c r="F4" s="100" t="s">
        <v>251</v>
      </c>
      <c r="G4" s="100" t="s">
        <v>252</v>
      </c>
      <c r="H4" s="100" t="s">
        <v>137</v>
      </c>
      <c r="I4" s="100" t="s">
        <v>139</v>
      </c>
      <c r="J4" s="100" t="s">
        <v>141</v>
      </c>
      <c r="K4" s="100" t="s">
        <v>253</v>
      </c>
      <c r="L4" s="100" t="s">
        <v>143</v>
      </c>
      <c r="M4" s="100" t="s">
        <v>145</v>
      </c>
      <c r="N4" s="100" t="s">
        <v>254</v>
      </c>
      <c r="O4" s="100" t="s">
        <v>255</v>
      </c>
      <c r="P4" s="100" t="s">
        <v>256</v>
      </c>
      <c r="Q4" s="100" t="s">
        <v>149</v>
      </c>
      <c r="R4" s="100" t="s">
        <v>151</v>
      </c>
      <c r="S4" s="100" t="s">
        <v>153</v>
      </c>
      <c r="T4" s="100" t="s">
        <v>257</v>
      </c>
      <c r="U4" s="100" t="s">
        <v>258</v>
      </c>
      <c r="V4" s="100" t="s">
        <v>259</v>
      </c>
      <c r="W4" s="100" t="s">
        <v>260</v>
      </c>
      <c r="X4" s="100" t="s">
        <v>261</v>
      </c>
      <c r="Y4" s="100" t="s">
        <v>155</v>
      </c>
      <c r="Z4" s="100" t="s">
        <v>262</v>
      </c>
      <c r="AA4" s="100" t="s">
        <v>157</v>
      </c>
      <c r="AB4" s="100" t="s">
        <v>263</v>
      </c>
      <c r="AC4" s="100" t="s">
        <v>264</v>
      </c>
      <c r="AD4" s="100" t="s">
        <v>210</v>
      </c>
    </row>
    <row r="5" spans="1:30" s="1" customFormat="1" ht="18.75" customHeight="1">
      <c r="A5" s="101">
        <v>1</v>
      </c>
      <c r="B5" s="101">
        <v>2</v>
      </c>
      <c r="C5" s="101">
        <v>3</v>
      </c>
      <c r="D5" s="101">
        <v>4</v>
      </c>
      <c r="E5" s="101">
        <v>5</v>
      </c>
      <c r="F5" s="101">
        <v>6</v>
      </c>
      <c r="G5" s="101">
        <v>7</v>
      </c>
      <c r="H5" s="101">
        <v>8</v>
      </c>
      <c r="I5" s="101">
        <v>9</v>
      </c>
      <c r="J5" s="101">
        <v>10</v>
      </c>
      <c r="K5" s="101">
        <v>11</v>
      </c>
      <c r="L5" s="101">
        <v>12</v>
      </c>
      <c r="M5" s="101">
        <v>13</v>
      </c>
      <c r="N5" s="101">
        <v>14</v>
      </c>
      <c r="O5" s="101">
        <v>15</v>
      </c>
      <c r="P5" s="101">
        <v>16</v>
      </c>
      <c r="Q5" s="101">
        <v>17</v>
      </c>
      <c r="R5" s="101">
        <v>18</v>
      </c>
      <c r="S5" s="101">
        <v>19</v>
      </c>
      <c r="T5" s="101">
        <v>20</v>
      </c>
      <c r="U5" s="101">
        <v>21</v>
      </c>
      <c r="V5" s="101">
        <v>22</v>
      </c>
      <c r="W5" s="101">
        <v>23</v>
      </c>
      <c r="X5" s="101">
        <v>24</v>
      </c>
      <c r="Y5" s="101">
        <v>25</v>
      </c>
      <c r="Z5" s="101">
        <v>26</v>
      </c>
      <c r="AA5" s="101">
        <v>27</v>
      </c>
      <c r="AB5" s="101">
        <v>28</v>
      </c>
      <c r="AC5" s="101">
        <v>29</v>
      </c>
      <c r="AD5" s="101">
        <v>30</v>
      </c>
    </row>
    <row r="6" spans="1:30" s="1" customFormat="1" ht="18.75" customHeight="1">
      <c r="A6" s="102"/>
      <c r="B6" s="102"/>
      <c r="C6" s="103">
        <v>115.863205</v>
      </c>
      <c r="D6" s="103">
        <v>8.82</v>
      </c>
      <c r="E6" s="103">
        <v>2.5</v>
      </c>
      <c r="F6" s="103"/>
      <c r="G6" s="103"/>
      <c r="H6" s="103">
        <v>3.5</v>
      </c>
      <c r="I6" s="103">
        <v>8</v>
      </c>
      <c r="J6" s="103">
        <v>2</v>
      </c>
      <c r="K6" s="103"/>
      <c r="L6" s="103">
        <v>2</v>
      </c>
      <c r="M6" s="103">
        <v>4</v>
      </c>
      <c r="N6" s="103"/>
      <c r="O6" s="103">
        <v>50</v>
      </c>
      <c r="P6" s="103"/>
      <c r="Q6" s="103">
        <v>5</v>
      </c>
      <c r="R6" s="103">
        <v>5</v>
      </c>
      <c r="S6" s="103">
        <v>7</v>
      </c>
      <c r="T6" s="103"/>
      <c r="U6" s="103"/>
      <c r="V6" s="103"/>
      <c r="W6" s="103"/>
      <c r="X6" s="103"/>
      <c r="Y6" s="103">
        <v>13.043205</v>
      </c>
      <c r="Z6" s="103"/>
      <c r="AA6" s="103">
        <v>5</v>
      </c>
      <c r="AB6" s="103"/>
      <c r="AC6" s="103"/>
      <c r="AD6" s="103"/>
    </row>
    <row r="7" spans="1:30" s="1" customFormat="1" ht="18.75" customHeight="1">
      <c r="A7" s="102" t="s">
        <v>84</v>
      </c>
      <c r="B7" s="102" t="s">
        <v>85</v>
      </c>
      <c r="C7" s="103">
        <v>115.863205</v>
      </c>
      <c r="D7" s="103">
        <v>8.82</v>
      </c>
      <c r="E7" s="103">
        <v>2.5</v>
      </c>
      <c r="F7" s="103"/>
      <c r="G7" s="103"/>
      <c r="H7" s="103">
        <v>3.5</v>
      </c>
      <c r="I7" s="103">
        <v>8</v>
      </c>
      <c r="J7" s="103">
        <v>2</v>
      </c>
      <c r="K7" s="103"/>
      <c r="L7" s="103">
        <v>2</v>
      </c>
      <c r="M7" s="103">
        <v>4</v>
      </c>
      <c r="N7" s="103"/>
      <c r="O7" s="103">
        <v>50</v>
      </c>
      <c r="P7" s="103"/>
      <c r="Q7" s="103">
        <v>5</v>
      </c>
      <c r="R7" s="103">
        <v>5</v>
      </c>
      <c r="S7" s="103">
        <v>7</v>
      </c>
      <c r="T7" s="103"/>
      <c r="U7" s="103"/>
      <c r="V7" s="103"/>
      <c r="W7" s="103"/>
      <c r="X7" s="103"/>
      <c r="Y7" s="103">
        <v>13.043205</v>
      </c>
      <c r="Z7" s="103"/>
      <c r="AA7" s="103">
        <v>5</v>
      </c>
      <c r="AB7" s="103"/>
      <c r="AC7" s="103"/>
      <c r="AD7" s="103"/>
    </row>
    <row r="8" spans="1:30" s="1" customFormat="1" ht="18.75" customHeight="1">
      <c r="A8" s="102" t="s">
        <v>86</v>
      </c>
      <c r="B8" s="102" t="s">
        <v>87</v>
      </c>
      <c r="C8" s="103">
        <v>115.863205</v>
      </c>
      <c r="D8" s="103">
        <v>8.82</v>
      </c>
      <c r="E8" s="103">
        <v>2.5</v>
      </c>
      <c r="F8" s="103"/>
      <c r="G8" s="103"/>
      <c r="H8" s="103">
        <v>3.5</v>
      </c>
      <c r="I8" s="103">
        <v>8</v>
      </c>
      <c r="J8" s="103">
        <v>2</v>
      </c>
      <c r="K8" s="103"/>
      <c r="L8" s="103">
        <v>2</v>
      </c>
      <c r="M8" s="103">
        <v>4</v>
      </c>
      <c r="N8" s="103"/>
      <c r="O8" s="103">
        <v>50</v>
      </c>
      <c r="P8" s="103"/>
      <c r="Q8" s="103">
        <v>5</v>
      </c>
      <c r="R8" s="103">
        <v>5</v>
      </c>
      <c r="S8" s="103">
        <v>7</v>
      </c>
      <c r="T8" s="103"/>
      <c r="U8" s="103"/>
      <c r="V8" s="103"/>
      <c r="W8" s="103"/>
      <c r="X8" s="103"/>
      <c r="Y8" s="103">
        <v>13.043205</v>
      </c>
      <c r="Z8" s="103"/>
      <c r="AA8" s="103">
        <v>5</v>
      </c>
      <c r="AB8" s="103"/>
      <c r="AC8" s="103"/>
      <c r="AD8" s="103"/>
    </row>
    <row r="9" spans="1:30" s="1" customFormat="1" ht="18.75" customHeight="1">
      <c r="A9" s="102" t="s">
        <v>90</v>
      </c>
      <c r="B9" s="102" t="s">
        <v>91</v>
      </c>
      <c r="C9" s="103">
        <v>115.863205</v>
      </c>
      <c r="D9" s="103">
        <v>8.82</v>
      </c>
      <c r="E9" s="103">
        <v>2.5</v>
      </c>
      <c r="F9" s="103"/>
      <c r="G9" s="103"/>
      <c r="H9" s="103">
        <v>3.5</v>
      </c>
      <c r="I9" s="103">
        <v>8</v>
      </c>
      <c r="J9" s="103">
        <v>2</v>
      </c>
      <c r="K9" s="103"/>
      <c r="L9" s="103">
        <v>2</v>
      </c>
      <c r="M9" s="103">
        <v>4</v>
      </c>
      <c r="N9" s="103"/>
      <c r="O9" s="103">
        <v>50</v>
      </c>
      <c r="P9" s="103"/>
      <c r="Q9" s="103">
        <v>5</v>
      </c>
      <c r="R9" s="103">
        <v>5</v>
      </c>
      <c r="S9" s="103">
        <v>7</v>
      </c>
      <c r="T9" s="103"/>
      <c r="U9" s="103"/>
      <c r="V9" s="103"/>
      <c r="W9" s="103"/>
      <c r="X9" s="103"/>
      <c r="Y9" s="103">
        <v>13.043205</v>
      </c>
      <c r="Z9" s="103"/>
      <c r="AA9" s="103">
        <v>5</v>
      </c>
      <c r="AB9" s="103"/>
      <c r="AC9" s="103"/>
      <c r="AD9" s="103"/>
    </row>
    <row r="10" spans="1:30" s="1" customFormat="1" ht="18.75" customHeight="1">
      <c r="A10" s="102" t="s">
        <v>226</v>
      </c>
      <c r="B10" s="102" t="s">
        <v>227</v>
      </c>
      <c r="C10" s="103">
        <v>87.82</v>
      </c>
      <c r="D10" s="103">
        <v>8.82</v>
      </c>
      <c r="E10" s="103">
        <v>2.5</v>
      </c>
      <c r="F10" s="103"/>
      <c r="G10" s="103"/>
      <c r="H10" s="103">
        <v>3.5</v>
      </c>
      <c r="I10" s="103">
        <v>8</v>
      </c>
      <c r="J10" s="103"/>
      <c r="K10" s="103"/>
      <c r="L10" s="103"/>
      <c r="M10" s="103"/>
      <c r="N10" s="103"/>
      <c r="O10" s="103">
        <v>50</v>
      </c>
      <c r="P10" s="103"/>
      <c r="Q10" s="103">
        <v>5</v>
      </c>
      <c r="R10" s="103">
        <v>5</v>
      </c>
      <c r="S10" s="103"/>
      <c r="T10" s="103"/>
      <c r="U10" s="103"/>
      <c r="V10" s="103"/>
      <c r="W10" s="103"/>
      <c r="X10" s="103"/>
      <c r="Y10" s="103"/>
      <c r="Z10" s="103"/>
      <c r="AA10" s="103">
        <v>5</v>
      </c>
      <c r="AB10" s="103"/>
      <c r="AC10" s="103"/>
      <c r="AD10" s="103"/>
    </row>
    <row r="11" spans="1:30" s="1" customFormat="1" ht="18.75" customHeight="1">
      <c r="A11" s="102" t="s">
        <v>265</v>
      </c>
      <c r="B11" s="102" t="s">
        <v>227</v>
      </c>
      <c r="C11" s="103">
        <v>7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>
        <v>7</v>
      </c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</row>
    <row r="12" spans="1:30" s="1" customFormat="1" ht="18.75" customHeight="1">
      <c r="A12" s="102" t="s">
        <v>228</v>
      </c>
      <c r="B12" s="102" t="s">
        <v>227</v>
      </c>
      <c r="C12" s="103">
        <v>21.043205</v>
      </c>
      <c r="D12" s="103"/>
      <c r="E12" s="103"/>
      <c r="F12" s="103"/>
      <c r="G12" s="103"/>
      <c r="H12" s="103"/>
      <c r="I12" s="103"/>
      <c r="J12" s="103">
        <v>2</v>
      </c>
      <c r="K12" s="103"/>
      <c r="L12" s="103">
        <v>2</v>
      </c>
      <c r="M12" s="103">
        <v>4</v>
      </c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>
        <v>13.043205</v>
      </c>
      <c r="Z12" s="103"/>
      <c r="AA12" s="103"/>
      <c r="AB12" s="103"/>
      <c r="AC12" s="103"/>
      <c r="AD12" s="103"/>
    </row>
  </sheetData>
  <sheetProtection formatCells="0" formatColumns="0" formatRows="0" insertColumns="0" insertRows="0" insertHyperlinks="0" deleteColumns="0" deleteRows="0" sort="0" autoFilter="0" pivotTables="0"/>
  <mergeCells count="6">
    <mergeCell ref="A1:AD1"/>
    <mergeCell ref="A3:A4"/>
    <mergeCell ref="B3:B4"/>
    <mergeCell ref="C3:AD3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3.28125" style="1" customWidth="1"/>
    <col min="3" max="3" width="9.140625" style="1" customWidth="1"/>
    <col min="4" max="4" width="25.00390625" style="1" customWidth="1"/>
    <col min="5" max="5" width="22.8515625" style="1" customWidth="1"/>
    <col min="6" max="6" width="13.8515625" style="1" customWidth="1"/>
    <col min="7" max="7" width="14.57421875" style="1" customWidth="1"/>
    <col min="8" max="19" width="9.140625" style="1" customWidth="1"/>
  </cols>
  <sheetData>
    <row r="1" spans="1:18" s="1" customFormat="1" ht="36" customHeight="1">
      <c r="A1" s="184" t="s">
        <v>266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18" s="1" customFormat="1" ht="13.5" customHeight="1">
      <c r="A2" s="104" t="s">
        <v>267</v>
      </c>
      <c r="R2" s="104" t="s">
        <v>192</v>
      </c>
    </row>
    <row r="3" spans="1:18" s="1" customFormat="1" ht="27" customHeight="1">
      <c r="A3" s="186" t="s">
        <v>74</v>
      </c>
      <c r="B3" s="186" t="s">
        <v>206</v>
      </c>
      <c r="C3" s="186" t="s">
        <v>76</v>
      </c>
      <c r="D3" s="186" t="s">
        <v>77</v>
      </c>
      <c r="E3" s="186" t="s">
        <v>268</v>
      </c>
      <c r="F3" s="186" t="s">
        <v>78</v>
      </c>
      <c r="G3" s="186" t="s">
        <v>193</v>
      </c>
      <c r="H3" s="186" t="s">
        <v>194</v>
      </c>
      <c r="I3" s="186" t="s">
        <v>195</v>
      </c>
      <c r="J3" s="186" t="s">
        <v>196</v>
      </c>
      <c r="K3" s="186" t="s">
        <v>197</v>
      </c>
      <c r="L3" s="186" t="s">
        <v>198</v>
      </c>
      <c r="M3" s="186" t="s">
        <v>199</v>
      </c>
      <c r="N3" s="186" t="s">
        <v>200</v>
      </c>
      <c r="O3" s="186" t="s">
        <v>201</v>
      </c>
      <c r="P3" s="186" t="s">
        <v>202</v>
      </c>
      <c r="Q3" s="187"/>
      <c r="R3" s="187"/>
    </row>
    <row r="4" spans="1:18" s="1" customFormat="1" ht="26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05" t="s">
        <v>9</v>
      </c>
      <c r="Q4" s="105" t="s">
        <v>10</v>
      </c>
      <c r="R4" s="105" t="s">
        <v>203</v>
      </c>
    </row>
    <row r="5" spans="1:18" s="1" customFormat="1" ht="18.75" customHeight="1">
      <c r="A5" s="106">
        <v>1</v>
      </c>
      <c r="B5" s="106">
        <v>2</v>
      </c>
      <c r="C5" s="106">
        <v>3</v>
      </c>
      <c r="D5" s="106">
        <v>4</v>
      </c>
      <c r="E5" s="106">
        <v>5</v>
      </c>
      <c r="F5" s="106">
        <v>6</v>
      </c>
      <c r="G5" s="106">
        <v>7</v>
      </c>
      <c r="H5" s="106">
        <v>8</v>
      </c>
      <c r="I5" s="106">
        <v>9</v>
      </c>
      <c r="J5" s="106">
        <v>10</v>
      </c>
      <c r="K5" s="106">
        <v>11</v>
      </c>
      <c r="L5" s="106">
        <v>12</v>
      </c>
      <c r="M5" s="106">
        <v>13</v>
      </c>
      <c r="N5" s="106">
        <v>14</v>
      </c>
      <c r="O5" s="106">
        <v>15</v>
      </c>
      <c r="P5" s="106">
        <v>16</v>
      </c>
      <c r="Q5" s="106">
        <v>17</v>
      </c>
      <c r="R5" s="106">
        <v>18</v>
      </c>
    </row>
    <row r="6" spans="1:18" s="1" customFormat="1" ht="18.75" customHeight="1">
      <c r="A6" s="107"/>
      <c r="B6" s="107"/>
      <c r="C6" s="107"/>
      <c r="D6" s="108" t="s">
        <v>8</v>
      </c>
      <c r="E6" s="107"/>
      <c r="F6" s="109">
        <v>1718.848199</v>
      </c>
      <c r="G6" s="109">
        <v>1718.848199</v>
      </c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</row>
    <row r="7" spans="1:18" s="1" customFormat="1" ht="18.75" customHeight="1">
      <c r="A7" s="107"/>
      <c r="B7" s="107"/>
      <c r="C7" s="107" t="s">
        <v>84</v>
      </c>
      <c r="D7" s="107" t="s">
        <v>85</v>
      </c>
      <c r="E7" s="107"/>
      <c r="F7" s="109">
        <v>1718.848199</v>
      </c>
      <c r="G7" s="109">
        <v>1718.848199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</row>
    <row r="8" spans="1:18" s="1" customFormat="1" ht="18.75" customHeight="1">
      <c r="A8" s="107"/>
      <c r="B8" s="107"/>
      <c r="C8" s="107" t="s">
        <v>86</v>
      </c>
      <c r="D8" s="107" t="s">
        <v>87</v>
      </c>
      <c r="E8" s="107"/>
      <c r="F8" s="109">
        <v>1718.848199</v>
      </c>
      <c r="G8" s="109">
        <v>1718.848199</v>
      </c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</row>
    <row r="9" spans="1:18" s="1" customFormat="1" ht="18.75" customHeight="1">
      <c r="A9" s="107" t="s">
        <v>94</v>
      </c>
      <c r="B9" s="107" t="s">
        <v>89</v>
      </c>
      <c r="C9" s="107" t="s">
        <v>90</v>
      </c>
      <c r="D9" s="107" t="s">
        <v>91</v>
      </c>
      <c r="E9" s="107" t="s">
        <v>122</v>
      </c>
      <c r="F9" s="109">
        <v>109.4448</v>
      </c>
      <c r="G9" s="109">
        <v>109.4448</v>
      </c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</row>
    <row r="10" spans="1:18" s="1" customFormat="1" ht="18.75" customHeight="1">
      <c r="A10" s="107" t="s">
        <v>94</v>
      </c>
      <c r="B10" s="107" t="s">
        <v>89</v>
      </c>
      <c r="C10" s="107" t="s">
        <v>90</v>
      </c>
      <c r="D10" s="107" t="s">
        <v>91</v>
      </c>
      <c r="E10" s="107" t="s">
        <v>269</v>
      </c>
      <c r="F10" s="109">
        <v>87.82</v>
      </c>
      <c r="G10" s="109">
        <v>87.82</v>
      </c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</row>
    <row r="11" spans="1:18" s="1" customFormat="1" ht="18.75" customHeight="1">
      <c r="A11" s="107" t="s">
        <v>94</v>
      </c>
      <c r="B11" s="107" t="s">
        <v>89</v>
      </c>
      <c r="C11" s="107" t="s">
        <v>90</v>
      </c>
      <c r="D11" s="107" t="s">
        <v>91</v>
      </c>
      <c r="E11" s="107" t="s">
        <v>270</v>
      </c>
      <c r="F11" s="109">
        <v>10.365741</v>
      </c>
      <c r="G11" s="109">
        <v>10.365741</v>
      </c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</row>
    <row r="12" spans="1:18" s="1" customFormat="1" ht="18.75" customHeight="1">
      <c r="A12" s="107" t="s">
        <v>94</v>
      </c>
      <c r="B12" s="107" t="s">
        <v>89</v>
      </c>
      <c r="C12" s="107" t="s">
        <v>90</v>
      </c>
      <c r="D12" s="107" t="s">
        <v>91</v>
      </c>
      <c r="E12" s="107" t="s">
        <v>271</v>
      </c>
      <c r="F12" s="109">
        <v>738.824146</v>
      </c>
      <c r="G12" s="109">
        <v>738.824146</v>
      </c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</row>
    <row r="13" spans="1:18" s="1" customFormat="1" ht="18.75" customHeight="1">
      <c r="A13" s="107" t="s">
        <v>94</v>
      </c>
      <c r="B13" s="107" t="s">
        <v>89</v>
      </c>
      <c r="C13" s="107" t="s">
        <v>90</v>
      </c>
      <c r="D13" s="107" t="s">
        <v>91</v>
      </c>
      <c r="E13" s="107" t="s">
        <v>272</v>
      </c>
      <c r="F13" s="109">
        <v>61.3632</v>
      </c>
      <c r="G13" s="109">
        <v>61.3632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</row>
    <row r="14" spans="1:18" s="1" customFormat="1" ht="18.75" customHeight="1">
      <c r="A14" s="107" t="s">
        <v>94</v>
      </c>
      <c r="B14" s="107" t="s">
        <v>89</v>
      </c>
      <c r="C14" s="107" t="s">
        <v>90</v>
      </c>
      <c r="D14" s="107" t="s">
        <v>91</v>
      </c>
      <c r="E14" s="107" t="s">
        <v>116</v>
      </c>
      <c r="F14" s="109">
        <v>331.578</v>
      </c>
      <c r="G14" s="109">
        <v>331.578</v>
      </c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</row>
    <row r="15" spans="1:18" s="1" customFormat="1" ht="18.75" customHeight="1">
      <c r="A15" s="107" t="s">
        <v>97</v>
      </c>
      <c r="B15" s="107" t="s">
        <v>89</v>
      </c>
      <c r="C15" s="107" t="s">
        <v>90</v>
      </c>
      <c r="D15" s="107" t="s">
        <v>91</v>
      </c>
      <c r="E15" s="107" t="s">
        <v>269</v>
      </c>
      <c r="F15" s="109">
        <v>7</v>
      </c>
      <c r="G15" s="109">
        <v>7</v>
      </c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</row>
    <row r="16" spans="1:18" s="1" customFormat="1" ht="18.75" customHeight="1">
      <c r="A16" s="107" t="s">
        <v>98</v>
      </c>
      <c r="B16" s="107" t="s">
        <v>89</v>
      </c>
      <c r="C16" s="107" t="s">
        <v>90</v>
      </c>
      <c r="D16" s="107" t="s">
        <v>91</v>
      </c>
      <c r="E16" s="107" t="s">
        <v>273</v>
      </c>
      <c r="F16" s="109">
        <v>0.42</v>
      </c>
      <c r="G16" s="109">
        <v>0.42</v>
      </c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</row>
    <row r="17" spans="1:18" s="1" customFormat="1" ht="18.75" customHeight="1">
      <c r="A17" s="107" t="s">
        <v>98</v>
      </c>
      <c r="B17" s="107" t="s">
        <v>89</v>
      </c>
      <c r="C17" s="107" t="s">
        <v>90</v>
      </c>
      <c r="D17" s="107" t="s">
        <v>91</v>
      </c>
      <c r="E17" s="107" t="s">
        <v>274</v>
      </c>
      <c r="F17" s="109">
        <v>23.232</v>
      </c>
      <c r="G17" s="109">
        <v>23.232</v>
      </c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</row>
    <row r="18" spans="1:18" s="1" customFormat="1" ht="18.75" customHeight="1">
      <c r="A18" s="107" t="s">
        <v>98</v>
      </c>
      <c r="B18" s="107" t="s">
        <v>89</v>
      </c>
      <c r="C18" s="107" t="s">
        <v>90</v>
      </c>
      <c r="D18" s="107" t="s">
        <v>91</v>
      </c>
      <c r="E18" s="107" t="s">
        <v>275</v>
      </c>
      <c r="F18" s="109">
        <v>20.856</v>
      </c>
      <c r="G18" s="109">
        <v>20.856</v>
      </c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</row>
    <row r="19" spans="1:18" s="1" customFormat="1" ht="18.75" customHeight="1">
      <c r="A19" s="107" t="s">
        <v>98</v>
      </c>
      <c r="B19" s="107" t="s">
        <v>89</v>
      </c>
      <c r="C19" s="107" t="s">
        <v>90</v>
      </c>
      <c r="D19" s="107" t="s">
        <v>91</v>
      </c>
      <c r="E19" s="107" t="s">
        <v>276</v>
      </c>
      <c r="F19" s="109">
        <v>5.4446</v>
      </c>
      <c r="G19" s="109">
        <v>5.4446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</row>
    <row r="20" spans="1:18" s="1" customFormat="1" ht="18.75" customHeight="1">
      <c r="A20" s="107" t="s">
        <v>98</v>
      </c>
      <c r="B20" s="107" t="s">
        <v>89</v>
      </c>
      <c r="C20" s="107" t="s">
        <v>90</v>
      </c>
      <c r="D20" s="107" t="s">
        <v>91</v>
      </c>
      <c r="E20" s="107" t="s">
        <v>277</v>
      </c>
      <c r="F20" s="109">
        <v>58.992</v>
      </c>
      <c r="G20" s="109">
        <v>58.992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</row>
    <row r="21" spans="1:18" s="1" customFormat="1" ht="18.75" customHeight="1">
      <c r="A21" s="107" t="s">
        <v>98</v>
      </c>
      <c r="B21" s="107" t="s">
        <v>89</v>
      </c>
      <c r="C21" s="107" t="s">
        <v>90</v>
      </c>
      <c r="D21" s="107" t="s">
        <v>91</v>
      </c>
      <c r="E21" s="107" t="s">
        <v>269</v>
      </c>
      <c r="F21" s="109">
        <v>21.043205</v>
      </c>
      <c r="G21" s="109">
        <v>21.043205</v>
      </c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</row>
    <row r="22" spans="1:18" s="1" customFormat="1" ht="18.75" customHeight="1">
      <c r="A22" s="107" t="s">
        <v>98</v>
      </c>
      <c r="B22" s="107" t="s">
        <v>89</v>
      </c>
      <c r="C22" s="107" t="s">
        <v>90</v>
      </c>
      <c r="D22" s="107" t="s">
        <v>91</v>
      </c>
      <c r="E22" s="107" t="s">
        <v>278</v>
      </c>
      <c r="F22" s="109">
        <v>4.872</v>
      </c>
      <c r="G22" s="109">
        <v>4.872</v>
      </c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</row>
    <row r="23" spans="1:18" s="1" customFormat="1" ht="18.75" customHeight="1">
      <c r="A23" s="107" t="s">
        <v>98</v>
      </c>
      <c r="B23" s="107" t="s">
        <v>89</v>
      </c>
      <c r="C23" s="107" t="s">
        <v>90</v>
      </c>
      <c r="D23" s="107" t="s">
        <v>91</v>
      </c>
      <c r="E23" s="107" t="s">
        <v>279</v>
      </c>
      <c r="F23" s="109">
        <v>1.08</v>
      </c>
      <c r="G23" s="109">
        <v>1.08</v>
      </c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</row>
    <row r="24" spans="1:18" s="1" customFormat="1" ht="18.75" customHeight="1">
      <c r="A24" s="107" t="s">
        <v>98</v>
      </c>
      <c r="B24" s="107" t="s">
        <v>89</v>
      </c>
      <c r="C24" s="107" t="s">
        <v>90</v>
      </c>
      <c r="D24" s="107" t="s">
        <v>91</v>
      </c>
      <c r="E24" s="107" t="s">
        <v>280</v>
      </c>
      <c r="F24" s="109">
        <v>19.2192</v>
      </c>
      <c r="G24" s="109">
        <v>19.2192</v>
      </c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</row>
    <row r="25" spans="1:18" s="1" customFormat="1" ht="18.75" customHeight="1">
      <c r="A25" s="107" t="s">
        <v>101</v>
      </c>
      <c r="B25" s="107" t="s">
        <v>102</v>
      </c>
      <c r="C25" s="107" t="s">
        <v>90</v>
      </c>
      <c r="D25" s="107" t="s">
        <v>91</v>
      </c>
      <c r="E25" s="107" t="s">
        <v>281</v>
      </c>
      <c r="F25" s="109">
        <v>34.32</v>
      </c>
      <c r="G25" s="109">
        <v>34.32</v>
      </c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</row>
    <row r="26" spans="1:18" s="1" customFormat="1" ht="18.75" customHeight="1">
      <c r="A26" s="107" t="s">
        <v>103</v>
      </c>
      <c r="B26" s="107" t="s">
        <v>104</v>
      </c>
      <c r="C26" s="107" t="s">
        <v>90</v>
      </c>
      <c r="D26" s="107" t="s">
        <v>91</v>
      </c>
      <c r="E26" s="107" t="s">
        <v>282</v>
      </c>
      <c r="F26" s="109">
        <v>109.588291</v>
      </c>
      <c r="G26" s="109">
        <v>109.588291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</row>
    <row r="27" spans="1:18" s="1" customFormat="1" ht="18.75" customHeight="1">
      <c r="A27" s="107" t="s">
        <v>107</v>
      </c>
      <c r="B27" s="107" t="s">
        <v>108</v>
      </c>
      <c r="C27" s="107" t="s">
        <v>90</v>
      </c>
      <c r="D27" s="107" t="s">
        <v>91</v>
      </c>
      <c r="E27" s="107" t="s">
        <v>108</v>
      </c>
      <c r="F27" s="109">
        <v>73.385016</v>
      </c>
      <c r="G27" s="109">
        <v>73.385016</v>
      </c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</row>
  </sheetData>
  <sheetProtection formatCells="0" formatColumns="0" formatRows="0" insertColumns="0" insertRows="0" insertHyperlinks="0" deleteColumns="0" deleteRows="0" sort="0" autoFilter="0" pivotTables="0"/>
  <mergeCells count="32">
    <mergeCell ref="N3:N4"/>
    <mergeCell ref="O3:O4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:R1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3.7109375" style="1" customWidth="1"/>
    <col min="3" max="3" width="9.140625" style="1" customWidth="1"/>
    <col min="4" max="4" width="24.7109375" style="1" customWidth="1"/>
    <col min="5" max="5" width="22.28125" style="1" customWidth="1"/>
    <col min="6" max="6" width="26.8515625" style="1" customWidth="1"/>
    <col min="7" max="7" width="15.140625" style="1" customWidth="1"/>
    <col min="8" max="8" width="16.28125" style="1" customWidth="1"/>
    <col min="9" max="9" width="14.57421875" style="1" customWidth="1"/>
    <col min="10" max="10" width="11.28125" style="1" customWidth="1"/>
    <col min="11" max="11" width="13.57421875" style="1" customWidth="1"/>
    <col min="12" max="12" width="15.140625" style="1" customWidth="1"/>
    <col min="13" max="18" width="9.140625" style="1" customWidth="1"/>
    <col min="19" max="19" width="11.421875" style="1" customWidth="1"/>
    <col min="20" max="20" width="9.140625" style="1" customWidth="1"/>
  </cols>
  <sheetData>
    <row r="1" spans="1:19" s="1" customFormat="1" ht="33" customHeight="1">
      <c r="A1" s="188" t="s">
        <v>283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</row>
    <row r="2" spans="1:19" s="1" customFormat="1" ht="13.5" customHeight="1">
      <c r="A2" s="110" t="s">
        <v>284</v>
      </c>
      <c r="S2" s="110" t="s">
        <v>192</v>
      </c>
    </row>
    <row r="3" spans="1:19" s="1" customFormat="1" ht="52.5" customHeight="1">
      <c r="A3" s="190" t="s">
        <v>74</v>
      </c>
      <c r="B3" s="190" t="s">
        <v>206</v>
      </c>
      <c r="C3" s="190" t="s">
        <v>76</v>
      </c>
      <c r="D3" s="190" t="s">
        <v>77</v>
      </c>
      <c r="E3" s="190" t="s">
        <v>285</v>
      </c>
      <c r="F3" s="190" t="s">
        <v>286</v>
      </c>
      <c r="G3" s="190" t="s">
        <v>78</v>
      </c>
      <c r="H3" s="190" t="s">
        <v>193</v>
      </c>
      <c r="I3" s="190" t="s">
        <v>194</v>
      </c>
      <c r="J3" s="190" t="s">
        <v>195</v>
      </c>
      <c r="K3" s="190" t="s">
        <v>196</v>
      </c>
      <c r="L3" s="190" t="s">
        <v>197</v>
      </c>
      <c r="M3" s="190" t="s">
        <v>198</v>
      </c>
      <c r="N3" s="190" t="s">
        <v>199</v>
      </c>
      <c r="O3" s="190" t="s">
        <v>200</v>
      </c>
      <c r="P3" s="190" t="s">
        <v>201</v>
      </c>
      <c r="Q3" s="190" t="s">
        <v>202</v>
      </c>
      <c r="R3" s="191"/>
      <c r="S3" s="191"/>
    </row>
    <row r="4" spans="1:19" s="1" customFormat="1" ht="26.2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0"/>
      <c r="M4" s="190"/>
      <c r="N4" s="190"/>
      <c r="O4" s="190"/>
      <c r="P4" s="191"/>
      <c r="Q4" s="111" t="s">
        <v>9</v>
      </c>
      <c r="R4" s="111" t="s">
        <v>10</v>
      </c>
      <c r="S4" s="111" t="s">
        <v>203</v>
      </c>
    </row>
    <row r="5" spans="1:19" s="1" customFormat="1" ht="18.75" customHeight="1">
      <c r="A5" s="112">
        <v>1</v>
      </c>
      <c r="B5" s="112">
        <v>2</v>
      </c>
      <c r="C5" s="112">
        <v>3</v>
      </c>
      <c r="D5" s="112">
        <v>4</v>
      </c>
      <c r="E5" s="112">
        <v>5</v>
      </c>
      <c r="F5" s="112">
        <v>6</v>
      </c>
      <c r="G5" s="112">
        <v>7</v>
      </c>
      <c r="H5" s="112">
        <v>8</v>
      </c>
      <c r="I5" s="112">
        <v>9</v>
      </c>
      <c r="J5" s="112">
        <v>10</v>
      </c>
      <c r="K5" s="112">
        <v>11</v>
      </c>
      <c r="L5" s="112">
        <v>12</v>
      </c>
      <c r="M5" s="112">
        <v>13</v>
      </c>
      <c r="N5" s="112">
        <v>14</v>
      </c>
      <c r="O5" s="112">
        <v>15</v>
      </c>
      <c r="P5" s="112">
        <v>16</v>
      </c>
      <c r="Q5" s="112">
        <v>17</v>
      </c>
      <c r="R5" s="112">
        <v>18</v>
      </c>
      <c r="S5" s="112">
        <v>19</v>
      </c>
    </row>
    <row r="6" spans="1:19" s="1" customFormat="1" ht="18.75" customHeight="1">
      <c r="A6" s="113"/>
      <c r="B6" s="113"/>
      <c r="C6" s="113"/>
      <c r="D6" s="114" t="s">
        <v>8</v>
      </c>
      <c r="E6" s="113"/>
      <c r="F6" s="113"/>
      <c r="G6" s="115">
        <v>66.71</v>
      </c>
      <c r="H6" s="115">
        <v>66.71</v>
      </c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</row>
    <row r="7" spans="1:19" s="1" customFormat="1" ht="18.75" customHeight="1">
      <c r="A7" s="113"/>
      <c r="B7" s="113"/>
      <c r="C7" s="113" t="s">
        <v>84</v>
      </c>
      <c r="D7" s="113" t="s">
        <v>85</v>
      </c>
      <c r="E7" s="113"/>
      <c r="F7" s="113"/>
      <c r="G7" s="115">
        <v>66.71</v>
      </c>
      <c r="H7" s="115">
        <v>66.71</v>
      </c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" customFormat="1" ht="18.75" customHeight="1">
      <c r="A8" s="113"/>
      <c r="B8" s="113"/>
      <c r="C8" s="113" t="s">
        <v>86</v>
      </c>
      <c r="D8" s="113" t="s">
        <v>87</v>
      </c>
      <c r="E8" s="113"/>
      <c r="F8" s="113"/>
      <c r="G8" s="115">
        <v>66.71</v>
      </c>
      <c r="H8" s="115">
        <v>66.71</v>
      </c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" customFormat="1" ht="18.75" customHeight="1">
      <c r="A9" s="113" t="s">
        <v>88</v>
      </c>
      <c r="B9" s="113" t="s">
        <v>89</v>
      </c>
      <c r="C9" s="113" t="s">
        <v>90</v>
      </c>
      <c r="D9" s="113" t="s">
        <v>91</v>
      </c>
      <c r="E9" s="113" t="s">
        <v>287</v>
      </c>
      <c r="F9" s="113" t="s">
        <v>288</v>
      </c>
      <c r="G9" s="115">
        <v>1.6</v>
      </c>
      <c r="H9" s="115">
        <v>1.6</v>
      </c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</row>
    <row r="10" spans="1:19" s="1" customFormat="1" ht="18.75" customHeight="1">
      <c r="A10" s="113" t="s">
        <v>92</v>
      </c>
      <c r="B10" s="113" t="s">
        <v>93</v>
      </c>
      <c r="C10" s="113" t="s">
        <v>90</v>
      </c>
      <c r="D10" s="113" t="s">
        <v>91</v>
      </c>
      <c r="E10" s="113" t="s">
        <v>287</v>
      </c>
      <c r="F10" s="113" t="s">
        <v>289</v>
      </c>
      <c r="G10" s="115">
        <v>2.5</v>
      </c>
      <c r="H10" s="115">
        <v>2.5</v>
      </c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</row>
    <row r="11" spans="1:19" s="1" customFormat="1" ht="18.75" customHeight="1">
      <c r="A11" s="113" t="s">
        <v>94</v>
      </c>
      <c r="B11" s="113" t="s">
        <v>89</v>
      </c>
      <c r="C11" s="113" t="s">
        <v>90</v>
      </c>
      <c r="D11" s="113" t="s">
        <v>91</v>
      </c>
      <c r="E11" s="113" t="s">
        <v>287</v>
      </c>
      <c r="F11" s="113" t="s">
        <v>290</v>
      </c>
      <c r="G11" s="115">
        <v>10</v>
      </c>
      <c r="H11" s="115">
        <v>10</v>
      </c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" customFormat="1" ht="18.75" customHeight="1">
      <c r="A12" s="113" t="s">
        <v>95</v>
      </c>
      <c r="B12" s="113" t="s">
        <v>96</v>
      </c>
      <c r="C12" s="113" t="s">
        <v>90</v>
      </c>
      <c r="D12" s="113" t="s">
        <v>91</v>
      </c>
      <c r="E12" s="113" t="s">
        <v>287</v>
      </c>
      <c r="F12" s="113" t="s">
        <v>291</v>
      </c>
      <c r="G12" s="115">
        <v>1</v>
      </c>
      <c r="H12" s="115">
        <v>1</v>
      </c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</row>
    <row r="13" spans="1:19" s="1" customFormat="1" ht="18.75" customHeight="1">
      <c r="A13" s="113" t="s">
        <v>98</v>
      </c>
      <c r="B13" s="113" t="s">
        <v>89</v>
      </c>
      <c r="C13" s="113" t="s">
        <v>90</v>
      </c>
      <c r="D13" s="113" t="s">
        <v>91</v>
      </c>
      <c r="E13" s="113" t="s">
        <v>287</v>
      </c>
      <c r="F13" s="113" t="s">
        <v>292</v>
      </c>
      <c r="G13" s="115">
        <v>1</v>
      </c>
      <c r="H13" s="115">
        <v>1</v>
      </c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</row>
    <row r="14" spans="1:19" s="1" customFormat="1" ht="18.75" customHeight="1">
      <c r="A14" s="113" t="s">
        <v>98</v>
      </c>
      <c r="B14" s="113" t="s">
        <v>89</v>
      </c>
      <c r="C14" s="113" t="s">
        <v>90</v>
      </c>
      <c r="D14" s="113" t="s">
        <v>91</v>
      </c>
      <c r="E14" s="113" t="s">
        <v>287</v>
      </c>
      <c r="F14" s="113" t="s">
        <v>293</v>
      </c>
      <c r="G14" s="115">
        <v>5</v>
      </c>
      <c r="H14" s="115">
        <v>5</v>
      </c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</row>
    <row r="15" spans="1:19" s="1" customFormat="1" ht="18.75" customHeight="1">
      <c r="A15" s="113" t="s">
        <v>98</v>
      </c>
      <c r="B15" s="113" t="s">
        <v>89</v>
      </c>
      <c r="C15" s="113" t="s">
        <v>90</v>
      </c>
      <c r="D15" s="113" t="s">
        <v>91</v>
      </c>
      <c r="E15" s="113" t="s">
        <v>287</v>
      </c>
      <c r="F15" s="113" t="s">
        <v>294</v>
      </c>
      <c r="G15" s="115">
        <v>3</v>
      </c>
      <c r="H15" s="115">
        <v>3</v>
      </c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</row>
    <row r="16" spans="1:19" s="1" customFormat="1" ht="18.75" customHeight="1">
      <c r="A16" s="113" t="s">
        <v>98</v>
      </c>
      <c r="B16" s="113" t="s">
        <v>89</v>
      </c>
      <c r="C16" s="113" t="s">
        <v>90</v>
      </c>
      <c r="D16" s="113" t="s">
        <v>91</v>
      </c>
      <c r="E16" s="113" t="s">
        <v>287</v>
      </c>
      <c r="F16" s="113" t="s">
        <v>295</v>
      </c>
      <c r="G16" s="115">
        <v>0.81</v>
      </c>
      <c r="H16" s="115">
        <v>0.81</v>
      </c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</row>
    <row r="17" spans="1:19" s="1" customFormat="1" ht="18.75" customHeight="1">
      <c r="A17" s="113" t="s">
        <v>98</v>
      </c>
      <c r="B17" s="113" t="s">
        <v>89</v>
      </c>
      <c r="C17" s="113" t="s">
        <v>90</v>
      </c>
      <c r="D17" s="113" t="s">
        <v>91</v>
      </c>
      <c r="E17" s="113" t="s">
        <v>287</v>
      </c>
      <c r="F17" s="113" t="s">
        <v>296</v>
      </c>
      <c r="G17" s="115">
        <v>0.4</v>
      </c>
      <c r="H17" s="115">
        <v>0.4</v>
      </c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</row>
    <row r="18" spans="1:19" s="1" customFormat="1" ht="18.75" customHeight="1">
      <c r="A18" s="113" t="s">
        <v>98</v>
      </c>
      <c r="B18" s="113" t="s">
        <v>89</v>
      </c>
      <c r="C18" s="113" t="s">
        <v>90</v>
      </c>
      <c r="D18" s="113" t="s">
        <v>91</v>
      </c>
      <c r="E18" s="113" t="s">
        <v>287</v>
      </c>
      <c r="F18" s="113" t="s">
        <v>297</v>
      </c>
      <c r="G18" s="115">
        <v>1</v>
      </c>
      <c r="H18" s="115">
        <v>1</v>
      </c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</row>
    <row r="19" spans="1:19" s="1" customFormat="1" ht="18.75" customHeight="1">
      <c r="A19" s="113" t="s">
        <v>98</v>
      </c>
      <c r="B19" s="113" t="s">
        <v>89</v>
      </c>
      <c r="C19" s="113" t="s">
        <v>90</v>
      </c>
      <c r="D19" s="113" t="s">
        <v>91</v>
      </c>
      <c r="E19" s="113" t="s">
        <v>287</v>
      </c>
      <c r="F19" s="113" t="s">
        <v>298</v>
      </c>
      <c r="G19" s="115">
        <v>1</v>
      </c>
      <c r="H19" s="115">
        <v>1</v>
      </c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</row>
    <row r="20" spans="1:19" s="1" customFormat="1" ht="18.75" customHeight="1">
      <c r="A20" s="113" t="s">
        <v>99</v>
      </c>
      <c r="B20" s="113" t="s">
        <v>100</v>
      </c>
      <c r="C20" s="113" t="s">
        <v>90</v>
      </c>
      <c r="D20" s="113" t="s">
        <v>91</v>
      </c>
      <c r="E20" s="113" t="s">
        <v>287</v>
      </c>
      <c r="F20" s="113" t="s">
        <v>299</v>
      </c>
      <c r="G20" s="115">
        <v>2</v>
      </c>
      <c r="H20" s="115">
        <v>2</v>
      </c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</row>
    <row r="21" spans="1:19" s="1" customFormat="1" ht="18.75" customHeight="1">
      <c r="A21" s="113" t="s">
        <v>105</v>
      </c>
      <c r="B21" s="113" t="s">
        <v>106</v>
      </c>
      <c r="C21" s="113" t="s">
        <v>90</v>
      </c>
      <c r="D21" s="113" t="s">
        <v>91</v>
      </c>
      <c r="E21" s="113" t="s">
        <v>300</v>
      </c>
      <c r="F21" s="113" t="s">
        <v>301</v>
      </c>
      <c r="G21" s="115">
        <v>37.4</v>
      </c>
      <c r="H21" s="115">
        <v>37.4</v>
      </c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</row>
  </sheetData>
  <sheetProtection formatCells="0" formatColumns="0" formatRows="0" insertColumns="0" insertRows="0" insertHyperlinks="0" deleteColumns="0" deleteRows="0" sort="0" autoFilter="0" pivotTables="0"/>
  <mergeCells count="34">
    <mergeCell ref="P3:P4"/>
    <mergeCell ref="I3:I4"/>
    <mergeCell ref="J3:J4"/>
    <mergeCell ref="K3:K4"/>
    <mergeCell ref="L3:L4"/>
    <mergeCell ref="M3:M4"/>
    <mergeCell ref="N3:N4"/>
    <mergeCell ref="Q3:S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A1:S1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92" t="s">
        <v>302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s="1" customFormat="1" ht="15.75" customHeight="1">
      <c r="A2" s="116" t="s">
        <v>303</v>
      </c>
      <c r="N2" s="116" t="s">
        <v>304</v>
      </c>
    </row>
    <row r="3" spans="1:14" s="1" customFormat="1" ht="30" customHeight="1">
      <c r="A3" s="194" t="s">
        <v>305</v>
      </c>
      <c r="B3" s="194" t="s">
        <v>77</v>
      </c>
      <c r="C3" s="194" t="s">
        <v>5</v>
      </c>
      <c r="D3" s="194" t="s">
        <v>306</v>
      </c>
      <c r="E3" s="194" t="s">
        <v>307</v>
      </c>
      <c r="F3" s="194" t="s">
        <v>308</v>
      </c>
      <c r="G3" s="194" t="s">
        <v>309</v>
      </c>
      <c r="H3" s="194" t="s">
        <v>310</v>
      </c>
      <c r="I3" s="194" t="s">
        <v>311</v>
      </c>
      <c r="J3" s="194" t="s">
        <v>312</v>
      </c>
      <c r="K3" s="194" t="s">
        <v>313</v>
      </c>
      <c r="L3" s="194" t="s">
        <v>314</v>
      </c>
      <c r="M3" s="194"/>
      <c r="N3" s="194"/>
    </row>
    <row r="4" spans="1:14" s="1" customFormat="1" ht="4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17" t="s">
        <v>315</v>
      </c>
      <c r="M4" s="117" t="s">
        <v>316</v>
      </c>
      <c r="N4" s="117" t="s">
        <v>317</v>
      </c>
    </row>
    <row r="5" spans="1:14" s="1" customFormat="1" ht="16.5" customHeight="1">
      <c r="A5" s="118">
        <v>1</v>
      </c>
      <c r="B5" s="118">
        <v>2</v>
      </c>
      <c r="C5" s="118">
        <v>3</v>
      </c>
      <c r="D5" s="118">
        <v>4</v>
      </c>
      <c r="E5" s="118">
        <v>5</v>
      </c>
      <c r="F5" s="118">
        <v>6</v>
      </c>
      <c r="G5" s="118">
        <v>7</v>
      </c>
      <c r="H5" s="118">
        <v>8</v>
      </c>
      <c r="I5" s="118">
        <v>9</v>
      </c>
      <c r="J5" s="118">
        <v>10</v>
      </c>
      <c r="K5" s="118">
        <v>11</v>
      </c>
      <c r="L5" s="118">
        <v>12</v>
      </c>
      <c r="M5" s="118">
        <v>13</v>
      </c>
      <c r="N5" s="118">
        <v>14</v>
      </c>
    </row>
    <row r="6" spans="1:14" s="1" customFormat="1" ht="18.75" customHeight="1">
      <c r="A6" s="119"/>
      <c r="B6" s="119"/>
      <c r="C6" s="119"/>
      <c r="D6" s="119"/>
      <c r="E6" s="119"/>
      <c r="F6" s="119"/>
      <c r="G6" s="119"/>
      <c r="H6" s="119"/>
      <c r="I6" s="120"/>
      <c r="J6" s="120"/>
      <c r="K6" s="119"/>
      <c r="L6" s="121"/>
      <c r="M6" s="121"/>
      <c r="N6" s="121"/>
    </row>
    <row r="7" s="1" customFormat="1" ht="15"/>
    <row r="8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H3:H4"/>
    <mergeCell ref="I3:I4"/>
    <mergeCell ref="J3:J4"/>
    <mergeCell ref="K3:K4"/>
    <mergeCell ref="L3:N3"/>
    <mergeCell ref="A3:A4"/>
    <mergeCell ref="B3:B4"/>
    <mergeCell ref="C3:C4"/>
    <mergeCell ref="D3:D4"/>
    <mergeCell ref="E3:E4"/>
    <mergeCell ref="F3:F4"/>
    <mergeCell ref="G3:G4"/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421875" style="1" customWidth="1"/>
    <col min="3" max="3" width="8.140625" style="1" customWidth="1"/>
    <col min="4" max="4" width="22.8515625" style="1" customWidth="1"/>
    <col min="5" max="5" width="17.57421875" style="1" customWidth="1"/>
    <col min="6" max="6" width="15.140625" style="1" customWidth="1"/>
    <col min="7" max="7" width="14.421875" style="1" customWidth="1"/>
    <col min="8" max="8" width="13.7109375" style="1" customWidth="1"/>
    <col min="9" max="9" width="14.57421875" style="1" customWidth="1"/>
    <col min="10" max="10" width="17.00390625" style="1" customWidth="1"/>
    <col min="11" max="11" width="16.00390625" style="1" customWidth="1"/>
    <col min="12" max="12" width="16.57421875" style="1" customWidth="1"/>
    <col min="13" max="13" width="16.7109375" style="1" customWidth="1"/>
    <col min="14" max="14" width="26.57421875" style="1" customWidth="1"/>
    <col min="15" max="15" width="9.140625" style="1" customWidth="1"/>
  </cols>
  <sheetData>
    <row r="1" spans="1:14" s="1" customFormat="1" ht="30" customHeight="1">
      <c r="A1" s="195" t="s">
        <v>318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4" s="1" customFormat="1" ht="17.25" customHeight="1">
      <c r="A2" s="122" t="s">
        <v>319</v>
      </c>
      <c r="K2" s="122"/>
      <c r="L2" s="122"/>
      <c r="M2" s="122"/>
      <c r="N2" s="122" t="s">
        <v>304</v>
      </c>
    </row>
    <row r="3" spans="1:14" s="1" customFormat="1" ht="27" customHeight="1">
      <c r="A3" s="196" t="s">
        <v>305</v>
      </c>
      <c r="B3" s="196" t="s">
        <v>77</v>
      </c>
      <c r="C3" s="196" t="s">
        <v>320</v>
      </c>
      <c r="D3" s="196" t="s">
        <v>5</v>
      </c>
      <c r="E3" s="196" t="s">
        <v>321</v>
      </c>
      <c r="F3" s="196" t="s">
        <v>322</v>
      </c>
      <c r="G3" s="196" t="s">
        <v>323</v>
      </c>
      <c r="H3" s="196" t="s">
        <v>309</v>
      </c>
      <c r="I3" s="196" t="s">
        <v>310</v>
      </c>
      <c r="J3" s="196" t="s">
        <v>324</v>
      </c>
      <c r="K3" s="196" t="s">
        <v>308</v>
      </c>
      <c r="L3" s="196" t="s">
        <v>325</v>
      </c>
      <c r="M3" s="197"/>
      <c r="N3" s="197"/>
    </row>
    <row r="4" spans="1:14" s="1" customFormat="1" ht="23.2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23" t="s">
        <v>326</v>
      </c>
      <c r="M4" s="123" t="s">
        <v>327</v>
      </c>
      <c r="N4" s="123" t="s">
        <v>328</v>
      </c>
    </row>
    <row r="5" spans="1:14" s="1" customFormat="1" ht="15.75" customHeight="1">
      <c r="A5" s="124">
        <v>1</v>
      </c>
      <c r="B5" s="124">
        <v>2</v>
      </c>
      <c r="C5" s="124">
        <v>3</v>
      </c>
      <c r="D5" s="124">
        <v>4</v>
      </c>
      <c r="E5" s="124">
        <v>5</v>
      </c>
      <c r="F5" s="124">
        <v>6</v>
      </c>
      <c r="G5" s="124">
        <v>7</v>
      </c>
      <c r="H5" s="124">
        <v>8</v>
      </c>
      <c r="I5" s="124">
        <v>9</v>
      </c>
      <c r="J5" s="124">
        <v>10</v>
      </c>
      <c r="K5" s="124">
        <v>11</v>
      </c>
      <c r="L5" s="124">
        <v>12</v>
      </c>
      <c r="M5" s="124">
        <v>13</v>
      </c>
      <c r="N5" s="124">
        <v>14</v>
      </c>
    </row>
    <row r="6" spans="1:14" s="1" customFormat="1" ht="16.5" customHeight="1">
      <c r="A6" s="125"/>
      <c r="B6" s="125"/>
      <c r="C6" s="125"/>
      <c r="D6" s="125"/>
      <c r="E6" s="125"/>
      <c r="F6" s="126"/>
      <c r="G6" s="126"/>
      <c r="H6" s="125"/>
      <c r="I6" s="125"/>
      <c r="J6" s="125"/>
      <c r="K6" s="125"/>
      <c r="L6" s="125"/>
      <c r="M6" s="125"/>
      <c r="N6" s="125"/>
    </row>
  </sheetData>
  <sheetProtection formatCells="0" formatColumns="0" formatRows="0" insertColumns="0" insertRows="0" insertHyperlinks="0" deleteColumns="0" deleteRows="0" sort="0" autoFilter="0" pivotTables="0"/>
  <mergeCells count="24">
    <mergeCell ref="H3:H4"/>
    <mergeCell ref="I3:I4"/>
    <mergeCell ref="J3:J4"/>
    <mergeCell ref="K3:K4"/>
    <mergeCell ref="L3:N3"/>
    <mergeCell ref="A3:A4"/>
    <mergeCell ref="B3:B4"/>
    <mergeCell ref="C3:C4"/>
    <mergeCell ref="D3:D4"/>
    <mergeCell ref="E3:E4"/>
    <mergeCell ref="F3:F4"/>
    <mergeCell ref="G3:G4"/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5.7109375" style="1" customWidth="1"/>
    <col min="3" max="3" width="23.57421875" style="1" customWidth="1"/>
    <col min="4" max="4" width="21.7109375" style="1" customWidth="1"/>
    <col min="5" max="5" width="16.7109375" style="1" customWidth="1"/>
    <col min="6" max="6" width="18.00390625" style="1" customWidth="1"/>
    <col min="7" max="7" width="15.7109375" style="1" customWidth="1"/>
    <col min="8" max="8" width="13.140625" style="1" customWidth="1"/>
    <col min="9" max="9" width="10.57421875" style="1" customWidth="1"/>
    <col min="10" max="10" width="14.140625" style="1" customWidth="1"/>
    <col min="11" max="11" width="14.8515625" style="1" customWidth="1"/>
    <col min="12" max="12" width="16.57421875" style="1" customWidth="1"/>
    <col min="13" max="13" width="22.7109375" style="1" customWidth="1"/>
    <col min="14" max="14" width="18.28125" style="1" customWidth="1"/>
    <col min="15" max="15" width="16.7109375" style="1" customWidth="1"/>
    <col min="16" max="16" width="15.8515625" style="1" customWidth="1"/>
    <col min="17" max="17" width="14.140625" style="1" customWidth="1"/>
    <col min="18" max="18" width="16.57421875" style="1" customWidth="1"/>
    <col min="19" max="19" width="20.28125" style="1" customWidth="1"/>
    <col min="20" max="20" width="9.140625" style="1" customWidth="1"/>
  </cols>
  <sheetData>
    <row r="1" spans="1:19" s="1" customFormat="1" ht="25.5" customHeight="1">
      <c r="A1" s="198" t="s">
        <v>329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19" s="1" customFormat="1" ht="15.75" customHeight="1">
      <c r="A2" s="127" t="s">
        <v>330</v>
      </c>
      <c r="S2" s="127" t="s">
        <v>331</v>
      </c>
    </row>
    <row r="3" spans="1:19" s="1" customFormat="1" ht="30" customHeight="1">
      <c r="A3" s="200" t="s">
        <v>305</v>
      </c>
      <c r="B3" s="200" t="s">
        <v>77</v>
      </c>
      <c r="C3" s="200" t="s">
        <v>5</v>
      </c>
      <c r="D3" s="200" t="s">
        <v>324</v>
      </c>
      <c r="E3" s="200" t="s">
        <v>332</v>
      </c>
      <c r="F3" s="200" t="s">
        <v>333</v>
      </c>
      <c r="G3" s="200" t="s">
        <v>334</v>
      </c>
      <c r="H3" s="200" t="s">
        <v>335</v>
      </c>
      <c r="I3" s="200" t="s">
        <v>336</v>
      </c>
      <c r="J3" s="200" t="s">
        <v>312</v>
      </c>
      <c r="K3" s="200" t="s">
        <v>337</v>
      </c>
      <c r="L3" s="200" t="s">
        <v>338</v>
      </c>
      <c r="M3" s="200" t="s">
        <v>339</v>
      </c>
      <c r="N3" s="200" t="s">
        <v>340</v>
      </c>
      <c r="O3" s="200"/>
      <c r="P3" s="200"/>
      <c r="Q3" s="200"/>
      <c r="R3" s="200"/>
      <c r="S3" s="200"/>
    </row>
    <row r="4" spans="1:19" s="1" customFormat="1" ht="30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128" t="s">
        <v>312</v>
      </c>
      <c r="O4" s="128" t="s">
        <v>341</v>
      </c>
      <c r="P4" s="128" t="s">
        <v>308</v>
      </c>
      <c r="Q4" s="128" t="s">
        <v>309</v>
      </c>
      <c r="R4" s="128" t="s">
        <v>310</v>
      </c>
      <c r="S4" s="128" t="s">
        <v>342</v>
      </c>
    </row>
    <row r="5" spans="1:19" s="1" customFormat="1" ht="16.5" customHeight="1">
      <c r="A5" s="129">
        <v>1</v>
      </c>
      <c r="B5" s="129">
        <v>2</v>
      </c>
      <c r="C5" s="129">
        <v>3</v>
      </c>
      <c r="D5" s="129">
        <v>4</v>
      </c>
      <c r="E5" s="129">
        <v>5</v>
      </c>
      <c r="F5" s="129">
        <v>6</v>
      </c>
      <c r="G5" s="129">
        <v>7</v>
      </c>
      <c r="H5" s="129">
        <v>8</v>
      </c>
      <c r="I5" s="129">
        <v>9</v>
      </c>
      <c r="J5" s="129">
        <v>10</v>
      </c>
      <c r="K5" s="129">
        <v>11</v>
      </c>
      <c r="L5" s="129">
        <v>12</v>
      </c>
      <c r="M5" s="129">
        <v>13</v>
      </c>
      <c r="N5" s="129">
        <v>14</v>
      </c>
      <c r="O5" s="129">
        <v>15</v>
      </c>
      <c r="P5" s="129">
        <v>16</v>
      </c>
      <c r="Q5" s="129">
        <v>17</v>
      </c>
      <c r="R5" s="129">
        <v>18</v>
      </c>
      <c r="S5" s="129">
        <v>19</v>
      </c>
    </row>
    <row r="6" spans="1:19" s="1" customFormat="1" ht="21.75" customHeight="1">
      <c r="A6" s="130"/>
      <c r="B6" s="130"/>
      <c r="C6" s="130"/>
      <c r="D6" s="130"/>
      <c r="E6" s="130"/>
      <c r="F6" s="130"/>
      <c r="G6" s="131"/>
      <c r="H6" s="131"/>
      <c r="I6" s="131"/>
      <c r="J6" s="131"/>
      <c r="K6" s="131"/>
      <c r="L6" s="130"/>
      <c r="M6" s="130"/>
      <c r="N6" s="131"/>
      <c r="O6" s="131"/>
      <c r="P6" s="130"/>
      <c r="Q6" s="130"/>
      <c r="R6" s="130"/>
      <c r="S6" s="131"/>
    </row>
  </sheetData>
  <sheetProtection formatCells="0" formatColumns="0" formatRows="0" insertColumns="0" insertRows="0" insertHyperlinks="0" deleteColumns="0" deleteRows="0" sort="0" autoFilter="0" pivotTables="0"/>
  <mergeCells count="28">
    <mergeCell ref="L3:L4"/>
    <mergeCell ref="M3:M4"/>
    <mergeCell ref="F3:F4"/>
    <mergeCell ref="G3:G4"/>
    <mergeCell ref="H3:H4"/>
    <mergeCell ref="I3:I4"/>
    <mergeCell ref="J3:J4"/>
    <mergeCell ref="K3:K4"/>
    <mergeCell ref="N3:S3"/>
    <mergeCell ref="A3:A4"/>
    <mergeCell ref="B3:B4"/>
    <mergeCell ref="C3:C4"/>
    <mergeCell ref="D3:D4"/>
    <mergeCell ref="E3:E4"/>
    <mergeCell ref="A1:S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141" t="s">
        <v>72</v>
      </c>
      <c r="B1" s="141"/>
      <c r="C1" s="141"/>
      <c r="D1" s="141"/>
      <c r="E1" s="141"/>
      <c r="F1" s="141"/>
      <c r="G1" s="141"/>
      <c r="H1" s="141"/>
      <c r="I1" s="141"/>
    </row>
    <row r="2" spans="1:9" s="1" customFormat="1" ht="16.5" customHeight="1">
      <c r="A2" s="20" t="s">
        <v>73</v>
      </c>
      <c r="I2" s="20" t="s">
        <v>2</v>
      </c>
    </row>
    <row r="3" spans="1:9" s="1" customFormat="1" ht="45" customHeight="1">
      <c r="A3" s="142" t="s">
        <v>74</v>
      </c>
      <c r="B3" s="142" t="s">
        <v>75</v>
      </c>
      <c r="C3" s="142" t="s">
        <v>76</v>
      </c>
      <c r="D3" s="142" t="s">
        <v>77</v>
      </c>
      <c r="E3" s="142" t="s">
        <v>78</v>
      </c>
      <c r="F3" s="142" t="s">
        <v>79</v>
      </c>
      <c r="G3" s="142" t="s">
        <v>80</v>
      </c>
      <c r="H3" s="142"/>
      <c r="I3" s="142" t="s">
        <v>81</v>
      </c>
    </row>
    <row r="4" spans="1:9" s="1" customFormat="1" ht="30" customHeight="1">
      <c r="A4" s="142"/>
      <c r="B4" s="142"/>
      <c r="C4" s="142"/>
      <c r="D4" s="142"/>
      <c r="E4" s="142"/>
      <c r="F4" s="142"/>
      <c r="G4" s="21" t="s">
        <v>82</v>
      </c>
      <c r="H4" s="21" t="s">
        <v>83</v>
      </c>
      <c r="I4" s="142"/>
    </row>
    <row r="5" spans="1:9" s="1" customFormat="1" ht="16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</row>
    <row r="6" spans="1:9" s="1" customFormat="1" ht="19.5" customHeight="1">
      <c r="A6" s="23"/>
      <c r="B6" s="23"/>
      <c r="C6" s="23"/>
      <c r="D6" s="24" t="s">
        <v>8</v>
      </c>
      <c r="E6" s="25">
        <v>1785.558199</v>
      </c>
      <c r="F6" s="25">
        <v>1602.984994</v>
      </c>
      <c r="G6" s="25">
        <v>115.863205</v>
      </c>
      <c r="H6" s="25">
        <v>66.71</v>
      </c>
      <c r="I6" s="25"/>
    </row>
    <row r="7" spans="1:9" s="1" customFormat="1" ht="19.5" customHeight="1">
      <c r="A7" s="23"/>
      <c r="B7" s="23"/>
      <c r="C7" s="23" t="s">
        <v>84</v>
      </c>
      <c r="D7" s="23" t="s">
        <v>85</v>
      </c>
      <c r="E7" s="25">
        <v>1785.558199</v>
      </c>
      <c r="F7" s="25">
        <v>1602.984994</v>
      </c>
      <c r="G7" s="25">
        <v>115.863205</v>
      </c>
      <c r="H7" s="25">
        <v>66.71</v>
      </c>
      <c r="I7" s="25"/>
    </row>
    <row r="8" spans="1:9" s="1" customFormat="1" ht="19.5" customHeight="1">
      <c r="A8" s="23"/>
      <c r="B8" s="23"/>
      <c r="C8" s="23" t="s">
        <v>86</v>
      </c>
      <c r="D8" s="23" t="s">
        <v>87</v>
      </c>
      <c r="E8" s="25">
        <v>1785.558199</v>
      </c>
      <c r="F8" s="25">
        <v>1602.984994</v>
      </c>
      <c r="G8" s="25">
        <v>115.863205</v>
      </c>
      <c r="H8" s="25">
        <v>66.71</v>
      </c>
      <c r="I8" s="25"/>
    </row>
    <row r="9" spans="1:9" s="1" customFormat="1" ht="19.5" customHeight="1">
      <c r="A9" s="23" t="s">
        <v>88</v>
      </c>
      <c r="B9" s="23" t="s">
        <v>89</v>
      </c>
      <c r="C9" s="23" t="s">
        <v>90</v>
      </c>
      <c r="D9" s="23" t="s">
        <v>91</v>
      </c>
      <c r="E9" s="25">
        <v>1.6</v>
      </c>
      <c r="F9" s="25"/>
      <c r="G9" s="25"/>
      <c r="H9" s="25">
        <v>1.6</v>
      </c>
      <c r="I9" s="25"/>
    </row>
    <row r="10" spans="1:9" s="1" customFormat="1" ht="19.5" customHeight="1">
      <c r="A10" s="23" t="s">
        <v>92</v>
      </c>
      <c r="B10" s="23" t="s">
        <v>93</v>
      </c>
      <c r="C10" s="23" t="s">
        <v>90</v>
      </c>
      <c r="D10" s="23" t="s">
        <v>91</v>
      </c>
      <c r="E10" s="25">
        <v>2.5</v>
      </c>
      <c r="F10" s="25"/>
      <c r="G10" s="25"/>
      <c r="H10" s="25">
        <v>2.5</v>
      </c>
      <c r="I10" s="25"/>
    </row>
    <row r="11" spans="1:9" s="1" customFormat="1" ht="19.5" customHeight="1">
      <c r="A11" s="23" t="s">
        <v>94</v>
      </c>
      <c r="B11" s="23" t="s">
        <v>89</v>
      </c>
      <c r="C11" s="23" t="s">
        <v>90</v>
      </c>
      <c r="D11" s="23" t="s">
        <v>91</v>
      </c>
      <c r="E11" s="25">
        <v>1349.395887</v>
      </c>
      <c r="F11" s="25">
        <v>1251.575887</v>
      </c>
      <c r="G11" s="25">
        <v>87.82</v>
      </c>
      <c r="H11" s="25">
        <v>10</v>
      </c>
      <c r="I11" s="25"/>
    </row>
    <row r="12" spans="1:9" s="1" customFormat="1" ht="19.5" customHeight="1">
      <c r="A12" s="23" t="s">
        <v>95</v>
      </c>
      <c r="B12" s="23" t="s">
        <v>96</v>
      </c>
      <c r="C12" s="23" t="s">
        <v>90</v>
      </c>
      <c r="D12" s="23" t="s">
        <v>91</v>
      </c>
      <c r="E12" s="25">
        <v>1</v>
      </c>
      <c r="F12" s="25"/>
      <c r="G12" s="25"/>
      <c r="H12" s="25">
        <v>1</v>
      </c>
      <c r="I12" s="25"/>
    </row>
    <row r="13" spans="1:9" s="1" customFormat="1" ht="19.5" customHeight="1">
      <c r="A13" s="23" t="s">
        <v>97</v>
      </c>
      <c r="B13" s="23" t="s">
        <v>89</v>
      </c>
      <c r="C13" s="23" t="s">
        <v>90</v>
      </c>
      <c r="D13" s="23" t="s">
        <v>91</v>
      </c>
      <c r="E13" s="25">
        <v>7</v>
      </c>
      <c r="F13" s="25"/>
      <c r="G13" s="25">
        <v>7</v>
      </c>
      <c r="H13" s="25"/>
      <c r="I13" s="25"/>
    </row>
    <row r="14" spans="1:9" s="1" customFormat="1" ht="19.5" customHeight="1">
      <c r="A14" s="23" t="s">
        <v>98</v>
      </c>
      <c r="B14" s="23" t="s">
        <v>89</v>
      </c>
      <c r="C14" s="23" t="s">
        <v>90</v>
      </c>
      <c r="D14" s="23" t="s">
        <v>91</v>
      </c>
      <c r="E14" s="25">
        <v>167.369005</v>
      </c>
      <c r="F14" s="25">
        <v>134.1158</v>
      </c>
      <c r="G14" s="25">
        <v>21.043205</v>
      </c>
      <c r="H14" s="25">
        <v>12.21</v>
      </c>
      <c r="I14" s="25"/>
    </row>
    <row r="15" spans="1:9" s="1" customFormat="1" ht="19.5" customHeight="1">
      <c r="A15" s="23" t="s">
        <v>99</v>
      </c>
      <c r="B15" s="23" t="s">
        <v>100</v>
      </c>
      <c r="C15" s="23" t="s">
        <v>90</v>
      </c>
      <c r="D15" s="23" t="s">
        <v>91</v>
      </c>
      <c r="E15" s="25">
        <v>2</v>
      </c>
      <c r="F15" s="25"/>
      <c r="G15" s="25"/>
      <c r="H15" s="25">
        <v>2</v>
      </c>
      <c r="I15" s="25"/>
    </row>
    <row r="16" spans="1:9" s="1" customFormat="1" ht="19.5" customHeight="1">
      <c r="A16" s="23" t="s">
        <v>101</v>
      </c>
      <c r="B16" s="23" t="s">
        <v>102</v>
      </c>
      <c r="C16" s="23" t="s">
        <v>90</v>
      </c>
      <c r="D16" s="23" t="s">
        <v>91</v>
      </c>
      <c r="E16" s="25">
        <v>34.32</v>
      </c>
      <c r="F16" s="25">
        <v>34.32</v>
      </c>
      <c r="G16" s="25"/>
      <c r="H16" s="25"/>
      <c r="I16" s="25"/>
    </row>
    <row r="17" spans="1:9" s="1" customFormat="1" ht="19.5" customHeight="1">
      <c r="A17" s="23" t="s">
        <v>103</v>
      </c>
      <c r="B17" s="23" t="s">
        <v>104</v>
      </c>
      <c r="C17" s="23" t="s">
        <v>90</v>
      </c>
      <c r="D17" s="23" t="s">
        <v>91</v>
      </c>
      <c r="E17" s="25">
        <v>109.588291</v>
      </c>
      <c r="F17" s="25">
        <v>109.588291</v>
      </c>
      <c r="G17" s="25"/>
      <c r="H17" s="25"/>
      <c r="I17" s="25"/>
    </row>
    <row r="18" spans="1:9" s="1" customFormat="1" ht="19.5" customHeight="1">
      <c r="A18" s="23" t="s">
        <v>105</v>
      </c>
      <c r="B18" s="23" t="s">
        <v>106</v>
      </c>
      <c r="C18" s="23" t="s">
        <v>90</v>
      </c>
      <c r="D18" s="23" t="s">
        <v>91</v>
      </c>
      <c r="E18" s="25">
        <v>37.4</v>
      </c>
      <c r="F18" s="25"/>
      <c r="G18" s="25"/>
      <c r="H18" s="25">
        <v>37.4</v>
      </c>
      <c r="I18" s="25"/>
    </row>
    <row r="19" spans="1:9" s="1" customFormat="1" ht="19.5" customHeight="1">
      <c r="A19" s="23" t="s">
        <v>107</v>
      </c>
      <c r="B19" s="23" t="s">
        <v>108</v>
      </c>
      <c r="C19" s="23" t="s">
        <v>90</v>
      </c>
      <c r="D19" s="23" t="s">
        <v>91</v>
      </c>
      <c r="E19" s="25">
        <v>73.385016</v>
      </c>
      <c r="F19" s="25">
        <v>73.385016</v>
      </c>
      <c r="G19" s="25"/>
      <c r="H19" s="25"/>
      <c r="I19" s="25"/>
    </row>
  </sheetData>
  <sheetProtection formatCells="0" formatColumns="0" formatRows="0" insertColumns="0" insertRows="0" insertHyperlinks="0" deleteColumns="0" deleteRows="0" sort="0" autoFilter="0" pivotTables="0"/>
  <mergeCells count="16">
    <mergeCell ref="B3:B4"/>
    <mergeCell ref="C3:C4"/>
    <mergeCell ref="D3:D4"/>
    <mergeCell ref="E3:E4"/>
    <mergeCell ref="F3:F4"/>
    <mergeCell ref="I3:I4"/>
    <mergeCell ref="A1:I1"/>
    <mergeCell ref="A3:A4"/>
    <mergeCell ref="G3:H3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8" width="9.140625" style="1" customWidth="1"/>
  </cols>
  <sheetData>
    <row r="1" spans="1:2" s="1" customFormat="1" ht="12.75" customHeight="1">
      <c r="A1" s="132" t="s">
        <v>343</v>
      </c>
      <c r="B1" s="132" t="s">
        <v>343</v>
      </c>
    </row>
    <row r="2" spans="1:7" s="1" customFormat="1" ht="12.75" customHeight="1">
      <c r="A2" s="133"/>
      <c r="B2" s="133"/>
      <c r="C2" s="133" t="s">
        <v>84</v>
      </c>
      <c r="D2" s="133"/>
      <c r="E2" s="133"/>
      <c r="F2" s="133"/>
      <c r="G2" s="133">
        <v>2066.182999</v>
      </c>
    </row>
    <row r="3" spans="1:7" s="1" customFormat="1" ht="12.75" customHeight="1">
      <c r="A3" s="133" t="s">
        <v>344</v>
      </c>
      <c r="B3" s="133" t="s">
        <v>345</v>
      </c>
      <c r="C3" s="133" t="s">
        <v>84</v>
      </c>
      <c r="D3" s="133" t="s">
        <v>346</v>
      </c>
      <c r="E3" s="133" t="s">
        <v>347</v>
      </c>
      <c r="F3" s="133" t="s">
        <v>348</v>
      </c>
      <c r="G3" s="133">
        <v>1.08</v>
      </c>
    </row>
    <row r="4" spans="1:7" s="1" customFormat="1" ht="12.75" customHeight="1">
      <c r="A4" s="133" t="s">
        <v>344</v>
      </c>
      <c r="B4" s="133" t="s">
        <v>345</v>
      </c>
      <c r="C4" s="133" t="s">
        <v>84</v>
      </c>
      <c r="D4" s="133" t="s">
        <v>346</v>
      </c>
      <c r="E4" s="133" t="s">
        <v>349</v>
      </c>
      <c r="F4" s="133" t="s">
        <v>350</v>
      </c>
      <c r="G4" s="133">
        <v>4.872</v>
      </c>
    </row>
    <row r="5" spans="1:7" s="1" customFormat="1" ht="12.75" customHeight="1">
      <c r="A5" s="133" t="s">
        <v>344</v>
      </c>
      <c r="B5" s="133" t="s">
        <v>345</v>
      </c>
      <c r="C5" s="133" t="s">
        <v>84</v>
      </c>
      <c r="D5" s="133" t="s">
        <v>351</v>
      </c>
      <c r="E5" s="133" t="s">
        <v>352</v>
      </c>
      <c r="F5" s="133" t="s">
        <v>353</v>
      </c>
      <c r="G5" s="133">
        <v>8</v>
      </c>
    </row>
    <row r="6" spans="1:7" s="1" customFormat="1" ht="12.75" customHeight="1">
      <c r="A6" s="133" t="s">
        <v>344</v>
      </c>
      <c r="B6" s="133" t="s">
        <v>345</v>
      </c>
      <c r="C6" s="133" t="s">
        <v>84</v>
      </c>
      <c r="D6" s="133" t="s">
        <v>346</v>
      </c>
      <c r="E6" s="133" t="s">
        <v>354</v>
      </c>
      <c r="F6" s="133" t="s">
        <v>355</v>
      </c>
      <c r="G6" s="133">
        <v>0.42</v>
      </c>
    </row>
    <row r="7" spans="1:7" s="1" customFormat="1" ht="12.75" customHeight="1">
      <c r="A7" s="133" t="s">
        <v>344</v>
      </c>
      <c r="B7" s="133" t="s">
        <v>345</v>
      </c>
      <c r="C7" s="133" t="s">
        <v>84</v>
      </c>
      <c r="D7" s="133" t="s">
        <v>346</v>
      </c>
      <c r="E7" s="133" t="s">
        <v>356</v>
      </c>
      <c r="F7" s="133" t="s">
        <v>357</v>
      </c>
      <c r="G7" s="133">
        <v>1</v>
      </c>
    </row>
    <row r="8" spans="1:7" s="1" customFormat="1" ht="12.75" customHeight="1">
      <c r="A8" s="133" t="s">
        <v>344</v>
      </c>
      <c r="B8" s="133" t="s">
        <v>345</v>
      </c>
      <c r="C8" s="133" t="s">
        <v>84</v>
      </c>
      <c r="D8" s="133" t="s">
        <v>346</v>
      </c>
      <c r="E8" s="133" t="s">
        <v>358</v>
      </c>
      <c r="F8" s="133" t="s">
        <v>350</v>
      </c>
      <c r="G8" s="133">
        <v>58.992</v>
      </c>
    </row>
    <row r="9" spans="1:7" s="1" customFormat="1" ht="12.75" customHeight="1">
      <c r="A9" s="133" t="s">
        <v>344</v>
      </c>
      <c r="B9" s="133" t="s">
        <v>345</v>
      </c>
      <c r="C9" s="133" t="s">
        <v>84</v>
      </c>
      <c r="D9" s="133" t="s">
        <v>346</v>
      </c>
      <c r="E9" s="133" t="s">
        <v>359</v>
      </c>
      <c r="F9" s="133" t="s">
        <v>350</v>
      </c>
      <c r="G9" s="133">
        <v>23.232</v>
      </c>
    </row>
    <row r="10" spans="1:7" s="1" customFormat="1" ht="12.75" customHeight="1">
      <c r="A10" s="133" t="s">
        <v>344</v>
      </c>
      <c r="B10" s="133" t="s">
        <v>345</v>
      </c>
      <c r="C10" s="133" t="s">
        <v>84</v>
      </c>
      <c r="D10" s="133" t="s">
        <v>346</v>
      </c>
      <c r="E10" s="133" t="s">
        <v>352</v>
      </c>
      <c r="F10" s="133" t="s">
        <v>360</v>
      </c>
      <c r="G10" s="133">
        <v>2</v>
      </c>
    </row>
    <row r="11" spans="1:7" s="1" customFormat="1" ht="12.75" customHeight="1">
      <c r="A11" s="133" t="s">
        <v>344</v>
      </c>
      <c r="B11" s="133" t="s">
        <v>345</v>
      </c>
      <c r="C11" s="133" t="s">
        <v>84</v>
      </c>
      <c r="D11" s="133" t="s">
        <v>346</v>
      </c>
      <c r="E11" s="133" t="s">
        <v>361</v>
      </c>
      <c r="F11" s="133" t="s">
        <v>350</v>
      </c>
      <c r="G11" s="133">
        <v>20.856</v>
      </c>
    </row>
    <row r="12" spans="1:7" s="1" customFormat="1" ht="12.75" customHeight="1">
      <c r="A12" s="133" t="s">
        <v>344</v>
      </c>
      <c r="B12" s="133" t="s">
        <v>345</v>
      </c>
      <c r="C12" s="133" t="s">
        <v>84</v>
      </c>
      <c r="D12" s="133" t="s">
        <v>362</v>
      </c>
      <c r="E12" s="133" t="s">
        <v>363</v>
      </c>
      <c r="F12" s="133" t="s">
        <v>364</v>
      </c>
      <c r="G12" s="133">
        <v>34.32</v>
      </c>
    </row>
    <row r="13" spans="1:7" s="1" customFormat="1" ht="12.75" customHeight="1">
      <c r="A13" s="133" t="s">
        <v>344</v>
      </c>
      <c r="B13" s="133" t="s">
        <v>345</v>
      </c>
      <c r="C13" s="133" t="s">
        <v>84</v>
      </c>
      <c r="D13" s="133" t="s">
        <v>346</v>
      </c>
      <c r="E13" s="133" t="s">
        <v>352</v>
      </c>
      <c r="F13" s="133" t="s">
        <v>365</v>
      </c>
      <c r="G13" s="133">
        <v>2</v>
      </c>
    </row>
    <row r="14" spans="1:7" s="1" customFormat="1" ht="12.75" customHeight="1">
      <c r="A14" s="133" t="s">
        <v>344</v>
      </c>
      <c r="B14" s="133" t="s">
        <v>345</v>
      </c>
      <c r="C14" s="133" t="s">
        <v>84</v>
      </c>
      <c r="D14" s="133" t="s">
        <v>346</v>
      </c>
      <c r="E14" s="133" t="s">
        <v>356</v>
      </c>
      <c r="F14" s="133" t="s">
        <v>366</v>
      </c>
      <c r="G14" s="133">
        <v>0.4</v>
      </c>
    </row>
    <row r="15" spans="1:7" s="1" customFormat="1" ht="12.75" customHeight="1">
      <c r="A15" s="133" t="s">
        <v>344</v>
      </c>
      <c r="B15" s="133" t="s">
        <v>345</v>
      </c>
      <c r="C15" s="133" t="s">
        <v>84</v>
      </c>
      <c r="D15" s="133" t="s">
        <v>346</v>
      </c>
      <c r="E15" s="133" t="s">
        <v>367</v>
      </c>
      <c r="F15" s="133" t="s">
        <v>368</v>
      </c>
      <c r="G15" s="133">
        <v>5.4446</v>
      </c>
    </row>
    <row r="16" spans="1:7" s="1" customFormat="1" ht="12.75" customHeight="1">
      <c r="A16" s="133" t="s">
        <v>344</v>
      </c>
      <c r="B16" s="133" t="s">
        <v>345</v>
      </c>
      <c r="C16" s="133" t="s">
        <v>84</v>
      </c>
      <c r="D16" s="133" t="s">
        <v>346</v>
      </c>
      <c r="E16" s="133" t="s">
        <v>356</v>
      </c>
      <c r="F16" s="133" t="s">
        <v>357</v>
      </c>
      <c r="G16" s="133">
        <v>3</v>
      </c>
    </row>
    <row r="17" spans="1:7" s="1" customFormat="1" ht="12.75" customHeight="1">
      <c r="A17" s="133" t="s">
        <v>344</v>
      </c>
      <c r="B17" s="133" t="s">
        <v>345</v>
      </c>
      <c r="C17" s="133" t="s">
        <v>84</v>
      </c>
      <c r="D17" s="133" t="s">
        <v>346</v>
      </c>
      <c r="E17" s="133" t="s">
        <v>356</v>
      </c>
      <c r="F17" s="133" t="s">
        <v>357</v>
      </c>
      <c r="G17" s="133">
        <v>1</v>
      </c>
    </row>
    <row r="18" spans="1:7" s="1" customFormat="1" ht="12.75" customHeight="1">
      <c r="A18" s="133" t="s">
        <v>344</v>
      </c>
      <c r="B18" s="133" t="s">
        <v>345</v>
      </c>
      <c r="C18" s="133" t="s">
        <v>84</v>
      </c>
      <c r="D18" s="133" t="s">
        <v>346</v>
      </c>
      <c r="E18" s="133" t="s">
        <v>356</v>
      </c>
      <c r="F18" s="133" t="s">
        <v>366</v>
      </c>
      <c r="G18" s="133">
        <v>0.81</v>
      </c>
    </row>
    <row r="19" spans="1:7" s="1" customFormat="1" ht="12.75" customHeight="1">
      <c r="A19" s="133" t="s">
        <v>344</v>
      </c>
      <c r="B19" s="133" t="s">
        <v>345</v>
      </c>
      <c r="C19" s="133" t="s">
        <v>84</v>
      </c>
      <c r="D19" s="133" t="s">
        <v>346</v>
      </c>
      <c r="E19" s="133" t="s">
        <v>356</v>
      </c>
      <c r="F19" s="133" t="s">
        <v>366</v>
      </c>
      <c r="G19" s="133">
        <v>1</v>
      </c>
    </row>
    <row r="20" spans="1:7" s="1" customFormat="1" ht="12.75" customHeight="1">
      <c r="A20" s="133" t="s">
        <v>344</v>
      </c>
      <c r="B20" s="133" t="s">
        <v>345</v>
      </c>
      <c r="C20" s="133" t="s">
        <v>84</v>
      </c>
      <c r="D20" s="133" t="s">
        <v>346</v>
      </c>
      <c r="E20" s="133" t="s">
        <v>369</v>
      </c>
      <c r="F20" s="133" t="s">
        <v>350</v>
      </c>
      <c r="G20" s="133">
        <v>19.2192</v>
      </c>
    </row>
    <row r="21" spans="1:7" s="1" customFormat="1" ht="12.75" customHeight="1">
      <c r="A21" s="133" t="s">
        <v>344</v>
      </c>
      <c r="B21" s="133" t="s">
        <v>345</v>
      </c>
      <c r="C21" s="133" t="s">
        <v>84</v>
      </c>
      <c r="D21" s="133" t="s">
        <v>370</v>
      </c>
      <c r="E21" s="133" t="s">
        <v>352</v>
      </c>
      <c r="F21" s="133" t="s">
        <v>371</v>
      </c>
      <c r="G21" s="133">
        <v>7</v>
      </c>
    </row>
    <row r="22" spans="1:7" s="1" customFormat="1" ht="12.75" customHeight="1">
      <c r="A22" s="133" t="s">
        <v>344</v>
      </c>
      <c r="B22" s="133" t="s">
        <v>345</v>
      </c>
      <c r="C22" s="133" t="s">
        <v>84</v>
      </c>
      <c r="D22" s="133" t="s">
        <v>372</v>
      </c>
      <c r="E22" s="133" t="s">
        <v>356</v>
      </c>
      <c r="F22" s="133" t="s">
        <v>357</v>
      </c>
      <c r="G22" s="133">
        <v>1</v>
      </c>
    </row>
    <row r="23" spans="1:7" s="1" customFormat="1" ht="12.75" customHeight="1">
      <c r="A23" s="133" t="s">
        <v>344</v>
      </c>
      <c r="B23" s="133" t="s">
        <v>345</v>
      </c>
      <c r="C23" s="133" t="s">
        <v>84</v>
      </c>
      <c r="D23" s="133" t="s">
        <v>351</v>
      </c>
      <c r="E23" s="133" t="s">
        <v>373</v>
      </c>
      <c r="F23" s="133" t="s">
        <v>350</v>
      </c>
      <c r="G23" s="133">
        <v>61.3632</v>
      </c>
    </row>
    <row r="24" spans="1:7" s="1" customFormat="1" ht="12.75" customHeight="1">
      <c r="A24" s="133" t="s">
        <v>344</v>
      </c>
      <c r="B24" s="133" t="s">
        <v>345</v>
      </c>
      <c r="C24" s="133" t="s">
        <v>84</v>
      </c>
      <c r="D24" s="133" t="s">
        <v>351</v>
      </c>
      <c r="E24" s="133" t="s">
        <v>356</v>
      </c>
      <c r="F24" s="133" t="s">
        <v>374</v>
      </c>
      <c r="G24" s="133">
        <v>10</v>
      </c>
    </row>
    <row r="25" spans="1:7" s="1" customFormat="1" ht="12.75" customHeight="1">
      <c r="A25" s="133" t="s">
        <v>344</v>
      </c>
      <c r="B25" s="133" t="s">
        <v>345</v>
      </c>
      <c r="C25" s="133" t="s">
        <v>84</v>
      </c>
      <c r="D25" s="133" t="s">
        <v>351</v>
      </c>
      <c r="E25" s="133" t="s">
        <v>352</v>
      </c>
      <c r="F25" s="133" t="s">
        <v>375</v>
      </c>
      <c r="G25" s="133">
        <v>5</v>
      </c>
    </row>
    <row r="26" spans="1:7" s="1" customFormat="1" ht="12.75" customHeight="1">
      <c r="A26" s="133" t="s">
        <v>344</v>
      </c>
      <c r="B26" s="133" t="s">
        <v>345</v>
      </c>
      <c r="C26" s="133" t="s">
        <v>84</v>
      </c>
      <c r="D26" s="133" t="s">
        <v>351</v>
      </c>
      <c r="E26" s="133" t="s">
        <v>352</v>
      </c>
      <c r="F26" s="133" t="s">
        <v>376</v>
      </c>
      <c r="G26" s="133">
        <v>5</v>
      </c>
    </row>
    <row r="27" spans="1:7" s="1" customFormat="1" ht="12.75" customHeight="1">
      <c r="A27" s="133" t="s">
        <v>344</v>
      </c>
      <c r="B27" s="133" t="s">
        <v>345</v>
      </c>
      <c r="C27" s="133" t="s">
        <v>84</v>
      </c>
      <c r="D27" s="133" t="s">
        <v>351</v>
      </c>
      <c r="E27" s="133" t="s">
        <v>352</v>
      </c>
      <c r="F27" s="133" t="s">
        <v>377</v>
      </c>
      <c r="G27" s="133">
        <v>5</v>
      </c>
    </row>
    <row r="28" spans="1:7" s="1" customFormat="1" ht="12.75" customHeight="1">
      <c r="A28" s="133" t="s">
        <v>344</v>
      </c>
      <c r="B28" s="133" t="s">
        <v>345</v>
      </c>
      <c r="C28" s="133" t="s">
        <v>84</v>
      </c>
      <c r="D28" s="133" t="s">
        <v>378</v>
      </c>
      <c r="E28" s="133" t="s">
        <v>356</v>
      </c>
      <c r="F28" s="133" t="s">
        <v>357</v>
      </c>
      <c r="G28" s="133">
        <v>2</v>
      </c>
    </row>
    <row r="29" spans="1:7" s="1" customFormat="1" ht="12.75" customHeight="1">
      <c r="A29" s="133" t="s">
        <v>344</v>
      </c>
      <c r="B29" s="133" t="s">
        <v>345</v>
      </c>
      <c r="C29" s="133" t="s">
        <v>84</v>
      </c>
      <c r="D29" s="133" t="s">
        <v>351</v>
      </c>
      <c r="E29" s="133" t="s">
        <v>352</v>
      </c>
      <c r="F29" s="133" t="s">
        <v>379</v>
      </c>
      <c r="G29" s="133">
        <v>2.5</v>
      </c>
    </row>
    <row r="30" spans="1:7" s="1" customFormat="1" ht="12.75" customHeight="1">
      <c r="A30" s="133" t="s">
        <v>344</v>
      </c>
      <c r="B30" s="133" t="s">
        <v>345</v>
      </c>
      <c r="C30" s="133" t="s">
        <v>84</v>
      </c>
      <c r="D30" s="133" t="s">
        <v>351</v>
      </c>
      <c r="E30" s="133" t="s">
        <v>352</v>
      </c>
      <c r="F30" s="133" t="s">
        <v>366</v>
      </c>
      <c r="G30" s="133">
        <v>8.82</v>
      </c>
    </row>
    <row r="31" spans="1:7" s="1" customFormat="1" ht="12.75" customHeight="1">
      <c r="A31" s="133" t="s">
        <v>344</v>
      </c>
      <c r="B31" s="133" t="s">
        <v>345</v>
      </c>
      <c r="C31" s="133" t="s">
        <v>84</v>
      </c>
      <c r="D31" s="133" t="s">
        <v>346</v>
      </c>
      <c r="E31" s="133" t="s">
        <v>352</v>
      </c>
      <c r="F31" s="133" t="s">
        <v>380</v>
      </c>
      <c r="G31" s="133">
        <v>4</v>
      </c>
    </row>
    <row r="32" spans="1:7" s="1" customFormat="1" ht="12.75" customHeight="1">
      <c r="A32" s="133" t="s">
        <v>344</v>
      </c>
      <c r="B32" s="133" t="s">
        <v>345</v>
      </c>
      <c r="C32" s="133" t="s">
        <v>84</v>
      </c>
      <c r="D32" s="133" t="s">
        <v>351</v>
      </c>
      <c r="E32" s="133" t="s">
        <v>352</v>
      </c>
      <c r="F32" s="133" t="s">
        <v>381</v>
      </c>
      <c r="G32" s="133">
        <v>3.5</v>
      </c>
    </row>
    <row r="33" spans="1:7" s="1" customFormat="1" ht="12.75" customHeight="1">
      <c r="A33" s="133" t="s">
        <v>344</v>
      </c>
      <c r="B33" s="133" t="s">
        <v>345</v>
      </c>
      <c r="C33" s="133" t="s">
        <v>84</v>
      </c>
      <c r="D33" s="133" t="s">
        <v>351</v>
      </c>
      <c r="E33" s="133" t="s">
        <v>382</v>
      </c>
      <c r="F33" s="133" t="s">
        <v>383</v>
      </c>
      <c r="G33" s="133">
        <v>738.824146</v>
      </c>
    </row>
    <row r="34" spans="1:7" s="1" customFormat="1" ht="12.75" customHeight="1">
      <c r="A34" s="133" t="s">
        <v>344</v>
      </c>
      <c r="B34" s="133" t="s">
        <v>345</v>
      </c>
      <c r="C34" s="133" t="s">
        <v>84</v>
      </c>
      <c r="D34" s="133" t="s">
        <v>351</v>
      </c>
      <c r="E34" s="133" t="s">
        <v>384</v>
      </c>
      <c r="F34" s="133" t="s">
        <v>383</v>
      </c>
      <c r="G34" s="133">
        <v>10.365741</v>
      </c>
    </row>
    <row r="35" spans="1:7" s="1" customFormat="1" ht="12.75" customHeight="1">
      <c r="A35" s="133" t="s">
        <v>344</v>
      </c>
      <c r="B35" s="133" t="s">
        <v>345</v>
      </c>
      <c r="C35" s="133" t="s">
        <v>84</v>
      </c>
      <c r="D35" s="133" t="s">
        <v>351</v>
      </c>
      <c r="E35" s="133" t="s">
        <v>385</v>
      </c>
      <c r="F35" s="133" t="s">
        <v>386</v>
      </c>
      <c r="G35" s="133">
        <v>109.4448</v>
      </c>
    </row>
    <row r="36" spans="1:7" s="1" customFormat="1" ht="12.75" customHeight="1">
      <c r="A36" s="133" t="s">
        <v>344</v>
      </c>
      <c r="B36" s="133" t="s">
        <v>345</v>
      </c>
      <c r="C36" s="133" t="s">
        <v>84</v>
      </c>
      <c r="D36" s="133" t="s">
        <v>351</v>
      </c>
      <c r="E36" s="133" t="s">
        <v>387</v>
      </c>
      <c r="F36" s="133" t="s">
        <v>388</v>
      </c>
      <c r="G36" s="133">
        <v>331.578</v>
      </c>
    </row>
    <row r="37" spans="1:7" s="1" customFormat="1" ht="12.75" customHeight="1">
      <c r="A37" s="133" t="s">
        <v>344</v>
      </c>
      <c r="B37" s="133" t="s">
        <v>345</v>
      </c>
      <c r="C37" s="133" t="s">
        <v>84</v>
      </c>
      <c r="D37" s="133" t="s">
        <v>389</v>
      </c>
      <c r="E37" s="133" t="s">
        <v>356</v>
      </c>
      <c r="F37" s="133" t="s">
        <v>357</v>
      </c>
      <c r="G37" s="133">
        <v>2.5</v>
      </c>
    </row>
    <row r="38" spans="1:7" s="1" customFormat="1" ht="12.75" customHeight="1">
      <c r="A38" s="133" t="s">
        <v>344</v>
      </c>
      <c r="B38" s="133" t="s">
        <v>345</v>
      </c>
      <c r="C38" s="133" t="s">
        <v>84</v>
      </c>
      <c r="D38" s="133" t="s">
        <v>390</v>
      </c>
      <c r="E38" s="133" t="s">
        <v>391</v>
      </c>
      <c r="F38" s="133" t="s">
        <v>392</v>
      </c>
      <c r="G38" s="133">
        <v>73.385016</v>
      </c>
    </row>
    <row r="39" spans="1:7" s="1" customFormat="1" ht="12.75" customHeight="1">
      <c r="A39" s="133" t="s">
        <v>344</v>
      </c>
      <c r="B39" s="133" t="s">
        <v>345</v>
      </c>
      <c r="C39" s="133" t="s">
        <v>84</v>
      </c>
      <c r="D39" s="133" t="s">
        <v>346</v>
      </c>
      <c r="E39" s="133" t="s">
        <v>356</v>
      </c>
      <c r="F39" s="133" t="s">
        <v>357</v>
      </c>
      <c r="G39" s="133">
        <v>5</v>
      </c>
    </row>
    <row r="40" spans="1:7" s="1" customFormat="1" ht="12.75" customHeight="1">
      <c r="A40" s="133" t="s">
        <v>344</v>
      </c>
      <c r="B40" s="133" t="s">
        <v>345</v>
      </c>
      <c r="C40" s="133" t="s">
        <v>84</v>
      </c>
      <c r="D40" s="133" t="s">
        <v>346</v>
      </c>
      <c r="E40" s="133" t="s">
        <v>352</v>
      </c>
      <c r="F40" s="133" t="s">
        <v>393</v>
      </c>
      <c r="G40" s="133">
        <v>13.043205</v>
      </c>
    </row>
    <row r="41" spans="1:7" s="1" customFormat="1" ht="12.75" customHeight="1">
      <c r="A41" s="133" t="s">
        <v>344</v>
      </c>
      <c r="B41" s="133" t="s">
        <v>345</v>
      </c>
      <c r="C41" s="133" t="s">
        <v>84</v>
      </c>
      <c r="D41" s="133" t="s">
        <v>394</v>
      </c>
      <c r="E41" s="133" t="s">
        <v>395</v>
      </c>
      <c r="F41" s="133" t="s">
        <v>396</v>
      </c>
      <c r="G41" s="133">
        <v>109.588291</v>
      </c>
    </row>
    <row r="42" spans="1:7" s="1" customFormat="1" ht="12.75" customHeight="1">
      <c r="A42" s="133" t="s">
        <v>344</v>
      </c>
      <c r="B42" s="133" t="s">
        <v>345</v>
      </c>
      <c r="C42" s="133" t="s">
        <v>84</v>
      </c>
      <c r="D42" s="133" t="s">
        <v>397</v>
      </c>
      <c r="E42" s="133" t="s">
        <v>356</v>
      </c>
      <c r="F42" s="133" t="s">
        <v>357</v>
      </c>
      <c r="G42" s="133">
        <v>1.6</v>
      </c>
    </row>
    <row r="43" spans="1:7" s="1" customFormat="1" ht="12.75" customHeight="1">
      <c r="A43" s="133" t="s">
        <v>344</v>
      </c>
      <c r="B43" s="133" t="s">
        <v>345</v>
      </c>
      <c r="C43" s="133" t="s">
        <v>84</v>
      </c>
      <c r="D43" s="133" t="s">
        <v>398</v>
      </c>
      <c r="E43" s="133" t="s">
        <v>356</v>
      </c>
      <c r="F43" s="133" t="s">
        <v>357</v>
      </c>
      <c r="G43" s="133">
        <v>37.4</v>
      </c>
    </row>
    <row r="44" spans="1:7" s="1" customFormat="1" ht="12.75" customHeight="1">
      <c r="A44" s="133" t="s">
        <v>344</v>
      </c>
      <c r="B44" s="133" t="s">
        <v>345</v>
      </c>
      <c r="C44" s="133" t="s">
        <v>84</v>
      </c>
      <c r="D44" s="133" t="s">
        <v>351</v>
      </c>
      <c r="E44" s="133" t="s">
        <v>352</v>
      </c>
      <c r="F44" s="133" t="s">
        <v>374</v>
      </c>
      <c r="G44" s="133">
        <v>50</v>
      </c>
    </row>
    <row r="45" spans="1:7" s="1" customFormat="1" ht="12.75" customHeight="1">
      <c r="A45" s="133" t="s">
        <v>399</v>
      </c>
      <c r="B45" s="133" t="s">
        <v>400</v>
      </c>
      <c r="C45" s="133" t="s">
        <v>84</v>
      </c>
      <c r="D45" s="133" t="s">
        <v>346</v>
      </c>
      <c r="E45" s="133" t="s">
        <v>387</v>
      </c>
      <c r="F45" s="133" t="s">
        <v>388</v>
      </c>
      <c r="G45" s="133">
        <v>280.6248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9" width="9.140625" style="1" customWidth="1"/>
  </cols>
  <sheetData>
    <row r="1" spans="1:8" s="1" customFormat="1" ht="12.75" customHeight="1">
      <c r="A1" s="134" t="s">
        <v>401</v>
      </c>
      <c r="B1" s="134" t="s">
        <v>402</v>
      </c>
      <c r="C1" s="134" t="s">
        <v>403</v>
      </c>
      <c r="D1" s="134" t="s">
        <v>404</v>
      </c>
      <c r="E1" s="134" t="s">
        <v>405</v>
      </c>
      <c r="F1" s="134" t="s">
        <v>406</v>
      </c>
      <c r="G1" s="134" t="s">
        <v>407</v>
      </c>
      <c r="H1" s="134" t="s">
        <v>408</v>
      </c>
    </row>
    <row r="2" spans="1:8" s="1" customFormat="1" ht="12.75" customHeight="1">
      <c r="A2" s="135"/>
      <c r="B2" s="135"/>
      <c r="C2" s="135" t="s">
        <v>84</v>
      </c>
      <c r="D2" s="135"/>
      <c r="E2" s="135"/>
      <c r="F2" s="135"/>
      <c r="G2" s="135"/>
      <c r="H2" s="135">
        <v>2066.182999</v>
      </c>
    </row>
    <row r="3" spans="1:8" s="1" customFormat="1" ht="12.75" customHeight="1">
      <c r="A3" s="135" t="s">
        <v>344</v>
      </c>
      <c r="B3" s="135" t="s">
        <v>345</v>
      </c>
      <c r="C3" s="135" t="s">
        <v>84</v>
      </c>
      <c r="D3" s="135" t="s">
        <v>346</v>
      </c>
      <c r="E3" s="135" t="s">
        <v>347</v>
      </c>
      <c r="F3" s="135" t="s">
        <v>348</v>
      </c>
      <c r="G3" s="135" t="s">
        <v>279</v>
      </c>
      <c r="H3" s="135">
        <v>1.08</v>
      </c>
    </row>
    <row r="4" spans="1:8" s="1" customFormat="1" ht="12.75" customHeight="1">
      <c r="A4" s="135" t="s">
        <v>344</v>
      </c>
      <c r="B4" s="135" t="s">
        <v>345</v>
      </c>
      <c r="C4" s="135" t="s">
        <v>84</v>
      </c>
      <c r="D4" s="135" t="s">
        <v>346</v>
      </c>
      <c r="E4" s="135" t="s">
        <v>349</v>
      </c>
      <c r="F4" s="135" t="s">
        <v>350</v>
      </c>
      <c r="G4" s="135" t="s">
        <v>278</v>
      </c>
      <c r="H4" s="135">
        <v>4.872</v>
      </c>
    </row>
    <row r="5" spans="1:8" s="1" customFormat="1" ht="12.75" customHeight="1">
      <c r="A5" s="135" t="s">
        <v>344</v>
      </c>
      <c r="B5" s="135" t="s">
        <v>345</v>
      </c>
      <c r="C5" s="135" t="s">
        <v>84</v>
      </c>
      <c r="D5" s="135" t="s">
        <v>351</v>
      </c>
      <c r="E5" s="135" t="s">
        <v>352</v>
      </c>
      <c r="F5" s="135" t="s">
        <v>353</v>
      </c>
      <c r="G5" s="135" t="s">
        <v>269</v>
      </c>
      <c r="H5" s="135">
        <v>8</v>
      </c>
    </row>
    <row r="6" spans="1:8" s="1" customFormat="1" ht="12.75" customHeight="1">
      <c r="A6" s="135" t="s">
        <v>344</v>
      </c>
      <c r="B6" s="135" t="s">
        <v>345</v>
      </c>
      <c r="C6" s="135" t="s">
        <v>84</v>
      </c>
      <c r="D6" s="135" t="s">
        <v>346</v>
      </c>
      <c r="E6" s="135" t="s">
        <v>354</v>
      </c>
      <c r="F6" s="135" t="s">
        <v>355</v>
      </c>
      <c r="G6" s="135" t="s">
        <v>273</v>
      </c>
      <c r="H6" s="135">
        <v>0.42</v>
      </c>
    </row>
    <row r="7" spans="1:8" s="1" customFormat="1" ht="12.75" customHeight="1">
      <c r="A7" s="135" t="s">
        <v>344</v>
      </c>
      <c r="B7" s="135" t="s">
        <v>345</v>
      </c>
      <c r="C7" s="135" t="s">
        <v>84</v>
      </c>
      <c r="D7" s="135" t="s">
        <v>346</v>
      </c>
      <c r="E7" s="135" t="s">
        <v>356</v>
      </c>
      <c r="F7" s="135" t="s">
        <v>357</v>
      </c>
      <c r="G7" s="135" t="s">
        <v>298</v>
      </c>
      <c r="H7" s="135">
        <v>1</v>
      </c>
    </row>
    <row r="8" spans="1:8" s="1" customFormat="1" ht="12.75" customHeight="1">
      <c r="A8" s="135" t="s">
        <v>344</v>
      </c>
      <c r="B8" s="135" t="s">
        <v>345</v>
      </c>
      <c r="C8" s="135" t="s">
        <v>84</v>
      </c>
      <c r="D8" s="135" t="s">
        <v>346</v>
      </c>
      <c r="E8" s="135" t="s">
        <v>358</v>
      </c>
      <c r="F8" s="135" t="s">
        <v>350</v>
      </c>
      <c r="G8" s="135" t="s">
        <v>277</v>
      </c>
      <c r="H8" s="135">
        <v>58.992</v>
      </c>
    </row>
    <row r="9" spans="1:8" s="1" customFormat="1" ht="12.75" customHeight="1">
      <c r="A9" s="135" t="s">
        <v>344</v>
      </c>
      <c r="B9" s="135" t="s">
        <v>345</v>
      </c>
      <c r="C9" s="135" t="s">
        <v>84</v>
      </c>
      <c r="D9" s="135" t="s">
        <v>346</v>
      </c>
      <c r="E9" s="135" t="s">
        <v>359</v>
      </c>
      <c r="F9" s="135" t="s">
        <v>350</v>
      </c>
      <c r="G9" s="135" t="s">
        <v>274</v>
      </c>
      <c r="H9" s="135">
        <v>23.232</v>
      </c>
    </row>
    <row r="10" spans="1:8" s="1" customFormat="1" ht="12.75" customHeight="1">
      <c r="A10" s="135" t="s">
        <v>344</v>
      </c>
      <c r="B10" s="135" t="s">
        <v>345</v>
      </c>
      <c r="C10" s="135" t="s">
        <v>84</v>
      </c>
      <c r="D10" s="135" t="s">
        <v>346</v>
      </c>
      <c r="E10" s="135" t="s">
        <v>352</v>
      </c>
      <c r="F10" s="135" t="s">
        <v>360</v>
      </c>
      <c r="G10" s="135" t="s">
        <v>269</v>
      </c>
      <c r="H10" s="135">
        <v>2</v>
      </c>
    </row>
    <row r="11" spans="1:8" s="1" customFormat="1" ht="12.75" customHeight="1">
      <c r="A11" s="135" t="s">
        <v>344</v>
      </c>
      <c r="B11" s="135" t="s">
        <v>345</v>
      </c>
      <c r="C11" s="135" t="s">
        <v>84</v>
      </c>
      <c r="D11" s="135" t="s">
        <v>346</v>
      </c>
      <c r="E11" s="135" t="s">
        <v>361</v>
      </c>
      <c r="F11" s="135" t="s">
        <v>350</v>
      </c>
      <c r="G11" s="135" t="s">
        <v>275</v>
      </c>
      <c r="H11" s="135">
        <v>20.856</v>
      </c>
    </row>
    <row r="12" spans="1:8" s="1" customFormat="1" ht="12.75" customHeight="1">
      <c r="A12" s="135" t="s">
        <v>344</v>
      </c>
      <c r="B12" s="135" t="s">
        <v>345</v>
      </c>
      <c r="C12" s="135" t="s">
        <v>84</v>
      </c>
      <c r="D12" s="135" t="s">
        <v>362</v>
      </c>
      <c r="E12" s="135" t="s">
        <v>363</v>
      </c>
      <c r="F12" s="135" t="s">
        <v>364</v>
      </c>
      <c r="G12" s="135" t="s">
        <v>281</v>
      </c>
      <c r="H12" s="135">
        <v>34.32</v>
      </c>
    </row>
    <row r="13" spans="1:8" s="1" customFormat="1" ht="12.75" customHeight="1">
      <c r="A13" s="135" t="s">
        <v>344</v>
      </c>
      <c r="B13" s="135" t="s">
        <v>345</v>
      </c>
      <c r="C13" s="135" t="s">
        <v>84</v>
      </c>
      <c r="D13" s="135" t="s">
        <v>346</v>
      </c>
      <c r="E13" s="135" t="s">
        <v>352</v>
      </c>
      <c r="F13" s="135" t="s">
        <v>365</v>
      </c>
      <c r="G13" s="135" t="s">
        <v>269</v>
      </c>
      <c r="H13" s="135">
        <v>2</v>
      </c>
    </row>
    <row r="14" spans="1:8" s="1" customFormat="1" ht="12.75" customHeight="1">
      <c r="A14" s="135" t="s">
        <v>344</v>
      </c>
      <c r="B14" s="135" t="s">
        <v>345</v>
      </c>
      <c r="C14" s="135" t="s">
        <v>84</v>
      </c>
      <c r="D14" s="135" t="s">
        <v>346</v>
      </c>
      <c r="E14" s="135" t="s">
        <v>356</v>
      </c>
      <c r="F14" s="135" t="s">
        <v>366</v>
      </c>
      <c r="G14" s="135" t="s">
        <v>296</v>
      </c>
      <c r="H14" s="135">
        <v>0.4</v>
      </c>
    </row>
    <row r="15" spans="1:8" s="1" customFormat="1" ht="12.75" customHeight="1">
      <c r="A15" s="135" t="s">
        <v>344</v>
      </c>
      <c r="B15" s="135" t="s">
        <v>345</v>
      </c>
      <c r="C15" s="135" t="s">
        <v>84</v>
      </c>
      <c r="D15" s="135" t="s">
        <v>346</v>
      </c>
      <c r="E15" s="135" t="s">
        <v>367</v>
      </c>
      <c r="F15" s="135" t="s">
        <v>368</v>
      </c>
      <c r="G15" s="135" t="s">
        <v>276</v>
      </c>
      <c r="H15" s="135">
        <v>5.4446</v>
      </c>
    </row>
    <row r="16" spans="1:8" s="1" customFormat="1" ht="12.75" customHeight="1">
      <c r="A16" s="135" t="s">
        <v>344</v>
      </c>
      <c r="B16" s="135" t="s">
        <v>345</v>
      </c>
      <c r="C16" s="135" t="s">
        <v>84</v>
      </c>
      <c r="D16" s="135" t="s">
        <v>346</v>
      </c>
      <c r="E16" s="135" t="s">
        <v>356</v>
      </c>
      <c r="F16" s="135" t="s">
        <v>357</v>
      </c>
      <c r="G16" s="135" t="s">
        <v>294</v>
      </c>
      <c r="H16" s="135">
        <v>3</v>
      </c>
    </row>
    <row r="17" spans="1:8" s="1" customFormat="1" ht="12.75" customHeight="1">
      <c r="A17" s="135" t="s">
        <v>344</v>
      </c>
      <c r="B17" s="135" t="s">
        <v>345</v>
      </c>
      <c r="C17" s="135" t="s">
        <v>84</v>
      </c>
      <c r="D17" s="135" t="s">
        <v>346</v>
      </c>
      <c r="E17" s="135" t="s">
        <v>356</v>
      </c>
      <c r="F17" s="135" t="s">
        <v>357</v>
      </c>
      <c r="G17" s="135" t="s">
        <v>297</v>
      </c>
      <c r="H17" s="135">
        <v>1</v>
      </c>
    </row>
    <row r="18" spans="1:8" s="1" customFormat="1" ht="12.75" customHeight="1">
      <c r="A18" s="135" t="s">
        <v>344</v>
      </c>
      <c r="B18" s="135" t="s">
        <v>345</v>
      </c>
      <c r="C18" s="135" t="s">
        <v>84</v>
      </c>
      <c r="D18" s="135" t="s">
        <v>346</v>
      </c>
      <c r="E18" s="135" t="s">
        <v>356</v>
      </c>
      <c r="F18" s="135" t="s">
        <v>366</v>
      </c>
      <c r="G18" s="135" t="s">
        <v>295</v>
      </c>
      <c r="H18" s="135">
        <v>0.81</v>
      </c>
    </row>
    <row r="19" spans="1:8" s="1" customFormat="1" ht="12.75" customHeight="1">
      <c r="A19" s="135" t="s">
        <v>344</v>
      </c>
      <c r="B19" s="135" t="s">
        <v>345</v>
      </c>
      <c r="C19" s="135" t="s">
        <v>84</v>
      </c>
      <c r="D19" s="135" t="s">
        <v>346</v>
      </c>
      <c r="E19" s="135" t="s">
        <v>356</v>
      </c>
      <c r="F19" s="135" t="s">
        <v>366</v>
      </c>
      <c r="G19" s="135" t="s">
        <v>292</v>
      </c>
      <c r="H19" s="135">
        <v>1</v>
      </c>
    </row>
    <row r="20" spans="1:8" s="1" customFormat="1" ht="12.75" customHeight="1">
      <c r="A20" s="135" t="s">
        <v>344</v>
      </c>
      <c r="B20" s="135" t="s">
        <v>345</v>
      </c>
      <c r="C20" s="135" t="s">
        <v>84</v>
      </c>
      <c r="D20" s="135" t="s">
        <v>346</v>
      </c>
      <c r="E20" s="135" t="s">
        <v>369</v>
      </c>
      <c r="F20" s="135" t="s">
        <v>350</v>
      </c>
      <c r="G20" s="135" t="s">
        <v>280</v>
      </c>
      <c r="H20" s="135">
        <v>19.2192</v>
      </c>
    </row>
    <row r="21" spans="1:8" s="1" customFormat="1" ht="12.75" customHeight="1">
      <c r="A21" s="135" t="s">
        <v>344</v>
      </c>
      <c r="B21" s="135" t="s">
        <v>345</v>
      </c>
      <c r="C21" s="135" t="s">
        <v>84</v>
      </c>
      <c r="D21" s="135" t="s">
        <v>370</v>
      </c>
      <c r="E21" s="135" t="s">
        <v>352</v>
      </c>
      <c r="F21" s="135" t="s">
        <v>371</v>
      </c>
      <c r="G21" s="135" t="s">
        <v>269</v>
      </c>
      <c r="H21" s="135">
        <v>7</v>
      </c>
    </row>
    <row r="22" spans="1:8" s="1" customFormat="1" ht="12.75" customHeight="1">
      <c r="A22" s="135" t="s">
        <v>344</v>
      </c>
      <c r="B22" s="135" t="s">
        <v>345</v>
      </c>
      <c r="C22" s="135" t="s">
        <v>84</v>
      </c>
      <c r="D22" s="135" t="s">
        <v>372</v>
      </c>
      <c r="E22" s="135" t="s">
        <v>356</v>
      </c>
      <c r="F22" s="135" t="s">
        <v>357</v>
      </c>
      <c r="G22" s="135" t="s">
        <v>291</v>
      </c>
      <c r="H22" s="135">
        <v>1</v>
      </c>
    </row>
    <row r="23" spans="1:8" s="1" customFormat="1" ht="12.75" customHeight="1">
      <c r="A23" s="135" t="s">
        <v>344</v>
      </c>
      <c r="B23" s="135" t="s">
        <v>345</v>
      </c>
      <c r="C23" s="135" t="s">
        <v>84</v>
      </c>
      <c r="D23" s="135" t="s">
        <v>351</v>
      </c>
      <c r="E23" s="135" t="s">
        <v>373</v>
      </c>
      <c r="F23" s="135" t="s">
        <v>350</v>
      </c>
      <c r="G23" s="135" t="s">
        <v>272</v>
      </c>
      <c r="H23" s="135">
        <v>61.3632</v>
      </c>
    </row>
    <row r="24" spans="1:8" s="1" customFormat="1" ht="12.75" customHeight="1">
      <c r="A24" s="135" t="s">
        <v>344</v>
      </c>
      <c r="B24" s="135" t="s">
        <v>345</v>
      </c>
      <c r="C24" s="135" t="s">
        <v>84</v>
      </c>
      <c r="D24" s="135" t="s">
        <v>351</v>
      </c>
      <c r="E24" s="135" t="s">
        <v>356</v>
      </c>
      <c r="F24" s="135" t="s">
        <v>374</v>
      </c>
      <c r="G24" s="135" t="s">
        <v>290</v>
      </c>
      <c r="H24" s="135">
        <v>10</v>
      </c>
    </row>
    <row r="25" spans="1:8" s="1" customFormat="1" ht="12.75" customHeight="1">
      <c r="A25" s="135" t="s">
        <v>344</v>
      </c>
      <c r="B25" s="135" t="s">
        <v>345</v>
      </c>
      <c r="C25" s="135" t="s">
        <v>84</v>
      </c>
      <c r="D25" s="135" t="s">
        <v>351</v>
      </c>
      <c r="E25" s="135" t="s">
        <v>352</v>
      </c>
      <c r="F25" s="135" t="s">
        <v>375</v>
      </c>
      <c r="G25" s="135" t="s">
        <v>269</v>
      </c>
      <c r="H25" s="135">
        <v>5</v>
      </c>
    </row>
    <row r="26" spans="1:8" s="1" customFormat="1" ht="12.75" customHeight="1">
      <c r="A26" s="135" t="s">
        <v>344</v>
      </c>
      <c r="B26" s="135" t="s">
        <v>345</v>
      </c>
      <c r="C26" s="135" t="s">
        <v>84</v>
      </c>
      <c r="D26" s="135" t="s">
        <v>351</v>
      </c>
      <c r="E26" s="135" t="s">
        <v>352</v>
      </c>
      <c r="F26" s="135" t="s">
        <v>376</v>
      </c>
      <c r="G26" s="135" t="s">
        <v>269</v>
      </c>
      <c r="H26" s="135">
        <v>5</v>
      </c>
    </row>
    <row r="27" spans="1:8" s="1" customFormat="1" ht="12.75" customHeight="1">
      <c r="A27" s="135" t="s">
        <v>344</v>
      </c>
      <c r="B27" s="135" t="s">
        <v>345</v>
      </c>
      <c r="C27" s="135" t="s">
        <v>84</v>
      </c>
      <c r="D27" s="135" t="s">
        <v>351</v>
      </c>
      <c r="E27" s="135" t="s">
        <v>352</v>
      </c>
      <c r="F27" s="135" t="s">
        <v>377</v>
      </c>
      <c r="G27" s="135" t="s">
        <v>269</v>
      </c>
      <c r="H27" s="135">
        <v>5</v>
      </c>
    </row>
    <row r="28" spans="1:8" s="1" customFormat="1" ht="12.75" customHeight="1">
      <c r="A28" s="135" t="s">
        <v>344</v>
      </c>
      <c r="B28" s="135" t="s">
        <v>345</v>
      </c>
      <c r="C28" s="135" t="s">
        <v>84</v>
      </c>
      <c r="D28" s="135" t="s">
        <v>378</v>
      </c>
      <c r="E28" s="135" t="s">
        <v>356</v>
      </c>
      <c r="F28" s="135" t="s">
        <v>357</v>
      </c>
      <c r="G28" s="135" t="s">
        <v>299</v>
      </c>
      <c r="H28" s="135">
        <v>2</v>
      </c>
    </row>
    <row r="29" spans="1:8" s="1" customFormat="1" ht="12.75" customHeight="1">
      <c r="A29" s="135" t="s">
        <v>344</v>
      </c>
      <c r="B29" s="135" t="s">
        <v>345</v>
      </c>
      <c r="C29" s="135" t="s">
        <v>84</v>
      </c>
      <c r="D29" s="135" t="s">
        <v>351</v>
      </c>
      <c r="E29" s="135" t="s">
        <v>352</v>
      </c>
      <c r="F29" s="135" t="s">
        <v>379</v>
      </c>
      <c r="G29" s="135" t="s">
        <v>269</v>
      </c>
      <c r="H29" s="135">
        <v>2.5</v>
      </c>
    </row>
    <row r="30" spans="1:8" s="1" customFormat="1" ht="12.75" customHeight="1">
      <c r="A30" s="135" t="s">
        <v>344</v>
      </c>
      <c r="B30" s="135" t="s">
        <v>345</v>
      </c>
      <c r="C30" s="135" t="s">
        <v>84</v>
      </c>
      <c r="D30" s="135" t="s">
        <v>351</v>
      </c>
      <c r="E30" s="135" t="s">
        <v>352</v>
      </c>
      <c r="F30" s="135" t="s">
        <v>366</v>
      </c>
      <c r="G30" s="135" t="s">
        <v>269</v>
      </c>
      <c r="H30" s="135">
        <v>8.82</v>
      </c>
    </row>
    <row r="31" spans="1:8" s="1" customFormat="1" ht="12.75" customHeight="1">
      <c r="A31" s="135" t="s">
        <v>344</v>
      </c>
      <c r="B31" s="135" t="s">
        <v>345</v>
      </c>
      <c r="C31" s="135" t="s">
        <v>84</v>
      </c>
      <c r="D31" s="135" t="s">
        <v>346</v>
      </c>
      <c r="E31" s="135" t="s">
        <v>352</v>
      </c>
      <c r="F31" s="135" t="s">
        <v>380</v>
      </c>
      <c r="G31" s="135" t="s">
        <v>269</v>
      </c>
      <c r="H31" s="135">
        <v>4</v>
      </c>
    </row>
    <row r="32" spans="1:8" s="1" customFormat="1" ht="12.75" customHeight="1">
      <c r="A32" s="135" t="s">
        <v>344</v>
      </c>
      <c r="B32" s="135" t="s">
        <v>345</v>
      </c>
      <c r="C32" s="135" t="s">
        <v>84</v>
      </c>
      <c r="D32" s="135" t="s">
        <v>351</v>
      </c>
      <c r="E32" s="135" t="s">
        <v>352</v>
      </c>
      <c r="F32" s="135" t="s">
        <v>381</v>
      </c>
      <c r="G32" s="135" t="s">
        <v>269</v>
      </c>
      <c r="H32" s="135">
        <v>3.5</v>
      </c>
    </row>
    <row r="33" spans="1:8" s="1" customFormat="1" ht="12.75" customHeight="1">
      <c r="A33" s="135" t="s">
        <v>344</v>
      </c>
      <c r="B33" s="135" t="s">
        <v>345</v>
      </c>
      <c r="C33" s="135" t="s">
        <v>84</v>
      </c>
      <c r="D33" s="135" t="s">
        <v>351</v>
      </c>
      <c r="E33" s="135" t="s">
        <v>382</v>
      </c>
      <c r="F33" s="135" t="s">
        <v>383</v>
      </c>
      <c r="G33" s="135" t="s">
        <v>271</v>
      </c>
      <c r="H33" s="135">
        <v>738.824146</v>
      </c>
    </row>
    <row r="34" spans="1:8" s="1" customFormat="1" ht="12.75" customHeight="1">
      <c r="A34" s="135" t="s">
        <v>344</v>
      </c>
      <c r="B34" s="135" t="s">
        <v>345</v>
      </c>
      <c r="C34" s="135" t="s">
        <v>84</v>
      </c>
      <c r="D34" s="135" t="s">
        <v>351</v>
      </c>
      <c r="E34" s="135" t="s">
        <v>384</v>
      </c>
      <c r="F34" s="135" t="s">
        <v>383</v>
      </c>
      <c r="G34" s="135" t="s">
        <v>270</v>
      </c>
      <c r="H34" s="135">
        <v>10.365741</v>
      </c>
    </row>
    <row r="35" spans="1:8" s="1" customFormat="1" ht="12.75" customHeight="1">
      <c r="A35" s="135" t="s">
        <v>344</v>
      </c>
      <c r="B35" s="135" t="s">
        <v>345</v>
      </c>
      <c r="C35" s="135" t="s">
        <v>84</v>
      </c>
      <c r="D35" s="135" t="s">
        <v>351</v>
      </c>
      <c r="E35" s="135" t="s">
        <v>385</v>
      </c>
      <c r="F35" s="135" t="s">
        <v>386</v>
      </c>
      <c r="G35" s="135" t="s">
        <v>122</v>
      </c>
      <c r="H35" s="135">
        <v>109.4448</v>
      </c>
    </row>
    <row r="36" spans="1:8" s="1" customFormat="1" ht="12.75" customHeight="1">
      <c r="A36" s="135" t="s">
        <v>344</v>
      </c>
      <c r="B36" s="135" t="s">
        <v>345</v>
      </c>
      <c r="C36" s="135" t="s">
        <v>84</v>
      </c>
      <c r="D36" s="135" t="s">
        <v>351</v>
      </c>
      <c r="E36" s="135" t="s">
        <v>387</v>
      </c>
      <c r="F36" s="135" t="s">
        <v>388</v>
      </c>
      <c r="G36" s="135" t="s">
        <v>116</v>
      </c>
      <c r="H36" s="135">
        <v>331.578</v>
      </c>
    </row>
    <row r="37" spans="1:8" s="1" customFormat="1" ht="12.75" customHeight="1">
      <c r="A37" s="135" t="s">
        <v>344</v>
      </c>
      <c r="B37" s="135" t="s">
        <v>345</v>
      </c>
      <c r="C37" s="135" t="s">
        <v>84</v>
      </c>
      <c r="D37" s="135" t="s">
        <v>389</v>
      </c>
      <c r="E37" s="135" t="s">
        <v>356</v>
      </c>
      <c r="F37" s="135" t="s">
        <v>357</v>
      </c>
      <c r="G37" s="135" t="s">
        <v>289</v>
      </c>
      <c r="H37" s="135">
        <v>2.5</v>
      </c>
    </row>
    <row r="38" spans="1:8" s="1" customFormat="1" ht="12.75" customHeight="1">
      <c r="A38" s="135" t="s">
        <v>344</v>
      </c>
      <c r="B38" s="135" t="s">
        <v>345</v>
      </c>
      <c r="C38" s="135" t="s">
        <v>84</v>
      </c>
      <c r="D38" s="135" t="s">
        <v>390</v>
      </c>
      <c r="E38" s="135" t="s">
        <v>391</v>
      </c>
      <c r="F38" s="135" t="s">
        <v>392</v>
      </c>
      <c r="G38" s="135" t="s">
        <v>108</v>
      </c>
      <c r="H38" s="135">
        <v>73.385016</v>
      </c>
    </row>
    <row r="39" spans="1:8" s="1" customFormat="1" ht="12.75" customHeight="1">
      <c r="A39" s="135" t="s">
        <v>344</v>
      </c>
      <c r="B39" s="135" t="s">
        <v>345</v>
      </c>
      <c r="C39" s="135" t="s">
        <v>84</v>
      </c>
      <c r="D39" s="135" t="s">
        <v>346</v>
      </c>
      <c r="E39" s="135" t="s">
        <v>356</v>
      </c>
      <c r="F39" s="135" t="s">
        <v>357</v>
      </c>
      <c r="G39" s="135" t="s">
        <v>293</v>
      </c>
      <c r="H39" s="135">
        <v>5</v>
      </c>
    </row>
    <row r="40" spans="1:8" s="1" customFormat="1" ht="12.75" customHeight="1">
      <c r="A40" s="135" t="s">
        <v>344</v>
      </c>
      <c r="B40" s="135" t="s">
        <v>345</v>
      </c>
      <c r="C40" s="135" t="s">
        <v>84</v>
      </c>
      <c r="D40" s="135" t="s">
        <v>346</v>
      </c>
      <c r="E40" s="135" t="s">
        <v>352</v>
      </c>
      <c r="F40" s="135" t="s">
        <v>393</v>
      </c>
      <c r="G40" s="135" t="s">
        <v>269</v>
      </c>
      <c r="H40" s="135">
        <v>13.043205</v>
      </c>
    </row>
    <row r="41" spans="1:8" s="1" customFormat="1" ht="12.75" customHeight="1">
      <c r="A41" s="135" t="s">
        <v>344</v>
      </c>
      <c r="B41" s="135" t="s">
        <v>345</v>
      </c>
      <c r="C41" s="135" t="s">
        <v>84</v>
      </c>
      <c r="D41" s="135" t="s">
        <v>394</v>
      </c>
      <c r="E41" s="135" t="s">
        <v>395</v>
      </c>
      <c r="F41" s="135" t="s">
        <v>396</v>
      </c>
      <c r="G41" s="135" t="s">
        <v>282</v>
      </c>
      <c r="H41" s="135">
        <v>109.588291</v>
      </c>
    </row>
    <row r="42" spans="1:8" s="1" customFormat="1" ht="12.75" customHeight="1">
      <c r="A42" s="135" t="s">
        <v>344</v>
      </c>
      <c r="B42" s="135" t="s">
        <v>345</v>
      </c>
      <c r="C42" s="135" t="s">
        <v>84</v>
      </c>
      <c r="D42" s="135" t="s">
        <v>397</v>
      </c>
      <c r="E42" s="135" t="s">
        <v>356</v>
      </c>
      <c r="F42" s="135" t="s">
        <v>357</v>
      </c>
      <c r="G42" s="135" t="s">
        <v>288</v>
      </c>
      <c r="H42" s="135">
        <v>1.6</v>
      </c>
    </row>
    <row r="43" spans="1:8" s="1" customFormat="1" ht="12.75" customHeight="1">
      <c r="A43" s="135" t="s">
        <v>344</v>
      </c>
      <c r="B43" s="135" t="s">
        <v>345</v>
      </c>
      <c r="C43" s="135" t="s">
        <v>84</v>
      </c>
      <c r="D43" s="135" t="s">
        <v>398</v>
      </c>
      <c r="E43" s="135" t="s">
        <v>356</v>
      </c>
      <c r="F43" s="135" t="s">
        <v>357</v>
      </c>
      <c r="G43" s="135" t="s">
        <v>301</v>
      </c>
      <c r="H43" s="135">
        <v>37.4</v>
      </c>
    </row>
    <row r="44" spans="1:8" s="1" customFormat="1" ht="12.75" customHeight="1">
      <c r="A44" s="135" t="s">
        <v>344</v>
      </c>
      <c r="B44" s="135" t="s">
        <v>345</v>
      </c>
      <c r="C44" s="135" t="s">
        <v>84</v>
      </c>
      <c r="D44" s="135" t="s">
        <v>351</v>
      </c>
      <c r="E44" s="135" t="s">
        <v>352</v>
      </c>
      <c r="F44" s="135" t="s">
        <v>374</v>
      </c>
      <c r="G44" s="135" t="s">
        <v>269</v>
      </c>
      <c r="H44" s="135">
        <v>50</v>
      </c>
    </row>
    <row r="45" spans="1:8" s="1" customFormat="1" ht="12.75" customHeight="1">
      <c r="A45" s="135" t="s">
        <v>399</v>
      </c>
      <c r="B45" s="135" t="s">
        <v>400</v>
      </c>
      <c r="C45" s="135" t="s">
        <v>84</v>
      </c>
      <c r="D45" s="135" t="s">
        <v>346</v>
      </c>
      <c r="E45" s="135" t="s">
        <v>387</v>
      </c>
      <c r="F45" s="135" t="s">
        <v>388</v>
      </c>
      <c r="G45" s="135" t="s">
        <v>116</v>
      </c>
      <c r="H45" s="135">
        <v>280.6248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G1"/>
    </sheetView>
  </sheetViews>
  <sheetFormatPr defaultColWidth="9.140625" defaultRowHeight="12.75" customHeight="1"/>
  <cols>
    <col min="1" max="1" width="9.140625" style="1" customWidth="1"/>
    <col min="2" max="2" width="18.28125" style="1" customWidth="1"/>
    <col min="3" max="3" width="9.140625" style="1" customWidth="1"/>
    <col min="4" max="4" width="22.5742187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143" t="s">
        <v>109</v>
      </c>
      <c r="B1" s="144"/>
      <c r="C1" s="144"/>
      <c r="D1" s="144"/>
      <c r="E1" s="144"/>
      <c r="F1" s="144"/>
      <c r="G1" s="144"/>
    </row>
    <row r="2" spans="1:7" s="1" customFormat="1" ht="15.75" customHeight="1">
      <c r="A2" s="26" t="s">
        <v>110</v>
      </c>
      <c r="G2" s="26" t="s">
        <v>2</v>
      </c>
    </row>
    <row r="3" spans="1:7" s="1" customFormat="1" ht="21.75" customHeight="1">
      <c r="A3" s="145" t="s">
        <v>111</v>
      </c>
      <c r="B3" s="145" t="s">
        <v>112</v>
      </c>
      <c r="C3" s="145" t="s">
        <v>76</v>
      </c>
      <c r="D3" s="145" t="s">
        <v>77</v>
      </c>
      <c r="E3" s="145" t="s">
        <v>113</v>
      </c>
      <c r="F3" s="146"/>
      <c r="G3" s="146"/>
    </row>
    <row r="4" spans="1:7" s="1" customFormat="1" ht="29.25" customHeight="1">
      <c r="A4" s="146"/>
      <c r="B4" s="146"/>
      <c r="C4" s="146"/>
      <c r="D4" s="146"/>
      <c r="E4" s="28" t="s">
        <v>114</v>
      </c>
      <c r="F4" s="28" t="s">
        <v>79</v>
      </c>
      <c r="G4" s="28" t="s">
        <v>82</v>
      </c>
    </row>
    <row r="5" spans="1:7" s="1" customFormat="1" ht="16.5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</row>
    <row r="6" spans="1:7" s="1" customFormat="1" ht="22.5" customHeight="1">
      <c r="A6" s="29"/>
      <c r="B6" s="29"/>
      <c r="C6" s="29"/>
      <c r="D6" s="30" t="s">
        <v>8</v>
      </c>
      <c r="E6" s="31">
        <v>1718.848199</v>
      </c>
      <c r="F6" s="31">
        <v>1602.984994</v>
      </c>
      <c r="G6" s="31">
        <v>115.863205</v>
      </c>
    </row>
    <row r="7" spans="1:7" s="1" customFormat="1" ht="22.5" customHeight="1">
      <c r="A7" s="29"/>
      <c r="B7" s="29"/>
      <c r="C7" s="29" t="s">
        <v>84</v>
      </c>
      <c r="D7" s="29" t="s">
        <v>85</v>
      </c>
      <c r="E7" s="31">
        <v>1718.848199</v>
      </c>
      <c r="F7" s="31">
        <v>1602.984994</v>
      </c>
      <c r="G7" s="31">
        <v>115.863205</v>
      </c>
    </row>
    <row r="8" spans="1:7" s="1" customFormat="1" ht="22.5" customHeight="1">
      <c r="A8" s="29"/>
      <c r="B8" s="29"/>
      <c r="C8" s="29" t="s">
        <v>86</v>
      </c>
      <c r="D8" s="29" t="s">
        <v>87</v>
      </c>
      <c r="E8" s="31">
        <v>1718.848199</v>
      </c>
      <c r="F8" s="31">
        <v>1602.984994</v>
      </c>
      <c r="G8" s="31">
        <v>115.863205</v>
      </c>
    </row>
    <row r="9" spans="1:7" s="1" customFormat="1" ht="22.5" customHeight="1">
      <c r="A9" s="29" t="s">
        <v>115</v>
      </c>
      <c r="B9" s="29" t="s">
        <v>116</v>
      </c>
      <c r="C9" s="29" t="s">
        <v>90</v>
      </c>
      <c r="D9" s="29" t="s">
        <v>91</v>
      </c>
      <c r="E9" s="31">
        <v>331.578</v>
      </c>
      <c r="F9" s="31">
        <v>331.578</v>
      </c>
      <c r="G9" s="31"/>
    </row>
    <row r="10" spans="1:7" s="1" customFormat="1" ht="22.5" customHeight="1">
      <c r="A10" s="29" t="s">
        <v>117</v>
      </c>
      <c r="B10" s="29" t="s">
        <v>118</v>
      </c>
      <c r="C10" s="29" t="s">
        <v>90</v>
      </c>
      <c r="D10" s="29" t="s">
        <v>91</v>
      </c>
      <c r="E10" s="31">
        <v>188.5344</v>
      </c>
      <c r="F10" s="31">
        <v>188.5344</v>
      </c>
      <c r="G10" s="31"/>
    </row>
    <row r="11" spans="1:7" s="1" customFormat="1" ht="22.5" customHeight="1">
      <c r="A11" s="29" t="s">
        <v>119</v>
      </c>
      <c r="B11" s="29" t="s">
        <v>120</v>
      </c>
      <c r="C11" s="29" t="s">
        <v>90</v>
      </c>
      <c r="D11" s="29" t="s">
        <v>91</v>
      </c>
      <c r="E11" s="31">
        <v>5.4446</v>
      </c>
      <c r="F11" s="31">
        <v>5.4446</v>
      </c>
      <c r="G11" s="31"/>
    </row>
    <row r="12" spans="1:7" s="1" customFormat="1" ht="22.5" customHeight="1">
      <c r="A12" s="29" t="s">
        <v>121</v>
      </c>
      <c r="B12" s="29" t="s">
        <v>122</v>
      </c>
      <c r="C12" s="29" t="s">
        <v>90</v>
      </c>
      <c r="D12" s="29" t="s">
        <v>91</v>
      </c>
      <c r="E12" s="31">
        <v>109.4448</v>
      </c>
      <c r="F12" s="31">
        <v>109.4448</v>
      </c>
      <c r="G12" s="31"/>
    </row>
    <row r="13" spans="1:7" s="1" customFormat="1" ht="22.5" customHeight="1">
      <c r="A13" s="29" t="s">
        <v>123</v>
      </c>
      <c r="B13" s="29" t="s">
        <v>124</v>
      </c>
      <c r="C13" s="29" t="s">
        <v>90</v>
      </c>
      <c r="D13" s="29" t="s">
        <v>91</v>
      </c>
      <c r="E13" s="31">
        <v>109.588291</v>
      </c>
      <c r="F13" s="31">
        <v>109.588291</v>
      </c>
      <c r="G13" s="31"/>
    </row>
    <row r="14" spans="1:7" s="1" customFormat="1" ht="22.5" customHeight="1">
      <c r="A14" s="29" t="s">
        <v>125</v>
      </c>
      <c r="B14" s="29" t="s">
        <v>126</v>
      </c>
      <c r="C14" s="29" t="s">
        <v>90</v>
      </c>
      <c r="D14" s="29" t="s">
        <v>91</v>
      </c>
      <c r="E14" s="31">
        <v>34.32</v>
      </c>
      <c r="F14" s="31">
        <v>34.32</v>
      </c>
      <c r="G14" s="31"/>
    </row>
    <row r="15" spans="1:7" s="1" customFormat="1" ht="22.5" customHeight="1">
      <c r="A15" s="29" t="s">
        <v>127</v>
      </c>
      <c r="B15" s="29" t="s">
        <v>128</v>
      </c>
      <c r="C15" s="29" t="s">
        <v>90</v>
      </c>
      <c r="D15" s="29" t="s">
        <v>91</v>
      </c>
      <c r="E15" s="31">
        <v>0.42</v>
      </c>
      <c r="F15" s="31">
        <v>0.42</v>
      </c>
      <c r="G15" s="31"/>
    </row>
    <row r="16" spans="1:7" s="1" customFormat="1" ht="22.5" customHeight="1">
      <c r="A16" s="29" t="s">
        <v>129</v>
      </c>
      <c r="B16" s="29" t="s">
        <v>108</v>
      </c>
      <c r="C16" s="29" t="s">
        <v>90</v>
      </c>
      <c r="D16" s="29" t="s">
        <v>91</v>
      </c>
      <c r="E16" s="31">
        <v>73.385016</v>
      </c>
      <c r="F16" s="31">
        <v>73.385016</v>
      </c>
      <c r="G16" s="31"/>
    </row>
    <row r="17" spans="1:7" s="1" customFormat="1" ht="22.5" customHeight="1">
      <c r="A17" s="29" t="s">
        <v>130</v>
      </c>
      <c r="B17" s="29" t="s">
        <v>131</v>
      </c>
      <c r="C17" s="29" t="s">
        <v>90</v>
      </c>
      <c r="D17" s="29" t="s">
        <v>91</v>
      </c>
      <c r="E17" s="31">
        <v>749.189887</v>
      </c>
      <c r="F17" s="31">
        <v>749.189887</v>
      </c>
      <c r="G17" s="31"/>
    </row>
    <row r="18" spans="1:7" s="1" customFormat="1" ht="22.5" customHeight="1">
      <c r="A18" s="29" t="s">
        <v>132</v>
      </c>
      <c r="B18" s="29" t="s">
        <v>133</v>
      </c>
      <c r="C18" s="29" t="s">
        <v>90</v>
      </c>
      <c r="D18" s="29" t="s">
        <v>91</v>
      </c>
      <c r="E18" s="31">
        <v>8.82</v>
      </c>
      <c r="F18" s="31"/>
      <c r="G18" s="31">
        <v>8.82</v>
      </c>
    </row>
    <row r="19" spans="1:7" s="1" customFormat="1" ht="22.5" customHeight="1">
      <c r="A19" s="29" t="s">
        <v>134</v>
      </c>
      <c r="B19" s="29" t="s">
        <v>135</v>
      </c>
      <c r="C19" s="29" t="s">
        <v>90</v>
      </c>
      <c r="D19" s="29" t="s">
        <v>91</v>
      </c>
      <c r="E19" s="31">
        <v>2.5</v>
      </c>
      <c r="F19" s="31"/>
      <c r="G19" s="31">
        <v>2.5</v>
      </c>
    </row>
    <row r="20" spans="1:7" s="1" customFormat="1" ht="22.5" customHeight="1">
      <c r="A20" s="29" t="s">
        <v>136</v>
      </c>
      <c r="B20" s="29" t="s">
        <v>137</v>
      </c>
      <c r="C20" s="29" t="s">
        <v>90</v>
      </c>
      <c r="D20" s="29" t="s">
        <v>91</v>
      </c>
      <c r="E20" s="31">
        <v>3.5</v>
      </c>
      <c r="F20" s="31"/>
      <c r="G20" s="31">
        <v>3.5</v>
      </c>
    </row>
    <row r="21" spans="1:7" s="1" customFormat="1" ht="22.5" customHeight="1">
      <c r="A21" s="29" t="s">
        <v>138</v>
      </c>
      <c r="B21" s="29" t="s">
        <v>139</v>
      </c>
      <c r="C21" s="29" t="s">
        <v>90</v>
      </c>
      <c r="D21" s="29" t="s">
        <v>91</v>
      </c>
      <c r="E21" s="31">
        <v>8</v>
      </c>
      <c r="F21" s="31"/>
      <c r="G21" s="31">
        <v>8</v>
      </c>
    </row>
    <row r="22" spans="1:7" s="1" customFormat="1" ht="22.5" customHeight="1">
      <c r="A22" s="29" t="s">
        <v>140</v>
      </c>
      <c r="B22" s="29" t="s">
        <v>141</v>
      </c>
      <c r="C22" s="29" t="s">
        <v>90</v>
      </c>
      <c r="D22" s="29" t="s">
        <v>91</v>
      </c>
      <c r="E22" s="31">
        <v>2</v>
      </c>
      <c r="F22" s="31"/>
      <c r="G22" s="31">
        <v>2</v>
      </c>
    </row>
    <row r="23" spans="1:7" s="1" customFormat="1" ht="22.5" customHeight="1">
      <c r="A23" s="29" t="s">
        <v>142</v>
      </c>
      <c r="B23" s="29" t="s">
        <v>143</v>
      </c>
      <c r="C23" s="29" t="s">
        <v>90</v>
      </c>
      <c r="D23" s="29" t="s">
        <v>91</v>
      </c>
      <c r="E23" s="31">
        <v>2</v>
      </c>
      <c r="F23" s="31"/>
      <c r="G23" s="31">
        <v>2</v>
      </c>
    </row>
    <row r="24" spans="1:7" s="1" customFormat="1" ht="22.5" customHeight="1">
      <c r="A24" s="29" t="s">
        <v>144</v>
      </c>
      <c r="B24" s="29" t="s">
        <v>145</v>
      </c>
      <c r="C24" s="29" t="s">
        <v>90</v>
      </c>
      <c r="D24" s="29" t="s">
        <v>91</v>
      </c>
      <c r="E24" s="31">
        <v>4</v>
      </c>
      <c r="F24" s="31"/>
      <c r="G24" s="31">
        <v>4</v>
      </c>
    </row>
    <row r="25" spans="1:7" s="1" customFormat="1" ht="22.5" customHeight="1">
      <c r="A25" s="29" t="s">
        <v>146</v>
      </c>
      <c r="B25" s="29" t="s">
        <v>147</v>
      </c>
      <c r="C25" s="29" t="s">
        <v>90</v>
      </c>
      <c r="D25" s="29" t="s">
        <v>91</v>
      </c>
      <c r="E25" s="31">
        <v>50</v>
      </c>
      <c r="F25" s="31"/>
      <c r="G25" s="31">
        <v>50</v>
      </c>
    </row>
    <row r="26" spans="1:7" s="1" customFormat="1" ht="22.5" customHeight="1">
      <c r="A26" s="29" t="s">
        <v>148</v>
      </c>
      <c r="B26" s="29" t="s">
        <v>149</v>
      </c>
      <c r="C26" s="29" t="s">
        <v>90</v>
      </c>
      <c r="D26" s="29" t="s">
        <v>91</v>
      </c>
      <c r="E26" s="31">
        <v>5</v>
      </c>
      <c r="F26" s="31"/>
      <c r="G26" s="31">
        <v>5</v>
      </c>
    </row>
    <row r="27" spans="1:7" s="1" customFormat="1" ht="22.5" customHeight="1">
      <c r="A27" s="29" t="s">
        <v>150</v>
      </c>
      <c r="B27" s="29" t="s">
        <v>151</v>
      </c>
      <c r="C27" s="29" t="s">
        <v>90</v>
      </c>
      <c r="D27" s="29" t="s">
        <v>91</v>
      </c>
      <c r="E27" s="31">
        <v>5</v>
      </c>
      <c r="F27" s="31"/>
      <c r="G27" s="31">
        <v>5</v>
      </c>
    </row>
    <row r="28" spans="1:7" s="1" customFormat="1" ht="22.5" customHeight="1">
      <c r="A28" s="29" t="s">
        <v>152</v>
      </c>
      <c r="B28" s="29" t="s">
        <v>153</v>
      </c>
      <c r="C28" s="29" t="s">
        <v>90</v>
      </c>
      <c r="D28" s="29" t="s">
        <v>91</v>
      </c>
      <c r="E28" s="31">
        <v>7</v>
      </c>
      <c r="F28" s="31"/>
      <c r="G28" s="31">
        <v>7</v>
      </c>
    </row>
    <row r="29" spans="1:7" s="1" customFormat="1" ht="22.5" customHeight="1">
      <c r="A29" s="29" t="s">
        <v>154</v>
      </c>
      <c r="B29" s="29" t="s">
        <v>155</v>
      </c>
      <c r="C29" s="29" t="s">
        <v>90</v>
      </c>
      <c r="D29" s="29" t="s">
        <v>91</v>
      </c>
      <c r="E29" s="31">
        <v>13.043205</v>
      </c>
      <c r="F29" s="31"/>
      <c r="G29" s="31">
        <v>13.043205</v>
      </c>
    </row>
    <row r="30" spans="1:7" s="1" customFormat="1" ht="22.5" customHeight="1">
      <c r="A30" s="29" t="s">
        <v>156</v>
      </c>
      <c r="B30" s="29" t="s">
        <v>157</v>
      </c>
      <c r="C30" s="29" t="s">
        <v>90</v>
      </c>
      <c r="D30" s="29" t="s">
        <v>91</v>
      </c>
      <c r="E30" s="31">
        <v>5</v>
      </c>
      <c r="F30" s="31"/>
      <c r="G30" s="31">
        <v>5</v>
      </c>
    </row>
    <row r="31" spans="1:7" s="1" customFormat="1" ht="22.5" customHeight="1">
      <c r="A31" s="29" t="s">
        <v>158</v>
      </c>
      <c r="B31" s="29" t="s">
        <v>159</v>
      </c>
      <c r="C31" s="29" t="s">
        <v>90</v>
      </c>
      <c r="D31" s="29" t="s">
        <v>91</v>
      </c>
      <c r="E31" s="31">
        <v>1.08</v>
      </c>
      <c r="F31" s="31">
        <v>1.08</v>
      </c>
      <c r="G31" s="31"/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A3:A4"/>
    <mergeCell ref="B3:B4"/>
    <mergeCell ref="C3:C4"/>
    <mergeCell ref="D3:D4"/>
    <mergeCell ref="E3:G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:J1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12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147" t="s">
        <v>160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s="1" customFormat="1" ht="18" customHeight="1">
      <c r="A2" s="32" t="s">
        <v>161</v>
      </c>
      <c r="B2" s="32"/>
      <c r="C2" s="32"/>
      <c r="D2" s="32"/>
      <c r="E2" s="32"/>
      <c r="F2" s="32"/>
      <c r="G2" s="32"/>
      <c r="H2" s="32"/>
      <c r="I2" s="32"/>
      <c r="J2" s="32" t="s">
        <v>2</v>
      </c>
    </row>
    <row r="3" spans="1:10" s="1" customFormat="1" ht="29.25" customHeight="1">
      <c r="A3" s="148" t="s">
        <v>74</v>
      </c>
      <c r="B3" s="148" t="s">
        <v>75</v>
      </c>
      <c r="C3" s="148" t="s">
        <v>76</v>
      </c>
      <c r="D3" s="148" t="s">
        <v>77</v>
      </c>
      <c r="E3" s="148" t="s">
        <v>162</v>
      </c>
      <c r="F3" s="148"/>
      <c r="G3" s="148"/>
      <c r="H3" s="148"/>
      <c r="I3" s="148"/>
      <c r="J3" s="148"/>
    </row>
    <row r="4" spans="1:10" s="1" customFormat="1" ht="35.25" customHeight="1">
      <c r="A4" s="148"/>
      <c r="B4" s="148"/>
      <c r="C4" s="148"/>
      <c r="D4" s="148"/>
      <c r="E4" s="148" t="s">
        <v>8</v>
      </c>
      <c r="F4" s="148" t="s">
        <v>163</v>
      </c>
      <c r="G4" s="148" t="s">
        <v>164</v>
      </c>
      <c r="H4" s="148"/>
      <c r="I4" s="148"/>
      <c r="J4" s="148" t="s">
        <v>153</v>
      </c>
    </row>
    <row r="5" spans="1:10" s="1" customFormat="1" ht="44.25" customHeight="1">
      <c r="A5" s="148"/>
      <c r="B5" s="148"/>
      <c r="C5" s="148"/>
      <c r="D5" s="148"/>
      <c r="E5" s="148"/>
      <c r="F5" s="148"/>
      <c r="G5" s="33" t="s">
        <v>114</v>
      </c>
      <c r="H5" s="33" t="s">
        <v>165</v>
      </c>
      <c r="I5" s="33" t="s">
        <v>166</v>
      </c>
      <c r="J5" s="148"/>
    </row>
    <row r="6" spans="1:10" s="1" customFormat="1" ht="19.5" customHeight="1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</row>
    <row r="7" spans="1:10" s="1" customFormat="1" ht="18.75" customHeight="1">
      <c r="A7" s="35"/>
      <c r="B7" s="35"/>
      <c r="C7" s="35"/>
      <c r="D7" s="36" t="s">
        <v>8</v>
      </c>
      <c r="E7" s="37">
        <v>12</v>
      </c>
      <c r="F7" s="37"/>
      <c r="G7" s="37">
        <v>5</v>
      </c>
      <c r="H7" s="37"/>
      <c r="I7" s="37">
        <v>5</v>
      </c>
      <c r="J7" s="37">
        <v>7</v>
      </c>
    </row>
    <row r="8" spans="1:10" s="1" customFormat="1" ht="18.75" customHeight="1">
      <c r="A8" s="35"/>
      <c r="B8" s="35"/>
      <c r="C8" s="35" t="s">
        <v>84</v>
      </c>
      <c r="D8" s="35" t="s">
        <v>85</v>
      </c>
      <c r="E8" s="37"/>
      <c r="F8" s="37"/>
      <c r="G8" s="37"/>
      <c r="H8" s="37"/>
      <c r="I8" s="37">
        <v>5</v>
      </c>
      <c r="J8" s="37">
        <v>7</v>
      </c>
    </row>
    <row r="9" spans="1:10" s="1" customFormat="1" ht="18.75" customHeight="1">
      <c r="A9" s="35"/>
      <c r="B9" s="35"/>
      <c r="C9" s="35" t="s">
        <v>86</v>
      </c>
      <c r="D9" s="35" t="s">
        <v>87</v>
      </c>
      <c r="E9" s="37"/>
      <c r="F9" s="37"/>
      <c r="G9" s="37"/>
      <c r="H9" s="37"/>
      <c r="I9" s="37">
        <v>5</v>
      </c>
      <c r="J9" s="37">
        <v>7</v>
      </c>
    </row>
    <row r="10" spans="1:10" s="1" customFormat="1" ht="18.75" customHeight="1">
      <c r="A10" s="35" t="s">
        <v>94</v>
      </c>
      <c r="B10" s="35" t="s">
        <v>89</v>
      </c>
      <c r="C10" s="35" t="s">
        <v>90</v>
      </c>
      <c r="D10" s="35" t="s">
        <v>91</v>
      </c>
      <c r="E10" s="37">
        <v>5</v>
      </c>
      <c r="F10" s="37"/>
      <c r="G10" s="37">
        <v>5</v>
      </c>
      <c r="H10" s="37"/>
      <c r="I10" s="37">
        <v>5</v>
      </c>
      <c r="J10" s="37"/>
    </row>
    <row r="11" spans="1:10" s="1" customFormat="1" ht="18.75" customHeight="1">
      <c r="A11" s="35" t="s">
        <v>97</v>
      </c>
      <c r="B11" s="35" t="s">
        <v>89</v>
      </c>
      <c r="C11" s="35" t="s">
        <v>90</v>
      </c>
      <c r="D11" s="35" t="s">
        <v>91</v>
      </c>
      <c r="E11" s="37">
        <v>7</v>
      </c>
      <c r="F11" s="37"/>
      <c r="G11" s="37"/>
      <c r="H11" s="37"/>
      <c r="I11" s="37"/>
      <c r="J11" s="37">
        <v>7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J4:J5"/>
    <mergeCell ref="E4:E5"/>
    <mergeCell ref="F4:F5"/>
    <mergeCell ref="G4:I4"/>
    <mergeCell ref="A3:A5"/>
    <mergeCell ref="B3:B5"/>
    <mergeCell ref="C3:C5"/>
    <mergeCell ref="D3:D5"/>
    <mergeCell ref="A1:J1"/>
    <mergeCell ref="E3:J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149" t="s">
        <v>167</v>
      </c>
      <c r="B1" s="149"/>
      <c r="C1" s="149"/>
      <c r="D1" s="149"/>
      <c r="E1" s="149"/>
      <c r="F1" s="149"/>
      <c r="G1" s="149"/>
      <c r="H1" s="149"/>
      <c r="I1" s="149"/>
    </row>
    <row r="2" spans="1:9" s="1" customFormat="1" ht="17.25" customHeight="1">
      <c r="A2" s="38" t="s">
        <v>168</v>
      </c>
      <c r="I2" s="38" t="s">
        <v>2</v>
      </c>
    </row>
    <row r="3" spans="1:9" s="1" customFormat="1" ht="44.25" customHeight="1">
      <c r="A3" s="150" t="s">
        <v>74</v>
      </c>
      <c r="B3" s="150" t="s">
        <v>75</v>
      </c>
      <c r="C3" s="150" t="s">
        <v>76</v>
      </c>
      <c r="D3" s="150" t="s">
        <v>77</v>
      </c>
      <c r="E3" s="152" t="s">
        <v>78</v>
      </c>
      <c r="F3" s="150" t="s">
        <v>79</v>
      </c>
      <c r="G3" s="150" t="s">
        <v>80</v>
      </c>
      <c r="H3" s="151"/>
      <c r="I3" s="150" t="s">
        <v>81</v>
      </c>
    </row>
    <row r="4" spans="1:9" s="1" customFormat="1" ht="32.25" customHeight="1">
      <c r="A4" s="151"/>
      <c r="B4" s="151"/>
      <c r="C4" s="151"/>
      <c r="D4" s="151"/>
      <c r="E4" s="151"/>
      <c r="F4" s="151"/>
      <c r="G4" s="40" t="s">
        <v>82</v>
      </c>
      <c r="H4" s="40" t="s">
        <v>83</v>
      </c>
      <c r="I4" s="151"/>
    </row>
    <row r="5" spans="1:9" s="1" customFormat="1" ht="15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</row>
    <row r="6" spans="1:9" s="1" customFormat="1" ht="17.25" customHeight="1">
      <c r="A6" s="41"/>
      <c r="B6" s="41"/>
      <c r="C6" s="41"/>
      <c r="D6" s="41"/>
      <c r="E6" s="42"/>
      <c r="F6" s="42"/>
      <c r="G6" s="42"/>
      <c r="H6" s="42"/>
      <c r="I6" s="42"/>
    </row>
  </sheetData>
  <sheetProtection formatCells="0" formatColumns="0" formatRows="0" insertColumns="0" insertRows="0" insertHyperlinks="0" deleteColumns="0" deleteRows="0" sort="0" autoFilter="0" pivotTables="0"/>
  <mergeCells count="16">
    <mergeCell ref="B3:B4"/>
    <mergeCell ref="C3:C4"/>
    <mergeCell ref="D3:D4"/>
    <mergeCell ref="E3:E4"/>
    <mergeCell ref="F3:F4"/>
    <mergeCell ref="I3:I4"/>
    <mergeCell ref="A1:I1"/>
    <mergeCell ref="A3:A4"/>
    <mergeCell ref="G3:H3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153" t="s">
        <v>169</v>
      </c>
      <c r="B1" s="153"/>
      <c r="C1" s="153"/>
      <c r="D1" s="153"/>
      <c r="E1" s="153"/>
      <c r="F1" s="153"/>
      <c r="G1" s="153"/>
      <c r="H1" s="153"/>
      <c r="I1" s="153"/>
      <c r="J1" s="43"/>
    </row>
    <row r="2" spans="1:9" s="1" customFormat="1" ht="15.75" customHeight="1">
      <c r="A2" s="44" t="s">
        <v>170</v>
      </c>
      <c r="I2" s="44" t="s">
        <v>2</v>
      </c>
    </row>
    <row r="3" spans="1:9" s="1" customFormat="1" ht="24" customHeight="1">
      <c r="A3" s="154" t="s">
        <v>74</v>
      </c>
      <c r="B3" s="154" t="s">
        <v>75</v>
      </c>
      <c r="C3" s="154" t="s">
        <v>76</v>
      </c>
      <c r="D3" s="154" t="s">
        <v>77</v>
      </c>
      <c r="E3" s="154" t="s">
        <v>78</v>
      </c>
      <c r="F3" s="154" t="s">
        <v>79</v>
      </c>
      <c r="G3" s="154" t="s">
        <v>80</v>
      </c>
      <c r="H3" s="154"/>
      <c r="I3" s="154" t="s">
        <v>81</v>
      </c>
    </row>
    <row r="4" spans="1:9" s="1" customFormat="1" ht="31.5" customHeight="1">
      <c r="A4" s="154"/>
      <c r="B4" s="154"/>
      <c r="C4" s="154"/>
      <c r="D4" s="154"/>
      <c r="E4" s="154"/>
      <c r="F4" s="154"/>
      <c r="G4" s="45" t="s">
        <v>82</v>
      </c>
      <c r="H4" s="45" t="s">
        <v>83</v>
      </c>
      <c r="I4" s="154"/>
    </row>
    <row r="5" spans="1:9" s="1" customFormat="1" ht="15.75" customHeight="1">
      <c r="A5" s="46">
        <v>1</v>
      </c>
      <c r="B5" s="46">
        <v>2</v>
      </c>
      <c r="C5" s="46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</row>
    <row r="6" spans="1:9" s="1" customFormat="1" ht="16.5" customHeight="1">
      <c r="A6" s="47"/>
      <c r="B6" s="47"/>
      <c r="C6" s="47"/>
      <c r="D6" s="47"/>
      <c r="E6" s="48"/>
      <c r="F6" s="48"/>
      <c r="G6" s="48"/>
      <c r="H6" s="48"/>
      <c r="I6" s="48"/>
    </row>
  </sheetData>
  <sheetProtection formatCells="0" formatColumns="0" formatRows="0" insertColumns="0" insertRows="0" insertHyperlinks="0" deleteColumns="0" deleteRows="0" sort="0" autoFilter="0" pivotTables="0"/>
  <mergeCells count="16">
    <mergeCell ref="B3:B4"/>
    <mergeCell ref="C3:C4"/>
    <mergeCell ref="D3:D4"/>
    <mergeCell ref="E3:E4"/>
    <mergeCell ref="F3:F4"/>
    <mergeCell ref="I3:I4"/>
    <mergeCell ref="A1:I1"/>
    <mergeCell ref="A3:A4"/>
    <mergeCell ref="G3:H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155" t="s">
        <v>171</v>
      </c>
      <c r="B1" s="156"/>
      <c r="C1" s="156"/>
      <c r="D1" s="156"/>
      <c r="E1" s="156"/>
      <c r="F1" s="156"/>
    </row>
    <row r="2" spans="1:6" s="1" customFormat="1" ht="18.75" customHeight="1">
      <c r="A2" s="49" t="s">
        <v>172</v>
      </c>
      <c r="F2" s="49" t="s">
        <v>2</v>
      </c>
    </row>
    <row r="3" spans="1:6" s="1" customFormat="1" ht="18.75" customHeight="1">
      <c r="A3" s="50" t="s">
        <v>3</v>
      </c>
      <c r="B3" s="51"/>
      <c r="C3" s="157" t="s">
        <v>4</v>
      </c>
      <c r="D3" s="158"/>
      <c r="E3" s="158"/>
      <c r="F3" s="158"/>
    </row>
    <row r="4" spans="1:6" s="1" customFormat="1" ht="18.75" customHeight="1">
      <c r="A4" s="50" t="s">
        <v>5</v>
      </c>
      <c r="B4" s="50" t="s">
        <v>6</v>
      </c>
      <c r="C4" s="50" t="s">
        <v>7</v>
      </c>
      <c r="D4" s="50" t="s">
        <v>6</v>
      </c>
      <c r="E4" s="50" t="s">
        <v>5</v>
      </c>
      <c r="F4" s="50" t="s">
        <v>6</v>
      </c>
    </row>
    <row r="5" spans="1:6" s="1" customFormat="1" ht="18.75" customHeight="1">
      <c r="A5" s="52" t="s">
        <v>12</v>
      </c>
      <c r="B5" s="53">
        <v>1785.558199</v>
      </c>
      <c r="C5" s="52" t="s">
        <v>13</v>
      </c>
      <c r="D5" s="54">
        <v>1528.864892</v>
      </c>
      <c r="E5" s="52" t="s">
        <v>14</v>
      </c>
      <c r="F5" s="54">
        <v>1785.558199</v>
      </c>
    </row>
    <row r="6" spans="1:6" s="1" customFormat="1" ht="18.75" customHeight="1">
      <c r="A6" s="52" t="s">
        <v>15</v>
      </c>
      <c r="B6" s="53"/>
      <c r="C6" s="52" t="s">
        <v>16</v>
      </c>
      <c r="D6" s="54"/>
      <c r="E6" s="52" t="s">
        <v>17</v>
      </c>
      <c r="F6" s="54">
        <v>1602.984994</v>
      </c>
    </row>
    <row r="7" spans="1:6" s="1" customFormat="1" ht="18.75" customHeight="1">
      <c r="A7" s="52" t="s">
        <v>18</v>
      </c>
      <c r="B7" s="53"/>
      <c r="C7" s="52" t="s">
        <v>19</v>
      </c>
      <c r="D7" s="54"/>
      <c r="E7" s="52" t="s">
        <v>173</v>
      </c>
      <c r="F7" s="54">
        <v>1601.904994</v>
      </c>
    </row>
    <row r="8" spans="1:6" s="1" customFormat="1" ht="18.75" customHeight="1">
      <c r="A8" s="52" t="s">
        <v>174</v>
      </c>
      <c r="B8" s="53"/>
      <c r="C8" s="52" t="s">
        <v>21</v>
      </c>
      <c r="D8" s="54"/>
      <c r="E8" s="52" t="s">
        <v>175</v>
      </c>
      <c r="F8" s="54">
        <v>1.08</v>
      </c>
    </row>
    <row r="9" spans="1:6" s="1" customFormat="1" ht="18.75" customHeight="1">
      <c r="A9" s="52" t="s">
        <v>176</v>
      </c>
      <c r="B9" s="53"/>
      <c r="C9" s="52" t="s">
        <v>23</v>
      </c>
      <c r="D9" s="54"/>
      <c r="E9" s="52" t="s">
        <v>24</v>
      </c>
      <c r="F9" s="54">
        <v>182.573205</v>
      </c>
    </row>
    <row r="10" spans="1:6" s="1" customFormat="1" ht="18.75" customHeight="1">
      <c r="A10" s="52" t="s">
        <v>177</v>
      </c>
      <c r="B10" s="53"/>
      <c r="C10" s="52" t="s">
        <v>25</v>
      </c>
      <c r="D10" s="54">
        <v>2</v>
      </c>
      <c r="E10" s="52" t="s">
        <v>178</v>
      </c>
      <c r="F10" s="54">
        <v>115.863205</v>
      </c>
    </row>
    <row r="11" spans="1:6" s="1" customFormat="1" ht="18.75" customHeight="1">
      <c r="A11" s="52" t="s">
        <v>179</v>
      </c>
      <c r="B11" s="53"/>
      <c r="C11" s="52" t="s">
        <v>27</v>
      </c>
      <c r="D11" s="54"/>
      <c r="E11" s="52" t="s">
        <v>180</v>
      </c>
      <c r="F11" s="54">
        <v>66.71</v>
      </c>
    </row>
    <row r="12" spans="1:6" s="1" customFormat="1" ht="18.75" customHeight="1">
      <c r="A12" s="52" t="s">
        <v>181</v>
      </c>
      <c r="B12" s="53"/>
      <c r="C12" s="52" t="s">
        <v>29</v>
      </c>
      <c r="D12" s="54"/>
      <c r="E12" s="52" t="s">
        <v>30</v>
      </c>
      <c r="F12" s="54"/>
    </row>
    <row r="13" spans="1:6" s="1" customFormat="1" ht="18.75" customHeight="1">
      <c r="A13" s="52" t="s">
        <v>182</v>
      </c>
      <c r="B13" s="53"/>
      <c r="C13" s="52" t="s">
        <v>31</v>
      </c>
      <c r="D13" s="54"/>
      <c r="E13" s="52" t="s">
        <v>183</v>
      </c>
      <c r="F13" s="54"/>
    </row>
    <row r="14" spans="1:6" s="1" customFormat="1" ht="18.75" customHeight="1">
      <c r="A14" s="52" t="s">
        <v>184</v>
      </c>
      <c r="B14" s="53"/>
      <c r="C14" s="52" t="s">
        <v>33</v>
      </c>
      <c r="D14" s="54">
        <v>37.4</v>
      </c>
      <c r="E14" s="52" t="s">
        <v>185</v>
      </c>
      <c r="F14" s="54"/>
    </row>
    <row r="15" spans="1:6" s="1" customFormat="1" ht="18.75" customHeight="1">
      <c r="A15" s="51"/>
      <c r="B15" s="55"/>
      <c r="C15" s="52" t="s">
        <v>35</v>
      </c>
      <c r="D15" s="54"/>
      <c r="E15" s="51"/>
      <c r="F15" s="56"/>
    </row>
    <row r="16" spans="1:6" s="1" customFormat="1" ht="18.75" customHeight="1">
      <c r="A16" s="51"/>
      <c r="B16" s="55"/>
      <c r="C16" s="52" t="s">
        <v>36</v>
      </c>
      <c r="D16" s="54"/>
      <c r="E16" s="51"/>
      <c r="F16" s="56"/>
    </row>
    <row r="17" spans="1:6" s="1" customFormat="1" ht="18.75" customHeight="1">
      <c r="A17" s="51"/>
      <c r="B17" s="55"/>
      <c r="C17" s="52" t="s">
        <v>37</v>
      </c>
      <c r="D17" s="54"/>
      <c r="E17" s="51"/>
      <c r="F17" s="56"/>
    </row>
    <row r="18" spans="1:6" s="1" customFormat="1" ht="18.75" customHeight="1">
      <c r="A18" s="51"/>
      <c r="B18" s="55"/>
      <c r="C18" s="52" t="s">
        <v>38</v>
      </c>
      <c r="D18" s="54"/>
      <c r="E18" s="52" t="s">
        <v>39</v>
      </c>
      <c r="F18" s="54">
        <v>1785.558199</v>
      </c>
    </row>
    <row r="19" spans="1:6" s="1" customFormat="1" ht="18.75" customHeight="1">
      <c r="A19" s="51"/>
      <c r="B19" s="55"/>
      <c r="C19" s="52" t="s">
        <v>40</v>
      </c>
      <c r="D19" s="54"/>
      <c r="E19" s="52" t="s">
        <v>41</v>
      </c>
      <c r="F19" s="54">
        <v>1601.904994</v>
      </c>
    </row>
    <row r="20" spans="1:6" s="1" customFormat="1" ht="18.75" customHeight="1">
      <c r="A20" s="51"/>
      <c r="B20" s="55"/>
      <c r="C20" s="52" t="s">
        <v>42</v>
      </c>
      <c r="D20" s="54"/>
      <c r="E20" s="52" t="s">
        <v>43</v>
      </c>
      <c r="F20" s="54">
        <v>182.573205</v>
      </c>
    </row>
    <row r="21" spans="1:6" s="1" customFormat="1" ht="18.75" customHeight="1">
      <c r="A21" s="51"/>
      <c r="B21" s="55"/>
      <c r="C21" s="52" t="s">
        <v>44</v>
      </c>
      <c r="D21" s="54">
        <v>73.385016</v>
      </c>
      <c r="E21" s="52" t="s">
        <v>45</v>
      </c>
      <c r="F21" s="54">
        <v>1.08</v>
      </c>
    </row>
    <row r="22" spans="1:6" s="1" customFormat="1" ht="18.75" customHeight="1">
      <c r="A22" s="51"/>
      <c r="B22" s="55"/>
      <c r="C22" s="52" t="s">
        <v>46</v>
      </c>
      <c r="D22" s="54"/>
      <c r="E22" s="52" t="s">
        <v>47</v>
      </c>
      <c r="F22" s="54"/>
    </row>
    <row r="23" spans="1:6" s="1" customFormat="1" ht="18.75" customHeight="1">
      <c r="A23" s="51"/>
      <c r="B23" s="55"/>
      <c r="C23" s="52" t="s">
        <v>48</v>
      </c>
      <c r="D23" s="54"/>
      <c r="E23" s="52" t="s">
        <v>49</v>
      </c>
      <c r="F23" s="54"/>
    </row>
    <row r="24" spans="1:6" s="1" customFormat="1" ht="18.75" customHeight="1">
      <c r="A24" s="51"/>
      <c r="B24" s="55"/>
      <c r="C24" s="52" t="s">
        <v>50</v>
      </c>
      <c r="D24" s="54"/>
      <c r="E24" s="52" t="s">
        <v>51</v>
      </c>
      <c r="F24" s="54"/>
    </row>
    <row r="25" spans="1:6" s="1" customFormat="1" ht="18.75" customHeight="1">
      <c r="A25" s="51"/>
      <c r="B25" s="55"/>
      <c r="C25" s="52" t="s">
        <v>52</v>
      </c>
      <c r="D25" s="54"/>
      <c r="E25" s="52" t="s">
        <v>53</v>
      </c>
      <c r="F25" s="54"/>
    </row>
    <row r="26" spans="1:6" s="1" customFormat="1" ht="18.75" customHeight="1">
      <c r="A26" s="51"/>
      <c r="B26" s="55"/>
      <c r="C26" s="52" t="s">
        <v>54</v>
      </c>
      <c r="D26" s="54"/>
      <c r="E26" s="52" t="s">
        <v>55</v>
      </c>
      <c r="F26" s="54"/>
    </row>
    <row r="27" spans="1:6" s="1" customFormat="1" ht="18.75" customHeight="1">
      <c r="A27" s="51"/>
      <c r="B27" s="55"/>
      <c r="C27" s="52" t="s">
        <v>56</v>
      </c>
      <c r="D27" s="54"/>
      <c r="E27" s="52" t="s">
        <v>57</v>
      </c>
      <c r="F27" s="54"/>
    </row>
    <row r="28" spans="1:6" s="1" customFormat="1" ht="18.75" customHeight="1">
      <c r="A28" s="51"/>
      <c r="B28" s="55"/>
      <c r="C28" s="52" t="s">
        <v>58</v>
      </c>
      <c r="D28" s="54"/>
      <c r="E28" s="52" t="s">
        <v>59</v>
      </c>
      <c r="F28" s="54"/>
    </row>
    <row r="29" spans="1:6" s="1" customFormat="1" ht="18.75" customHeight="1">
      <c r="A29" s="51"/>
      <c r="B29" s="55"/>
      <c r="C29" s="52" t="s">
        <v>60</v>
      </c>
      <c r="D29" s="54"/>
      <c r="E29" s="51"/>
      <c r="F29" s="56"/>
    </row>
    <row r="30" spans="1:6" s="1" customFormat="1" ht="18.75" customHeight="1">
      <c r="A30" s="51"/>
      <c r="B30" s="55"/>
      <c r="C30" s="52" t="s">
        <v>61</v>
      </c>
      <c r="D30" s="54"/>
      <c r="E30" s="51"/>
      <c r="F30" s="56"/>
    </row>
    <row r="31" spans="1:6" s="1" customFormat="1" ht="18.75" customHeight="1">
      <c r="A31" s="51"/>
      <c r="B31" s="55"/>
      <c r="C31" s="51" t="s">
        <v>62</v>
      </c>
      <c r="D31" s="54"/>
      <c r="E31" s="51"/>
      <c r="F31" s="56"/>
    </row>
    <row r="32" spans="1:6" s="1" customFormat="1" ht="18.75" customHeight="1">
      <c r="A32" s="52" t="s">
        <v>63</v>
      </c>
      <c r="B32" s="57">
        <v>1785.558199</v>
      </c>
      <c r="C32" s="52" t="s">
        <v>64</v>
      </c>
      <c r="D32" s="58">
        <v>1641.649908</v>
      </c>
      <c r="E32" s="52" t="s">
        <v>64</v>
      </c>
      <c r="F32" s="58">
        <v>1785.558199</v>
      </c>
    </row>
    <row r="33" spans="1:6" s="1" customFormat="1" ht="18.75" customHeight="1">
      <c r="A33" s="52" t="s">
        <v>186</v>
      </c>
      <c r="B33" s="53"/>
      <c r="C33" s="52" t="s">
        <v>66</v>
      </c>
      <c r="D33" s="58">
        <v>143.908291</v>
      </c>
      <c r="E33" s="52" t="s">
        <v>66</v>
      </c>
      <c r="F33" s="58"/>
    </row>
    <row r="34" spans="1:6" s="1" customFormat="1" ht="18.75" customHeight="1">
      <c r="A34" s="52" t="s">
        <v>187</v>
      </c>
      <c r="B34" s="53"/>
      <c r="C34" s="51"/>
      <c r="D34" s="56"/>
      <c r="E34" s="51"/>
      <c r="F34" s="56"/>
    </row>
    <row r="35" spans="1:6" s="1" customFormat="1" ht="18.75" customHeight="1">
      <c r="A35" s="52" t="s">
        <v>188</v>
      </c>
      <c r="B35" s="53"/>
      <c r="C35" s="51"/>
      <c r="D35" s="56"/>
      <c r="E35" s="51"/>
      <c r="F35" s="56"/>
    </row>
    <row r="36" spans="1:6" s="1" customFormat="1" ht="18.75" customHeight="1">
      <c r="A36" s="52" t="s">
        <v>189</v>
      </c>
      <c r="B36" s="53"/>
      <c r="C36" s="51"/>
      <c r="D36" s="56"/>
      <c r="E36" s="51"/>
      <c r="F36" s="56"/>
    </row>
    <row r="37" spans="1:6" s="1" customFormat="1" ht="18.75" customHeight="1">
      <c r="A37" s="51"/>
      <c r="B37" s="55"/>
      <c r="C37" s="51"/>
      <c r="D37" s="56"/>
      <c r="E37" s="51"/>
      <c r="F37" s="56"/>
    </row>
    <row r="38" spans="1:6" s="1" customFormat="1" ht="18.75" customHeight="1">
      <c r="A38" s="52" t="s">
        <v>70</v>
      </c>
      <c r="B38" s="53">
        <v>1785.558199</v>
      </c>
      <c r="C38" s="52" t="s">
        <v>71</v>
      </c>
      <c r="D38" s="58">
        <v>1785.558199</v>
      </c>
      <c r="E38" s="52" t="s">
        <v>71</v>
      </c>
      <c r="F38" s="58">
        <v>1785.558199</v>
      </c>
    </row>
    <row r="39" spans="1:6" s="1" customFormat="1" ht="18.75" customHeight="1">
      <c r="A39" s="49"/>
      <c r="C39" s="49"/>
      <c r="D39" s="49"/>
      <c r="E39" s="49"/>
      <c r="F39" s="49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A1">
      <selection activeCell="A1" sqref="A1:O1"/>
    </sheetView>
  </sheetViews>
  <sheetFormatPr defaultColWidth="9.140625" defaultRowHeight="12.75" customHeight="1"/>
  <cols>
    <col min="1" max="1" width="17.28125" style="1" customWidth="1"/>
    <col min="2" max="2" width="27.7109375" style="1" customWidth="1"/>
    <col min="3" max="3" width="14.140625" style="1" customWidth="1"/>
    <col min="4" max="4" width="19.57421875" style="1" customWidth="1"/>
    <col min="5" max="5" width="14.421875" style="1" customWidth="1"/>
    <col min="6" max="6" width="12.7109375" style="1" customWidth="1"/>
    <col min="7" max="7" width="13.7109375" style="1" customWidth="1"/>
    <col min="8" max="8" width="12.28125" style="1" customWidth="1"/>
    <col min="9" max="9" width="12.8515625" style="1" customWidth="1"/>
    <col min="10" max="10" width="13.28125" style="1" customWidth="1"/>
    <col min="11" max="11" width="15.57421875" style="1" customWidth="1"/>
    <col min="12" max="12" width="13.00390625" style="1" customWidth="1"/>
    <col min="13" max="13" width="15.57421875" style="1" customWidth="1"/>
    <col min="14" max="14" width="15.00390625" style="1" customWidth="1"/>
    <col min="15" max="15" width="16.28125" style="1" customWidth="1"/>
    <col min="16" max="32" width="9.140625" style="1" customWidth="1"/>
  </cols>
  <sheetData>
    <row r="1" spans="1:15" s="1" customFormat="1" ht="30.75" customHeight="1">
      <c r="A1" s="159" t="s">
        <v>190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5" s="1" customFormat="1" ht="18.75" customHeight="1">
      <c r="A2" s="59" t="s">
        <v>191</v>
      </c>
      <c r="O2" s="59" t="s">
        <v>192</v>
      </c>
    </row>
    <row r="3" spans="1:15" s="1" customFormat="1" ht="42" customHeight="1">
      <c r="A3" s="161" t="s">
        <v>76</v>
      </c>
      <c r="B3" s="161" t="s">
        <v>77</v>
      </c>
      <c r="C3" s="161" t="s">
        <v>78</v>
      </c>
      <c r="D3" s="161" t="s">
        <v>193</v>
      </c>
      <c r="E3" s="161" t="s">
        <v>194</v>
      </c>
      <c r="F3" s="161" t="s">
        <v>195</v>
      </c>
      <c r="G3" s="161" t="s">
        <v>196</v>
      </c>
      <c r="H3" s="161" t="s">
        <v>197</v>
      </c>
      <c r="I3" s="161" t="s">
        <v>198</v>
      </c>
      <c r="J3" s="161" t="s">
        <v>199</v>
      </c>
      <c r="K3" s="161" t="s">
        <v>200</v>
      </c>
      <c r="L3" s="161" t="s">
        <v>201</v>
      </c>
      <c r="M3" s="161" t="s">
        <v>202</v>
      </c>
      <c r="N3" s="161"/>
      <c r="O3" s="161"/>
    </row>
    <row r="4" spans="1:31" s="1" customFormat="1" ht="39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60" t="s">
        <v>9</v>
      </c>
      <c r="N4" s="60" t="s">
        <v>10</v>
      </c>
      <c r="O4" s="60" t="s">
        <v>203</v>
      </c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</row>
    <row r="5" spans="1:15" s="1" customFormat="1" ht="18.75" customHeight="1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  <c r="K5" s="62">
        <v>11</v>
      </c>
      <c r="L5" s="62">
        <v>12</v>
      </c>
      <c r="M5" s="62">
        <v>13</v>
      </c>
      <c r="N5" s="62">
        <v>14</v>
      </c>
      <c r="O5" s="62">
        <v>15</v>
      </c>
    </row>
    <row r="6" spans="1:15" s="1" customFormat="1" ht="18.75" customHeight="1">
      <c r="A6" s="63"/>
      <c r="B6" s="64" t="s">
        <v>8</v>
      </c>
      <c r="C6" s="65">
        <v>1785.558199</v>
      </c>
      <c r="D6" s="65">
        <v>1785.558199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s="1" customFormat="1" ht="18.75" customHeight="1">
      <c r="A7" s="63" t="s">
        <v>84</v>
      </c>
      <c r="B7" s="63" t="s">
        <v>85</v>
      </c>
      <c r="C7" s="65">
        <v>1785.558199</v>
      </c>
      <c r="D7" s="65">
        <v>1785.558199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5" s="1" customFormat="1" ht="18.75" customHeight="1">
      <c r="A8" s="63" t="s">
        <v>86</v>
      </c>
      <c r="B8" s="63" t="s">
        <v>87</v>
      </c>
      <c r="C8" s="65">
        <v>1785.558199</v>
      </c>
      <c r="D8" s="65">
        <v>1785.558199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s="1" customFormat="1" ht="18.75" customHeight="1">
      <c r="A9" s="63" t="s">
        <v>90</v>
      </c>
      <c r="B9" s="63" t="s">
        <v>91</v>
      </c>
      <c r="C9" s="65">
        <v>1785.558199</v>
      </c>
      <c r="D9" s="65">
        <v>1785.558199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</sheetData>
  <sheetProtection formatCells="0" formatColumns="0" formatRows="0" insertColumns="0" insertRows="0" insertHyperlinks="0" deleteColumns="0" deleteRows="0" sort="0" autoFilter="0" pivotTables="0"/>
  <mergeCells count="26">
    <mergeCell ref="G3:G4"/>
    <mergeCell ref="H3:H4"/>
    <mergeCell ref="I3:I4"/>
    <mergeCell ref="J3:J4"/>
    <mergeCell ref="K3:K4"/>
    <mergeCell ref="L3:L4"/>
    <mergeCell ref="M3:O3"/>
    <mergeCell ref="A3:A4"/>
    <mergeCell ref="B3:B4"/>
    <mergeCell ref="C3:C4"/>
    <mergeCell ref="D3:D4"/>
    <mergeCell ref="E3:E4"/>
    <mergeCell ref="F3:F4"/>
    <mergeCell ref="A1:O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162" t="s">
        <v>204</v>
      </c>
      <c r="B1" s="162"/>
      <c r="C1" s="162"/>
      <c r="D1" s="162"/>
      <c r="E1" s="162"/>
      <c r="F1" s="162"/>
      <c r="G1" s="162"/>
      <c r="H1" s="162"/>
      <c r="I1" s="162"/>
      <c r="J1" s="66"/>
      <c r="K1" s="66"/>
      <c r="L1" s="66"/>
      <c r="M1" s="66"/>
    </row>
    <row r="2" spans="1:9" s="1" customFormat="1" ht="19.5" customHeight="1">
      <c r="A2" s="67" t="s">
        <v>205</v>
      </c>
      <c r="I2" s="67" t="s">
        <v>2</v>
      </c>
    </row>
    <row r="3" spans="1:13" s="1" customFormat="1" ht="39" customHeight="1">
      <c r="A3" s="163" t="s">
        <v>74</v>
      </c>
      <c r="B3" s="163" t="s">
        <v>206</v>
      </c>
      <c r="C3" s="163" t="s">
        <v>76</v>
      </c>
      <c r="D3" s="163" t="s">
        <v>77</v>
      </c>
      <c r="E3" s="163" t="s">
        <v>78</v>
      </c>
      <c r="F3" s="163" t="s">
        <v>79</v>
      </c>
      <c r="G3" s="163" t="s">
        <v>80</v>
      </c>
      <c r="H3" s="164"/>
      <c r="I3" s="163" t="s">
        <v>81</v>
      </c>
      <c r="J3" s="69"/>
      <c r="K3" s="69"/>
      <c r="L3" s="69"/>
      <c r="M3" s="69"/>
    </row>
    <row r="4" spans="1:13" s="1" customFormat="1" ht="36.75" customHeight="1">
      <c r="A4" s="164"/>
      <c r="B4" s="164"/>
      <c r="C4" s="164"/>
      <c r="D4" s="164"/>
      <c r="E4" s="164"/>
      <c r="F4" s="164"/>
      <c r="G4" s="68" t="s">
        <v>82</v>
      </c>
      <c r="H4" s="68" t="s">
        <v>83</v>
      </c>
      <c r="I4" s="164"/>
      <c r="J4" s="69"/>
      <c r="K4" s="69"/>
      <c r="L4" s="69"/>
      <c r="M4" s="69"/>
    </row>
    <row r="5" spans="1:13" s="1" customFormat="1" ht="18.75" customHeight="1">
      <c r="A5" s="70">
        <v>1</v>
      </c>
      <c r="B5" s="70">
        <v>2</v>
      </c>
      <c r="C5" s="71">
        <v>3</v>
      </c>
      <c r="D5" s="70">
        <v>4</v>
      </c>
      <c r="E5" s="70">
        <v>5</v>
      </c>
      <c r="F5" s="70">
        <v>6</v>
      </c>
      <c r="G5" s="70">
        <v>7</v>
      </c>
      <c r="H5" s="70">
        <v>8</v>
      </c>
      <c r="I5" s="70">
        <v>9</v>
      </c>
      <c r="J5" s="69"/>
      <c r="K5" s="69"/>
      <c r="L5" s="69"/>
      <c r="M5" s="69"/>
    </row>
    <row r="6" spans="1:13" s="1" customFormat="1" ht="18.75" customHeight="1">
      <c r="A6" s="72"/>
      <c r="B6" s="72"/>
      <c r="C6" s="72"/>
      <c r="D6" s="73" t="s">
        <v>8</v>
      </c>
      <c r="E6" s="74">
        <v>1785.558199</v>
      </c>
      <c r="F6" s="74">
        <v>1602.984994</v>
      </c>
      <c r="G6" s="74">
        <v>115.863205</v>
      </c>
      <c r="H6" s="74">
        <v>66.71</v>
      </c>
      <c r="I6" s="74"/>
      <c r="J6" s="69"/>
      <c r="K6" s="69"/>
      <c r="L6" s="69"/>
      <c r="M6" s="69"/>
    </row>
    <row r="7" spans="1:9" s="1" customFormat="1" ht="18.75" customHeight="1">
      <c r="A7" s="72"/>
      <c r="B7" s="72"/>
      <c r="C7" s="72" t="s">
        <v>84</v>
      </c>
      <c r="D7" s="72" t="s">
        <v>85</v>
      </c>
      <c r="E7" s="74">
        <v>1785.558199</v>
      </c>
      <c r="F7" s="74">
        <v>1602.984994</v>
      </c>
      <c r="G7" s="74">
        <v>115.863205</v>
      </c>
      <c r="H7" s="74">
        <v>66.71</v>
      </c>
      <c r="I7" s="74"/>
    </row>
    <row r="8" spans="1:9" s="1" customFormat="1" ht="18.75" customHeight="1">
      <c r="A8" s="72"/>
      <c r="B8" s="72"/>
      <c r="C8" s="72" t="s">
        <v>86</v>
      </c>
      <c r="D8" s="72" t="s">
        <v>87</v>
      </c>
      <c r="E8" s="74">
        <v>1785.558199</v>
      </c>
      <c r="F8" s="74">
        <v>1602.984994</v>
      </c>
      <c r="G8" s="74">
        <v>115.863205</v>
      </c>
      <c r="H8" s="74">
        <v>66.71</v>
      </c>
      <c r="I8" s="74"/>
    </row>
    <row r="9" spans="1:9" s="1" customFormat="1" ht="18.75" customHeight="1">
      <c r="A9" s="72" t="s">
        <v>88</v>
      </c>
      <c r="B9" s="72" t="s">
        <v>89</v>
      </c>
      <c r="C9" s="72" t="s">
        <v>90</v>
      </c>
      <c r="D9" s="72" t="s">
        <v>91</v>
      </c>
      <c r="E9" s="74">
        <v>1.6</v>
      </c>
      <c r="F9" s="74"/>
      <c r="G9" s="74"/>
      <c r="H9" s="74">
        <v>1.6</v>
      </c>
      <c r="I9" s="74"/>
    </row>
    <row r="10" spans="1:9" s="1" customFormat="1" ht="18.75" customHeight="1">
      <c r="A10" s="72" t="s">
        <v>92</v>
      </c>
      <c r="B10" s="72" t="s">
        <v>93</v>
      </c>
      <c r="C10" s="72" t="s">
        <v>90</v>
      </c>
      <c r="D10" s="72" t="s">
        <v>91</v>
      </c>
      <c r="E10" s="74">
        <v>2.5</v>
      </c>
      <c r="F10" s="74"/>
      <c r="G10" s="74"/>
      <c r="H10" s="74">
        <v>2.5</v>
      </c>
      <c r="I10" s="74"/>
    </row>
    <row r="11" spans="1:9" s="1" customFormat="1" ht="18.75" customHeight="1">
      <c r="A11" s="72" t="s">
        <v>94</v>
      </c>
      <c r="B11" s="72" t="s">
        <v>89</v>
      </c>
      <c r="C11" s="72" t="s">
        <v>90</v>
      </c>
      <c r="D11" s="72" t="s">
        <v>91</v>
      </c>
      <c r="E11" s="74">
        <v>1349.395887</v>
      </c>
      <c r="F11" s="74">
        <v>1251.575887</v>
      </c>
      <c r="G11" s="74">
        <v>87.82</v>
      </c>
      <c r="H11" s="74">
        <v>10</v>
      </c>
      <c r="I11" s="74"/>
    </row>
    <row r="12" spans="1:9" s="1" customFormat="1" ht="18.75" customHeight="1">
      <c r="A12" s="72" t="s">
        <v>95</v>
      </c>
      <c r="B12" s="72" t="s">
        <v>96</v>
      </c>
      <c r="C12" s="72" t="s">
        <v>90</v>
      </c>
      <c r="D12" s="72" t="s">
        <v>91</v>
      </c>
      <c r="E12" s="74">
        <v>1</v>
      </c>
      <c r="F12" s="74"/>
      <c r="G12" s="74"/>
      <c r="H12" s="74">
        <v>1</v>
      </c>
      <c r="I12" s="74"/>
    </row>
    <row r="13" spans="1:9" s="1" customFormat="1" ht="18.75" customHeight="1">
      <c r="A13" s="72" t="s">
        <v>97</v>
      </c>
      <c r="B13" s="72" t="s">
        <v>89</v>
      </c>
      <c r="C13" s="72" t="s">
        <v>90</v>
      </c>
      <c r="D13" s="72" t="s">
        <v>91</v>
      </c>
      <c r="E13" s="74">
        <v>7</v>
      </c>
      <c r="F13" s="74"/>
      <c r="G13" s="74">
        <v>7</v>
      </c>
      <c r="H13" s="74"/>
      <c r="I13" s="74"/>
    </row>
    <row r="14" spans="1:9" s="1" customFormat="1" ht="18.75" customHeight="1">
      <c r="A14" s="72" t="s">
        <v>98</v>
      </c>
      <c r="B14" s="72" t="s">
        <v>89</v>
      </c>
      <c r="C14" s="72" t="s">
        <v>90</v>
      </c>
      <c r="D14" s="72" t="s">
        <v>91</v>
      </c>
      <c r="E14" s="74">
        <v>167.369005</v>
      </c>
      <c r="F14" s="74">
        <v>134.1158</v>
      </c>
      <c r="G14" s="74">
        <v>21.043205</v>
      </c>
      <c r="H14" s="74">
        <v>12.21</v>
      </c>
      <c r="I14" s="74"/>
    </row>
    <row r="15" spans="1:9" s="1" customFormat="1" ht="18.75" customHeight="1">
      <c r="A15" s="72" t="s">
        <v>99</v>
      </c>
      <c r="B15" s="72" t="s">
        <v>100</v>
      </c>
      <c r="C15" s="72" t="s">
        <v>90</v>
      </c>
      <c r="D15" s="72" t="s">
        <v>91</v>
      </c>
      <c r="E15" s="74">
        <v>2</v>
      </c>
      <c r="F15" s="74"/>
      <c r="G15" s="74"/>
      <c r="H15" s="74">
        <v>2</v>
      </c>
      <c r="I15" s="74"/>
    </row>
    <row r="16" spans="1:9" s="1" customFormat="1" ht="18.75" customHeight="1">
      <c r="A16" s="72" t="s">
        <v>101</v>
      </c>
      <c r="B16" s="72" t="s">
        <v>102</v>
      </c>
      <c r="C16" s="72" t="s">
        <v>90</v>
      </c>
      <c r="D16" s="72" t="s">
        <v>91</v>
      </c>
      <c r="E16" s="74">
        <v>34.32</v>
      </c>
      <c r="F16" s="74">
        <v>34.32</v>
      </c>
      <c r="G16" s="74"/>
      <c r="H16" s="74"/>
      <c r="I16" s="74"/>
    </row>
    <row r="17" spans="1:9" s="1" customFormat="1" ht="18.75" customHeight="1">
      <c r="A17" s="72" t="s">
        <v>103</v>
      </c>
      <c r="B17" s="72" t="s">
        <v>104</v>
      </c>
      <c r="C17" s="72" t="s">
        <v>90</v>
      </c>
      <c r="D17" s="72" t="s">
        <v>91</v>
      </c>
      <c r="E17" s="74">
        <v>109.588291</v>
      </c>
      <c r="F17" s="74">
        <v>109.588291</v>
      </c>
      <c r="G17" s="74"/>
      <c r="H17" s="74"/>
      <c r="I17" s="74"/>
    </row>
    <row r="18" spans="1:9" s="1" customFormat="1" ht="18.75" customHeight="1">
      <c r="A18" s="72" t="s">
        <v>105</v>
      </c>
      <c r="B18" s="72" t="s">
        <v>106</v>
      </c>
      <c r="C18" s="72" t="s">
        <v>90</v>
      </c>
      <c r="D18" s="72" t="s">
        <v>91</v>
      </c>
      <c r="E18" s="74">
        <v>37.4</v>
      </c>
      <c r="F18" s="74"/>
      <c r="G18" s="74"/>
      <c r="H18" s="74">
        <v>37.4</v>
      </c>
      <c r="I18" s="74"/>
    </row>
    <row r="19" spans="1:9" s="1" customFormat="1" ht="18.75" customHeight="1">
      <c r="A19" s="72" t="s">
        <v>107</v>
      </c>
      <c r="B19" s="72" t="s">
        <v>108</v>
      </c>
      <c r="C19" s="72" t="s">
        <v>90</v>
      </c>
      <c r="D19" s="72" t="s">
        <v>91</v>
      </c>
      <c r="E19" s="74">
        <v>73.385016</v>
      </c>
      <c r="F19" s="74">
        <v>73.385016</v>
      </c>
      <c r="G19" s="74"/>
      <c r="H19" s="74"/>
      <c r="I19" s="74"/>
    </row>
  </sheetData>
  <sheetProtection formatCells="0" formatColumns="0" formatRows="0" insertColumns="0" insertRows="0" insertHyperlinks="0" deleteColumns="0" deleteRows="0" sort="0" autoFilter="0" pivotTables="0"/>
  <mergeCells count="16">
    <mergeCell ref="B3:B4"/>
    <mergeCell ref="C3:C4"/>
    <mergeCell ref="D3:D4"/>
    <mergeCell ref="E3:E4"/>
    <mergeCell ref="F3:F4"/>
    <mergeCell ref="I3:I4"/>
    <mergeCell ref="A1:I1"/>
    <mergeCell ref="A3:A4"/>
    <mergeCell ref="G3:H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2022-01-20T08:09:47Z</dcterms:created>
  <dcterms:modified xsi:type="dcterms:W3CDTF">2022-01-20T08:09:47Z</dcterms:modified>
  <cp:category/>
  <cp:version/>
  <cp:contentType/>
  <cp:contentStatus/>
</cp:coreProperties>
</file>