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 firstSheet="8" activeTab="8"/>
  </bookViews>
  <sheets>
    <sheet name="财政拨款收支总表" sheetId="1" r:id="rId1"/>
    <sheet name="一般公共预算支出" sheetId="2" r:id="rId2"/>
    <sheet name="部门收支总表" sheetId="7" r:id="rId3"/>
    <sheet name="2.部门收入总表" sheetId="8" r:id="rId4"/>
    <sheet name="3.部门支出功能科目" sheetId="9" r:id="rId5"/>
    <sheet name="一般公共预算基本支出" sheetId="3" r:id="rId6"/>
    <sheet name="财拨三公经费支出预算表" sheetId="4" r:id="rId7"/>
    <sheet name="政府性基金支出预算表" sheetId="5" r:id="rId8"/>
    <sheet name="国有资本经营支出预算表" sheetId="6" r:id="rId9"/>
    <sheet name="部门支出部门经济分类" sheetId="10" r:id="rId10"/>
    <sheet name="部门支出政府经济分类" sheetId="11" r:id="rId11"/>
    <sheet name="对个人家庭补助" sheetId="13" r:id="rId12"/>
    <sheet name="其他运转类和特定目标类项目支出预算资金来源表" sheetId="16" r:id="rId13"/>
    <sheet name="政府采购预算表" sheetId="17" r:id="rId14"/>
    <sheet name="政府购买服务预算表" sheetId="18" r:id="rId15"/>
    <sheet name="资产配置预算表" sheetId="19" r:id="rId16"/>
  </sheets>
  <calcPr calcId="144525"/>
</workbook>
</file>

<file path=xl/sharedStrings.xml><?xml version="1.0" encoding="utf-8"?>
<sst xmlns="http://schemas.openxmlformats.org/spreadsheetml/2006/main" count="1065" uniqueCount="340">
  <si>
    <t>财政拨款收支预算总表</t>
  </si>
  <si>
    <t>预算01表</t>
  </si>
  <si>
    <t>单位：万元</t>
  </si>
  <si>
    <t>收          入</t>
  </si>
  <si>
    <t>支             出</t>
  </si>
  <si>
    <t>项目</t>
  </si>
  <si>
    <t>预算数</t>
  </si>
  <si>
    <t>项目（按支出功能分类）</t>
  </si>
  <si>
    <t>合计</t>
  </si>
  <si>
    <t>一般公共预算</t>
  </si>
  <si>
    <t>政府性基金预算</t>
  </si>
  <si>
    <t>国有资本经营预算</t>
  </si>
  <si>
    <t>一、一般公共预算财政拨款收入</t>
  </si>
  <si>
    <t>201一般公共服务支出</t>
  </si>
  <si>
    <t>支出类别分类</t>
  </si>
  <si>
    <t>二、政府性基金预算财政拨款收入</t>
  </si>
  <si>
    <t>204公共安全支出</t>
  </si>
  <si>
    <t>一、人员类项目支出</t>
  </si>
  <si>
    <t>三、国有资本经营预算财政拨款收入</t>
  </si>
  <si>
    <t>205教育支出</t>
  </si>
  <si>
    <t xml:space="preserve">  工资福利支出</t>
  </si>
  <si>
    <t>206科学技术支出</t>
  </si>
  <si>
    <t xml:space="preserve">  对个人和家庭的补助</t>
  </si>
  <si>
    <t>207文化旅游体育与传媒支出</t>
  </si>
  <si>
    <t>二、运转类项目支出</t>
  </si>
  <si>
    <t>208社会保障和就业支出</t>
  </si>
  <si>
    <t xml:space="preserve">  公用经费项目支出</t>
  </si>
  <si>
    <t>210卫生健康支出</t>
  </si>
  <si>
    <t xml:space="preserve">  其他运转类项目支出</t>
  </si>
  <si>
    <t>211节能环保支出</t>
  </si>
  <si>
    <t>三、特定目标类项目支出</t>
  </si>
  <si>
    <t>212城乡社区支出</t>
  </si>
  <si>
    <t xml:space="preserve">  本级支出项目</t>
  </si>
  <si>
    <t>213农林水支出</t>
  </si>
  <si>
    <t xml:space="preserve">  转移性支出项目</t>
  </si>
  <si>
    <t>214交通运输支出</t>
  </si>
  <si>
    <t>215资源勘探信息等支出</t>
  </si>
  <si>
    <t>216商业服务业等支出</t>
  </si>
  <si>
    <t>217金融支出</t>
  </si>
  <si>
    <t>部门预算支出经济分类</t>
  </si>
  <si>
    <t>219援助其他地区支出</t>
  </si>
  <si>
    <t>301工资福利支出</t>
  </si>
  <si>
    <t>220自然资源海洋气象等支出</t>
  </si>
  <si>
    <t>302商品和服务支出</t>
  </si>
  <si>
    <t>221住房保障支出</t>
  </si>
  <si>
    <t>303对个人和家庭的补助</t>
  </si>
  <si>
    <t>222粮油物资储备支出</t>
  </si>
  <si>
    <t>307债务利息及费用支出</t>
  </si>
  <si>
    <t>224灾害防治及应急管理支出</t>
  </si>
  <si>
    <t>309资本性支出(基本建设)</t>
  </si>
  <si>
    <t>227预备费</t>
  </si>
  <si>
    <t>310资本性支出</t>
  </si>
  <si>
    <t>229其他支出</t>
  </si>
  <si>
    <t>311对企业补助(基本建设)</t>
  </si>
  <si>
    <t>230转移性支出</t>
  </si>
  <si>
    <t>312对企业补助</t>
  </si>
  <si>
    <t>231债务还本支出</t>
  </si>
  <si>
    <t>313对社会保障基金补助</t>
  </si>
  <si>
    <t>232债务付息支出</t>
  </si>
  <si>
    <t>399其他支出</t>
  </si>
  <si>
    <t>233债务发行费用支出</t>
  </si>
  <si>
    <t>223国有资本经营支出</t>
  </si>
  <si>
    <t>203国防支出</t>
  </si>
  <si>
    <t>本年收入合计</t>
  </si>
  <si>
    <t>本年支出合计</t>
  </si>
  <si>
    <t>二、上年结余结转</t>
  </si>
  <si>
    <t>结转下年</t>
  </si>
  <si>
    <t xml:space="preserve">  (一)一般公共预算</t>
  </si>
  <si>
    <t xml:space="preserve">  (二)政府性基金预算</t>
  </si>
  <si>
    <t xml:space="preserve">  (三)国有资本经营预算</t>
  </si>
  <si>
    <t>收入总计</t>
  </si>
  <si>
    <t>支出总计</t>
  </si>
  <si>
    <t>一般公共预算支出表</t>
  </si>
  <si>
    <t>预算02表</t>
  </si>
  <si>
    <t>功能科目编码</t>
  </si>
  <si>
    <t>功能科目名称</t>
  </si>
  <si>
    <t>单位编码</t>
  </si>
  <si>
    <t>单位名称</t>
  </si>
  <si>
    <t>总计</t>
  </si>
  <si>
    <t>人员类项目支出</t>
  </si>
  <si>
    <t>运转类项目支出</t>
  </si>
  <si>
    <t>特定目标类项目支出</t>
  </si>
  <si>
    <t>公用经费项目支出</t>
  </si>
  <si>
    <t>其他运转类项目支出</t>
  </si>
  <si>
    <t>01</t>
  </si>
  <si>
    <t>预算科</t>
  </si>
  <si>
    <t>　407</t>
  </si>
  <si>
    <t>　潜江市老新镇人民政府</t>
  </si>
  <si>
    <t>2010101</t>
  </si>
  <si>
    <t>行政运行</t>
  </si>
  <si>
    <t>　　407001</t>
  </si>
  <si>
    <t>　　潜江市老新镇财政管理所</t>
  </si>
  <si>
    <t>2010301</t>
  </si>
  <si>
    <t>2010302</t>
  </si>
  <si>
    <t>一般行政管理事务</t>
  </si>
  <si>
    <t>2010350</t>
  </si>
  <si>
    <t>事业运行</t>
  </si>
  <si>
    <t>2010601</t>
  </si>
  <si>
    <t>2010701</t>
  </si>
  <si>
    <t>2070101</t>
  </si>
  <si>
    <t>2080201</t>
  </si>
  <si>
    <t>2080505</t>
  </si>
  <si>
    <t>机关事业单位基本养老保险缴费支出</t>
  </si>
  <si>
    <t>2080901</t>
  </si>
  <si>
    <t>退役士兵安置</t>
  </si>
  <si>
    <t>2100101</t>
  </si>
  <si>
    <t>2100716</t>
  </si>
  <si>
    <t>计划生育机构</t>
  </si>
  <si>
    <t>2101101</t>
  </si>
  <si>
    <t>行政单位医疗</t>
  </si>
  <si>
    <t>2120101</t>
  </si>
  <si>
    <t>2120102</t>
  </si>
  <si>
    <t>2130101</t>
  </si>
  <si>
    <t>2130201</t>
  </si>
  <si>
    <t>2140101</t>
  </si>
  <si>
    <t>2210201</t>
  </si>
  <si>
    <t>住房公积金</t>
  </si>
  <si>
    <t>部门收支总表</t>
  </si>
  <si>
    <t>预算07表</t>
  </si>
  <si>
    <t xml:space="preserve">    工资福利支出</t>
  </si>
  <si>
    <t>四、财政专户管理资金收入</t>
  </si>
  <si>
    <t xml:space="preserve">    对个人和家庭的补助</t>
  </si>
  <si>
    <t>五、单位资金收入</t>
  </si>
  <si>
    <t xml:space="preserve">  其中：事业收入</t>
  </si>
  <si>
    <t xml:space="preserve">    公用经费项目支出</t>
  </si>
  <si>
    <t xml:space="preserve">     上级补助收入</t>
  </si>
  <si>
    <t xml:space="preserve">    其他运转类项目支出</t>
  </si>
  <si>
    <t xml:space="preserve">     附属单位上缴收入</t>
  </si>
  <si>
    <t xml:space="preserve">     事业单位经营收入</t>
  </si>
  <si>
    <t xml:space="preserve">    本级支出项目</t>
  </si>
  <si>
    <t xml:space="preserve">     其他收入</t>
  </si>
  <si>
    <t xml:space="preserve">    转移性支出项目</t>
  </si>
  <si>
    <t>六、上年结余结转</t>
  </si>
  <si>
    <t xml:space="preserve">    其中：一般公共预算</t>
  </si>
  <si>
    <t xml:space="preserve">       政府性基金预算</t>
  </si>
  <si>
    <t xml:space="preserve">       单位资金</t>
  </si>
  <si>
    <t>部门收入总表</t>
  </si>
  <si>
    <t>预算08表</t>
  </si>
  <si>
    <t>单位:万元</t>
  </si>
  <si>
    <t>一般公共预算财政拨款收入</t>
  </si>
  <si>
    <t>政府性基金预算财政拨款收入</t>
  </si>
  <si>
    <t>国有资本经营预算财政拨款收入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</si>
  <si>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</si>
  <si>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</si>
  <si>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</si>
  <si>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</si>
  <si>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</si>
  <si>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</si>
  <si>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上年结余结转</t>
  </si>
  <si>
    <t>单位资金</t>
  </si>
  <si>
    <t>部门支出总表（支出功能科目）</t>
  </si>
  <si>
    <t>预算09-1表</t>
  </si>
  <si>
    <t>科目名称</t>
  </si>
  <si>
    <t>一般公共预算基本支出表</t>
  </si>
  <si>
    <t>预算03表</t>
  </si>
  <si>
    <t>经济科目编码</t>
  </si>
  <si>
    <t>经济科目名称</t>
  </si>
  <si>
    <t>基本支出</t>
  </si>
  <si>
    <t>小计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</si>
  <si>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</si>
  <si>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</si>
  <si>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</si>
  <si>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</si>
  <si>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</si>
  <si>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</si>
  <si>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</si>
  <si>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</si>
  <si>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</si>
  <si>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</si>
  <si>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30110</t>
  </si>
  <si>
    <t>职工基本医疗保险缴费</t>
  </si>
  <si>
    <t>30113</t>
  </si>
  <si>
    <t>30199</t>
  </si>
  <si>
    <t>其他工资福利支出</t>
  </si>
  <si>
    <t>30201</t>
  </si>
  <si>
    <t>办公费</t>
  </si>
  <si>
    <t>30213</t>
  </si>
  <si>
    <t>维修（护）费</t>
  </si>
  <si>
    <t>30215</t>
  </si>
  <si>
    <t>会议费</t>
  </si>
  <si>
    <t>30217</t>
  </si>
  <si>
    <t>公务接待费</t>
  </si>
  <si>
    <t>30228</t>
  </si>
  <si>
    <t>工会经费</t>
  </si>
  <si>
    <t>30239</t>
  </si>
  <si>
    <t>其他交通费用</t>
  </si>
  <si>
    <t>30299</t>
  </si>
  <si>
    <t>其他商品和服务支出</t>
  </si>
  <si>
    <t>30302</t>
  </si>
  <si>
    <t>退休费</t>
  </si>
  <si>
    <t>一般公共预算“三公”经费支出预算表</t>
  </si>
  <si>
    <t>预算04表</t>
  </si>
  <si>
    <t>“三公”经费支出</t>
  </si>
  <si>
    <t>因公出国（境）费用</t>
  </si>
  <si>
    <t>公务用车购置及运行维护费</t>
  </si>
  <si>
    <t>公务用车购置费</t>
  </si>
  <si>
    <t>公务用车运行及维护费</t>
  </si>
  <si>
    <t>政府性基金预算支出表</t>
  </si>
  <si>
    <t>预算05表</t>
  </si>
  <si>
    <t>国有资本经营预算支出表</t>
  </si>
  <si>
    <t>预算06表</t>
  </si>
  <si>
    <t>部门支出总表（部门预算支出经济分类）</t>
  </si>
  <si>
    <t>预算09-2表</t>
  </si>
  <si>
    <t>39999</t>
  </si>
  <si>
    <t>其他支出</t>
  </si>
  <si>
    <t>部门支出总表（政府预算支出经济分类）</t>
  </si>
  <si>
    <t>预算09-3表</t>
  </si>
  <si>
    <t>50501</t>
  </si>
  <si>
    <t>工资福利支出</t>
  </si>
  <si>
    <t>50502</t>
  </si>
  <si>
    <t>商品和服务支出</t>
  </si>
  <si>
    <t>50905</t>
  </si>
  <si>
    <t>离退休费</t>
  </si>
  <si>
    <t>59999</t>
  </si>
  <si>
    <t>人员类项目预算表—对个人和家庭的补助</t>
  </si>
  <si>
    <t>预算10-2表</t>
  </si>
  <si>
    <t>单位名称（功能科目）</t>
  </si>
  <si>
    <t>对个人和家庭的补助</t>
  </si>
  <si>
    <t>离休费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</si>
  <si>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</si>
  <si>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</si>
  <si>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</si>
  <si>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</si>
  <si>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</si>
  <si>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</si>
  <si>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</si>
  <si>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</si>
  <si>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</t>
  </si>
  <si>
    <t>　　　2010301</t>
  </si>
  <si>
    <t>　　　行政运行</t>
  </si>
  <si>
    <t>其他运转类和特定目标类项目支出预算资金来源表</t>
  </si>
  <si>
    <t>预算12表</t>
  </si>
  <si>
    <t>一级项目</t>
  </si>
  <si>
    <t>二级项目</t>
  </si>
  <si>
    <t>镇处运转经费</t>
  </si>
  <si>
    <t>人大、政协联络处市级补助经费</t>
  </si>
  <si>
    <t>以钱养事经费</t>
  </si>
  <si>
    <t>政府房修</t>
  </si>
  <si>
    <t>维稳费</t>
  </si>
  <si>
    <t>城建、劳动以钱养事经费</t>
  </si>
  <si>
    <t>两金征收及财政专管员补助</t>
  </si>
  <si>
    <t>财政体制老基数补助</t>
  </si>
  <si>
    <t>银行代办点经费</t>
  </si>
  <si>
    <t>档案经费</t>
  </si>
  <si>
    <t>交通安全经费</t>
  </si>
  <si>
    <t>镇处专项经费</t>
  </si>
  <si>
    <t>民政优抚</t>
  </si>
  <si>
    <t>征兵补助经费</t>
  </si>
  <si>
    <t>血防灭螺经费</t>
  </si>
  <si>
    <t>计划生育经费</t>
  </si>
  <si>
    <t>社区经费</t>
  </si>
  <si>
    <t>账表费</t>
  </si>
  <si>
    <t>村级运转经费</t>
  </si>
  <si>
    <t>村级支出</t>
  </si>
  <si>
    <t>棉花粮种补贴工作经费</t>
  </si>
  <si>
    <t>老新林业经费</t>
  </si>
  <si>
    <t>道路建设经费</t>
  </si>
  <si>
    <t>政府采购预算表</t>
  </si>
  <si>
    <t>预算13表</t>
  </si>
  <si>
    <t>单位：元</t>
  </si>
  <si>
    <t>单位代码</t>
  </si>
  <si>
    <t>政府采购品目</t>
  </si>
  <si>
    <t>功能科目</t>
  </si>
  <si>
    <t>部门支出经济分类</t>
  </si>
  <si>
    <t>资金来源</t>
  </si>
  <si>
    <t>资金性质</t>
  </si>
  <si>
    <t>采购数量</t>
  </si>
  <si>
    <t>单价（元）</t>
  </si>
  <si>
    <t>计量单位</t>
  </si>
  <si>
    <t>采购金额</t>
  </si>
  <si>
    <t>采购金额合计（元）</t>
  </si>
  <si>
    <t>其中面向中小企业（元）</t>
  </si>
  <si>
    <t>其中面向小微企业（元）</t>
  </si>
  <si>
    <t>在职人员公用</t>
  </si>
  <si>
    <t>[A02029900]其他办公设备</t>
  </si>
  <si>
    <t>[2010301]行政运行</t>
  </si>
  <si>
    <t>[30201]办公费</t>
  </si>
  <si>
    <t>年初安排</t>
  </si>
  <si>
    <t>经费拨款补助</t>
  </si>
  <si>
    <t>[C11990000]其他工程管理服务</t>
  </si>
  <si>
    <t>[A04040100]纸质档案</t>
  </si>
  <si>
    <t>[A02052305]空调机组</t>
  </si>
  <si>
    <t>[A05040101]复印纸</t>
  </si>
  <si>
    <t>[A02061819]热水器</t>
  </si>
  <si>
    <t>[C16990000]其他信息技术服务</t>
  </si>
  <si>
    <t>[A02010105]台式计算机</t>
  </si>
  <si>
    <t>[C23120302]车辆加油、添加燃料服务</t>
  </si>
  <si>
    <t>[C23120301]车辆维修和保养服务</t>
  </si>
  <si>
    <t>[A01010500]住宅</t>
  </si>
  <si>
    <t>预计结转</t>
  </si>
  <si>
    <t>[A05040201]鼓粉盒</t>
  </si>
  <si>
    <t>政府向社会力量购买服务预算表</t>
  </si>
  <si>
    <t>预算14表</t>
  </si>
  <si>
    <t>是否包含政府采购</t>
  </si>
  <si>
    <t>政府购买服务内容</t>
  </si>
  <si>
    <t>购买数量</t>
  </si>
  <si>
    <t>购买金额</t>
  </si>
  <si>
    <t>支出功能分类科目</t>
  </si>
  <si>
    <t>政府购买服务指导目录</t>
  </si>
  <si>
    <t>一级目录</t>
  </si>
  <si>
    <t>二级目录</t>
  </si>
  <si>
    <t>三级目录</t>
  </si>
  <si>
    <t>是</t>
  </si>
  <si>
    <t>其他信息技术服务</t>
  </si>
  <si>
    <t>基本公共服务</t>
  </si>
  <si>
    <t>公共信息</t>
  </si>
  <si>
    <t>信息产品和信息技术服务</t>
  </si>
  <si>
    <t>车辆加油、添加燃料服务</t>
  </si>
  <si>
    <t>其他</t>
  </si>
  <si>
    <t>其他适合通过市场化方式提供的服务</t>
  </si>
  <si>
    <t>车辆维修和保养服务</t>
  </si>
  <si>
    <t>其他工程管理服务</t>
  </si>
  <si>
    <t>政府履职所需辅助性服务</t>
  </si>
  <si>
    <t>工程服务</t>
  </si>
  <si>
    <t>工程造价咨询、可行性研究</t>
  </si>
  <si>
    <t>资产配置预算表</t>
  </si>
  <si>
    <t>预算15表</t>
  </si>
  <si>
    <t>单位:元</t>
  </si>
  <si>
    <t>资产分类</t>
  </si>
  <si>
    <t>资产名称</t>
  </si>
  <si>
    <t>资产数量</t>
  </si>
  <si>
    <t>资产编制数</t>
  </si>
  <si>
    <t>资产申请数量</t>
  </si>
  <si>
    <t>总金额（元）</t>
  </si>
  <si>
    <t>资产大类</t>
  </si>
  <si>
    <t>配置分类标准名称</t>
  </si>
  <si>
    <t>财政审核数</t>
  </si>
  <si>
    <t>数量</t>
  </si>
  <si>
    <t>金额（元）</t>
  </si>
  <si>
    <t>[1020401]办公用房</t>
  </si>
  <si>
    <t>职工宿舍</t>
  </si>
  <si>
    <t>[102]房屋</t>
  </si>
  <si>
    <t>[999099999]空</t>
  </si>
  <si>
    <t>[2010104]台式机</t>
  </si>
  <si>
    <t>联想扬天M460</t>
  </si>
  <si>
    <t>[201]通用设备</t>
  </si>
  <si>
    <t>[201010401]台式计算机</t>
  </si>
  <si>
    <t>[2010105]便携式计算机</t>
  </si>
  <si>
    <t>小新PRO2002</t>
  </si>
  <si>
    <t>[201010501]便携式计算机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</si>
</sst>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</numFmts>
  <fonts count="24">
    <font>
      <sz val="10"/>
      <name val="Arial"/>
      <charset val="134"/>
    </font>
    <font>
      <sz val="11"/>
      <color indexed="8"/>
      <name val="Calibri"/>
      <charset val="134"/>
    </font>
    <font>
      <b/>
      <sz val="20"/>
      <color indexed="8"/>
      <name val="黑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30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vertical="center" wrapText="1"/>
    </xf>
    <xf numFmtId="176" fontId="1" fillId="0" borderId="1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vertical="center" wrapText="1"/>
    </xf>
    <xf numFmtId="0" fontId="3" fillId="0" borderId="1" xfId="0" applyFont="1" applyBorder="1" applyAlignment="1" applyProtection="1">
      <alignment horizontal="center" vertical="center"/>
    </xf>
    <xf numFmtId="2" fontId="1" fillId="0" borderId="1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/>
    <xf numFmtId="0" fontId="3" fillId="0" borderId="1" xfId="0" applyFont="1" applyBorder="1" applyAlignment="1" applyProtection="1">
      <alignment vertical="center"/>
    </xf>
    <xf numFmtId="176" fontId="1" fillId="0" borderId="1" xfId="0" applyNumberFormat="1" applyFont="1" applyBorder="1" applyAlignment="1" applyProtection="1">
      <alignment horizontal="center"/>
    </xf>
    <xf numFmtId="2" fontId="1" fillId="0" borderId="1" xfId="0" applyNumberFormat="1" applyFont="1" applyBorder="1" applyAlignment="1" applyProtection="1">
      <alignment horizontal="center"/>
    </xf>
    <xf numFmtId="176" fontId="1" fillId="0" borderId="0" xfId="0" applyNumberFormat="1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/>
    </xf>
    <xf numFmtId="2" fontId="1" fillId="0" borderId="0" xfId="0" applyNumberFormat="1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9" Type="http://schemas.openxmlformats.org/officeDocument/2006/relationships/sharedStrings" Target="sharedStrings.xml"/><Relationship Id="rId18" Type="http://schemas.openxmlformats.org/officeDocument/2006/relationships/styles" Target="styles.xml"/><Relationship Id="rId17" Type="http://schemas.openxmlformats.org/officeDocument/2006/relationships/theme" Target="theme/theme1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1"/>
  <sheetViews>
    <sheetView topLeftCell="A15" workbookViewId="0">
      <selection activeCell="B19" sqref="B19"/>
    </sheetView>
  </sheetViews>
  <sheetFormatPr defaultColWidth="9" defaultRowHeight="12.75" customHeight="1"/>
  <cols>
    <col min="1" max="1" width="34.8571428571429" style="1" customWidth="1"/>
    <col min="2" max="2" width="15.2857142857143" style="1" customWidth="1"/>
    <col min="3" max="3" width="28.2857142857143" style="1" customWidth="1"/>
    <col min="4" max="4" width="49" style="1" customWidth="1"/>
    <col min="5" max="5" width="54.5714285714286" style="1" customWidth="1"/>
    <col min="6" max="6" width="11.1428571428571" style="1" customWidth="1"/>
    <col min="7" max="7" width="9.14285714285714" style="1" customWidth="1"/>
    <col min="8" max="8" width="25.7142857142857" style="1" customWidth="1"/>
    <col min="9" max="9" width="11.2857142857143" style="1" customWidth="1"/>
    <col min="10" max="10" width="10.5714285714286" style="1" customWidth="1"/>
    <col min="11" max="11" width="9.14285714285714" style="1" customWidth="1"/>
    <col min="12" max="12" width="11.5714285714286" style="1" customWidth="1"/>
    <col min="13" max="13" width="9.14285714285714" style="1" customWidth="1"/>
  </cols>
  <sheetData>
    <row r="1" s="1" customFormat="1" ht="33" customHeight="1" spans="1:12">
      <c r="A1" s="2" t="s">
        <v>0</v>
      </c>
      <c r="B1" s="3"/>
      <c r="C1" s="3"/>
      <c r="D1" s="2"/>
      <c r="E1" s="2"/>
      <c r="F1" s="3"/>
      <c r="G1" s="3"/>
      <c r="H1" s="23"/>
      <c r="I1" s="3"/>
      <c r="J1" s="3"/>
      <c r="K1" s="3"/>
      <c r="L1" s="3"/>
    </row>
    <row r="2" s="1" customFormat="1" ht="13.5" customHeight="1" spans="1:12">
      <c r="A2" s="9" t="s">
        <v>1</v>
      </c>
      <c r="D2" s="14"/>
      <c r="E2" s="14"/>
      <c r="H2" s="24"/>
      <c r="L2" s="9" t="s">
        <v>2</v>
      </c>
    </row>
    <row r="3" s="1" customFormat="1" ht="18.75" customHeight="1" spans="1:12">
      <c r="A3" s="12" t="s">
        <v>3</v>
      </c>
      <c r="B3" s="12"/>
      <c r="C3" s="12" t="s">
        <v>4</v>
      </c>
      <c r="D3" s="12"/>
      <c r="E3" s="12"/>
      <c r="F3" s="18"/>
      <c r="G3" s="18"/>
      <c r="H3" s="18"/>
      <c r="I3" s="18"/>
      <c r="J3" s="18"/>
      <c r="K3" s="18"/>
      <c r="L3" s="18"/>
    </row>
    <row r="4" s="1" customFormat="1" ht="26.25" customHeight="1" spans="1:12">
      <c r="A4" s="10" t="s">
        <v>5</v>
      </c>
      <c r="B4" s="10" t="s">
        <v>6</v>
      </c>
      <c r="C4" s="10" t="s">
        <v>7</v>
      </c>
      <c r="D4" s="10" t="s">
        <v>8</v>
      </c>
      <c r="E4" s="10" t="s">
        <v>9</v>
      </c>
      <c r="F4" s="10" t="s">
        <v>10</v>
      </c>
      <c r="G4" s="10" t="s">
        <v>11</v>
      </c>
      <c r="H4" s="12" t="s">
        <v>5</v>
      </c>
      <c r="I4" s="10" t="s">
        <v>8</v>
      </c>
      <c r="J4" s="10" t="s">
        <v>9</v>
      </c>
      <c r="K4" s="10" t="s">
        <v>10</v>
      </c>
      <c r="L4" s="10" t="s">
        <v>11</v>
      </c>
    </row>
    <row r="5" s="1" customFormat="1" ht="18.75" customHeight="1" spans="1:12">
      <c r="A5" s="18" t="s">
        <v>12</v>
      </c>
      <c r="B5" s="8">
        <v>2109.947656</v>
      </c>
      <c r="C5" s="18" t="s">
        <v>13</v>
      </c>
      <c r="D5" s="13">
        <f t="shared" ref="D5:D31" si="0">E5+F5+G5</f>
        <v>1153.637078</v>
      </c>
      <c r="E5" s="25">
        <v>1153.637078</v>
      </c>
      <c r="F5" s="13"/>
      <c r="G5" s="13"/>
      <c r="H5" s="26" t="s">
        <v>14</v>
      </c>
      <c r="I5" s="13">
        <f>I6+I9+I12</f>
        <v>2109.947656</v>
      </c>
      <c r="J5" s="13">
        <f>J6+J9+J12</f>
        <v>2109.947656</v>
      </c>
      <c r="K5" s="13">
        <f>K6+K9+K12</f>
        <v>0</v>
      </c>
      <c r="L5" s="13">
        <f>L6+L9+L12</f>
        <v>0</v>
      </c>
    </row>
    <row r="6" s="1" customFormat="1" ht="18.75" customHeight="1" spans="1:12">
      <c r="A6" s="18" t="s">
        <v>15</v>
      </c>
      <c r="B6" s="8"/>
      <c r="C6" s="18" t="s">
        <v>16</v>
      </c>
      <c r="D6" s="13">
        <f t="shared" si="0"/>
        <v>0</v>
      </c>
      <c r="E6" s="13"/>
      <c r="F6" s="13"/>
      <c r="G6" s="13"/>
      <c r="H6" s="26" t="s">
        <v>17</v>
      </c>
      <c r="I6" s="13">
        <f t="shared" ref="I6:I14" si="1">J6+K6+L6</f>
        <v>1090.89639</v>
      </c>
      <c r="J6" s="13">
        <v>1090.89639</v>
      </c>
      <c r="K6" s="13"/>
      <c r="L6" s="13"/>
    </row>
    <row r="7" s="1" customFormat="1" ht="18.75" customHeight="1" spans="1:12">
      <c r="A7" s="18" t="s">
        <v>18</v>
      </c>
      <c r="B7" s="8"/>
      <c r="C7" s="18" t="s">
        <v>19</v>
      </c>
      <c r="D7" s="13">
        <f t="shared" si="0"/>
        <v>0</v>
      </c>
      <c r="E7" s="13"/>
      <c r="F7" s="13"/>
      <c r="G7" s="13"/>
      <c r="H7" s="26" t="s">
        <v>20</v>
      </c>
      <c r="I7" s="13">
        <f t="shared" si="1"/>
        <v>1012.89639</v>
      </c>
      <c r="J7" s="13">
        <v>1012.89639</v>
      </c>
      <c r="K7" s="13"/>
      <c r="L7" s="13"/>
    </row>
    <row r="8" s="1" customFormat="1" ht="18.75" customHeight="1" spans="1:12">
      <c r="A8" s="17"/>
      <c r="B8" s="19"/>
      <c r="C8" s="18" t="s">
        <v>21</v>
      </c>
      <c r="D8" s="13">
        <f t="shared" si="0"/>
        <v>0</v>
      </c>
      <c r="E8" s="13"/>
      <c r="F8" s="13"/>
      <c r="G8" s="13"/>
      <c r="H8" s="26" t="s">
        <v>22</v>
      </c>
      <c r="I8" s="13">
        <f t="shared" si="1"/>
        <v>78</v>
      </c>
      <c r="J8" s="13">
        <v>78</v>
      </c>
      <c r="K8" s="13"/>
      <c r="L8" s="13"/>
    </row>
    <row r="9" s="1" customFormat="1" ht="18.75" customHeight="1" spans="1:12">
      <c r="A9" s="17"/>
      <c r="B9" s="19"/>
      <c r="C9" s="18" t="s">
        <v>23</v>
      </c>
      <c r="D9" s="13">
        <f t="shared" si="0"/>
        <v>1</v>
      </c>
      <c r="E9" s="13">
        <v>1</v>
      </c>
      <c r="F9" s="13"/>
      <c r="G9" s="13"/>
      <c r="H9" s="26" t="s">
        <v>24</v>
      </c>
      <c r="I9" s="13">
        <f t="shared" si="1"/>
        <v>1007.521266</v>
      </c>
      <c r="J9" s="13">
        <v>1007.521266</v>
      </c>
      <c r="K9" s="13"/>
      <c r="L9" s="13"/>
    </row>
    <row r="10" s="1" customFormat="1" ht="18.75" customHeight="1" spans="1:12">
      <c r="A10" s="17"/>
      <c r="B10" s="19"/>
      <c r="C10" s="18" t="s">
        <v>25</v>
      </c>
      <c r="D10" s="13">
        <f t="shared" si="0"/>
        <v>84.928528</v>
      </c>
      <c r="E10" s="13">
        <v>84.928528</v>
      </c>
      <c r="F10" s="13"/>
      <c r="G10" s="13"/>
      <c r="H10" s="26" t="s">
        <v>26</v>
      </c>
      <c r="I10" s="13">
        <f t="shared" si="1"/>
        <v>98.486066</v>
      </c>
      <c r="J10" s="13">
        <v>98.486066</v>
      </c>
      <c r="K10" s="13"/>
      <c r="L10" s="13"/>
    </row>
    <row r="11" s="1" customFormat="1" ht="18.75" customHeight="1" spans="1:12">
      <c r="A11" s="17"/>
      <c r="B11" s="19"/>
      <c r="C11" s="18" t="s">
        <v>27</v>
      </c>
      <c r="D11" s="13">
        <f t="shared" si="0"/>
        <v>30.936998</v>
      </c>
      <c r="E11" s="13">
        <v>30.936998</v>
      </c>
      <c r="F11" s="13"/>
      <c r="G11" s="13"/>
      <c r="H11" s="26" t="s">
        <v>28</v>
      </c>
      <c r="I11" s="13">
        <f t="shared" si="1"/>
        <v>909.0352</v>
      </c>
      <c r="J11" s="13">
        <v>909.0352</v>
      </c>
      <c r="K11" s="13"/>
      <c r="L11" s="13"/>
    </row>
    <row r="12" s="1" customFormat="1" ht="18.75" customHeight="1" spans="1:12">
      <c r="A12" s="17"/>
      <c r="B12" s="19"/>
      <c r="C12" s="18" t="s">
        <v>29</v>
      </c>
      <c r="D12" s="13">
        <f t="shared" si="0"/>
        <v>0</v>
      </c>
      <c r="E12" s="13"/>
      <c r="F12" s="13"/>
      <c r="G12" s="13"/>
      <c r="H12" s="26" t="s">
        <v>30</v>
      </c>
      <c r="I12" s="13">
        <f t="shared" si="1"/>
        <v>11.53</v>
      </c>
      <c r="J12" s="13">
        <v>11.53</v>
      </c>
      <c r="K12" s="13"/>
      <c r="L12" s="13"/>
    </row>
    <row r="13" s="1" customFormat="1" ht="18.75" customHeight="1" spans="1:12">
      <c r="A13" s="17"/>
      <c r="B13" s="19"/>
      <c r="C13" s="18" t="s">
        <v>31</v>
      </c>
      <c r="D13" s="13">
        <f t="shared" si="0"/>
        <v>779.5642</v>
      </c>
      <c r="E13" s="13">
        <v>779.5642</v>
      </c>
      <c r="F13" s="13"/>
      <c r="G13" s="13"/>
      <c r="H13" s="26" t="s">
        <v>32</v>
      </c>
      <c r="I13" s="13">
        <f t="shared" si="1"/>
        <v>11.53</v>
      </c>
      <c r="J13" s="13">
        <v>11.53</v>
      </c>
      <c r="K13" s="13"/>
      <c r="L13" s="13"/>
    </row>
    <row r="14" s="1" customFormat="1" ht="18.75" customHeight="1" spans="1:12">
      <c r="A14" s="17"/>
      <c r="B14" s="19"/>
      <c r="C14" s="18" t="s">
        <v>33</v>
      </c>
      <c r="D14" s="13">
        <f t="shared" si="0"/>
        <v>3.3154</v>
      </c>
      <c r="E14" s="13">
        <v>3.3154</v>
      </c>
      <c r="F14" s="13"/>
      <c r="G14" s="13"/>
      <c r="H14" s="26" t="s">
        <v>34</v>
      </c>
      <c r="I14" s="13">
        <f t="shared" si="1"/>
        <v>0</v>
      </c>
      <c r="J14" s="13"/>
      <c r="K14" s="13"/>
      <c r="L14" s="13"/>
    </row>
    <row r="15" s="1" customFormat="1" ht="18.75" customHeight="1" spans="1:12">
      <c r="A15" s="17"/>
      <c r="B15" s="19"/>
      <c r="C15" s="18" t="s">
        <v>35</v>
      </c>
      <c r="D15" s="13">
        <f t="shared" si="0"/>
        <v>14.93</v>
      </c>
      <c r="E15" s="13">
        <v>14.93</v>
      </c>
      <c r="F15" s="13"/>
      <c r="G15" s="13"/>
      <c r="H15" s="27"/>
      <c r="I15" s="13"/>
      <c r="J15" s="20"/>
      <c r="K15" s="20"/>
      <c r="L15" s="20"/>
    </row>
    <row r="16" s="1" customFormat="1" ht="18.75" customHeight="1" spans="1:12">
      <c r="A16" s="17"/>
      <c r="B16" s="19"/>
      <c r="C16" s="18" t="s">
        <v>36</v>
      </c>
      <c r="D16" s="13">
        <f t="shared" si="0"/>
        <v>0</v>
      </c>
      <c r="E16" s="13"/>
      <c r="F16" s="13"/>
      <c r="G16" s="13"/>
      <c r="H16" s="27"/>
      <c r="I16" s="13"/>
      <c r="J16" s="20"/>
      <c r="K16" s="20"/>
      <c r="L16" s="20"/>
    </row>
    <row r="17" s="1" customFormat="1" ht="18.75" customHeight="1" spans="1:12">
      <c r="A17" s="17"/>
      <c r="B17" s="19"/>
      <c r="C17" s="18" t="s">
        <v>37</v>
      </c>
      <c r="D17" s="13">
        <f t="shared" si="0"/>
        <v>0</v>
      </c>
      <c r="E17" s="13"/>
      <c r="F17" s="13"/>
      <c r="G17" s="13"/>
      <c r="H17" s="27"/>
      <c r="I17" s="13"/>
      <c r="J17" s="20"/>
      <c r="K17" s="20"/>
      <c r="L17" s="20"/>
    </row>
    <row r="18" s="1" customFormat="1" ht="18.75" customHeight="1" spans="1:12">
      <c r="A18" s="17"/>
      <c r="B18" s="19"/>
      <c r="C18" s="18" t="s">
        <v>38</v>
      </c>
      <c r="D18" s="13">
        <f t="shared" si="0"/>
        <v>0</v>
      </c>
      <c r="E18" s="13"/>
      <c r="F18" s="13"/>
      <c r="G18" s="13"/>
      <c r="H18" s="26" t="s">
        <v>39</v>
      </c>
      <c r="I18" s="13">
        <f>I19+I20+I21+I22+I23+I24+I25+I26+I27+I28</f>
        <v>2109.947656</v>
      </c>
      <c r="J18" s="13">
        <f>J19+J20+J21+J22+J23+J24+J25+J26+J27+J28</f>
        <v>2109.947656</v>
      </c>
      <c r="K18" s="13">
        <f>K19+K20+K21+K22+K23+K24+K25+K26+K27+K28</f>
        <v>0</v>
      </c>
      <c r="L18" s="13">
        <f>L19+L20+L21+L22+L23+L24+L25+L26+L27+L28</f>
        <v>0</v>
      </c>
    </row>
    <row r="19" s="1" customFormat="1" ht="18.75" customHeight="1" spans="1:12">
      <c r="A19" s="17"/>
      <c r="B19" s="19"/>
      <c r="C19" s="18" t="s">
        <v>40</v>
      </c>
      <c r="D19" s="13">
        <f t="shared" si="0"/>
        <v>0</v>
      </c>
      <c r="E19" s="13"/>
      <c r="F19" s="13"/>
      <c r="G19" s="13"/>
      <c r="H19" s="26" t="s">
        <v>41</v>
      </c>
      <c r="I19" s="13">
        <f t="shared" ref="I19:I28" si="2">J19+K19+L19</f>
        <v>1857.14159</v>
      </c>
      <c r="J19" s="13">
        <v>1857.14159</v>
      </c>
      <c r="K19" s="13"/>
      <c r="L19" s="13"/>
    </row>
    <row r="20" s="1" customFormat="1" ht="18.75" customHeight="1" spans="1:12">
      <c r="A20" s="17"/>
      <c r="B20" s="19"/>
      <c r="C20" s="18" t="s">
        <v>42</v>
      </c>
      <c r="D20" s="13">
        <f t="shared" si="0"/>
        <v>0</v>
      </c>
      <c r="E20" s="13"/>
      <c r="F20" s="13"/>
      <c r="G20" s="13"/>
      <c r="H20" s="26" t="s">
        <v>43</v>
      </c>
      <c r="I20" s="13">
        <f t="shared" si="2"/>
        <v>109.486066</v>
      </c>
      <c r="J20" s="13">
        <v>109.486066</v>
      </c>
      <c r="K20" s="13"/>
      <c r="L20" s="13"/>
    </row>
    <row r="21" s="1" customFormat="1" ht="18.75" customHeight="1" spans="1:12">
      <c r="A21" s="17"/>
      <c r="B21" s="19"/>
      <c r="C21" s="18" t="s">
        <v>44</v>
      </c>
      <c r="D21" s="13">
        <f t="shared" si="0"/>
        <v>41.635452</v>
      </c>
      <c r="E21" s="13">
        <v>41.635452</v>
      </c>
      <c r="F21" s="13"/>
      <c r="G21" s="13"/>
      <c r="H21" s="26" t="s">
        <v>45</v>
      </c>
      <c r="I21" s="13">
        <f t="shared" si="2"/>
        <v>78</v>
      </c>
      <c r="J21" s="13">
        <v>78</v>
      </c>
      <c r="K21" s="13"/>
      <c r="L21" s="13"/>
    </row>
    <row r="22" s="1" customFormat="1" ht="18.75" customHeight="1" spans="1:12">
      <c r="A22" s="17"/>
      <c r="B22" s="19"/>
      <c r="C22" s="18" t="s">
        <v>46</v>
      </c>
      <c r="D22" s="13">
        <f t="shared" si="0"/>
        <v>0</v>
      </c>
      <c r="E22" s="13"/>
      <c r="F22" s="13"/>
      <c r="G22" s="13"/>
      <c r="H22" s="26" t="s">
        <v>47</v>
      </c>
      <c r="I22" s="13">
        <f t="shared" si="2"/>
        <v>0</v>
      </c>
      <c r="J22" s="13"/>
      <c r="K22" s="13"/>
      <c r="L22" s="13"/>
    </row>
    <row r="23" s="1" customFormat="1" ht="18.75" customHeight="1" spans="1:12">
      <c r="A23" s="17"/>
      <c r="B23" s="19"/>
      <c r="C23" s="18" t="s">
        <v>48</v>
      </c>
      <c r="D23" s="13">
        <f t="shared" si="0"/>
        <v>0</v>
      </c>
      <c r="E23" s="13"/>
      <c r="F23" s="13"/>
      <c r="G23" s="13"/>
      <c r="H23" s="26" t="s">
        <v>49</v>
      </c>
      <c r="I23" s="13">
        <f t="shared" si="2"/>
        <v>0</v>
      </c>
      <c r="J23" s="13"/>
      <c r="K23" s="13"/>
      <c r="L23" s="13"/>
    </row>
    <row r="24" s="1" customFormat="1" ht="18.75" customHeight="1" spans="1:12">
      <c r="A24" s="17"/>
      <c r="B24" s="19"/>
      <c r="C24" s="18" t="s">
        <v>50</v>
      </c>
      <c r="D24" s="13">
        <f t="shared" si="0"/>
        <v>0</v>
      </c>
      <c r="E24" s="13"/>
      <c r="F24" s="13"/>
      <c r="G24" s="13"/>
      <c r="H24" s="26" t="s">
        <v>51</v>
      </c>
      <c r="I24" s="13">
        <f t="shared" si="2"/>
        <v>0</v>
      </c>
      <c r="J24" s="13"/>
      <c r="K24" s="13"/>
      <c r="L24" s="13"/>
    </row>
    <row r="25" s="1" customFormat="1" ht="18.75" customHeight="1" spans="1:12">
      <c r="A25" s="17"/>
      <c r="B25" s="19"/>
      <c r="C25" s="18" t="s">
        <v>52</v>
      </c>
      <c r="D25" s="13">
        <f t="shared" si="0"/>
        <v>0</v>
      </c>
      <c r="E25" s="13"/>
      <c r="F25" s="13"/>
      <c r="G25" s="13"/>
      <c r="H25" s="26" t="s">
        <v>53</v>
      </c>
      <c r="I25" s="13">
        <f t="shared" si="2"/>
        <v>0</v>
      </c>
      <c r="J25" s="13"/>
      <c r="K25" s="13"/>
      <c r="L25" s="13"/>
    </row>
    <row r="26" s="1" customFormat="1" ht="18.75" customHeight="1" spans="1:12">
      <c r="A26" s="17"/>
      <c r="B26" s="19"/>
      <c r="C26" s="18" t="s">
        <v>54</v>
      </c>
      <c r="D26" s="13">
        <f t="shared" si="0"/>
        <v>0</v>
      </c>
      <c r="E26" s="13"/>
      <c r="F26" s="13"/>
      <c r="G26" s="13"/>
      <c r="H26" s="26" t="s">
        <v>55</v>
      </c>
      <c r="I26" s="13">
        <f t="shared" si="2"/>
        <v>0</v>
      </c>
      <c r="J26" s="13"/>
      <c r="K26" s="13"/>
      <c r="L26" s="13"/>
    </row>
    <row r="27" s="1" customFormat="1" ht="18.75" customHeight="1" spans="1:12">
      <c r="A27" s="17"/>
      <c r="B27" s="19"/>
      <c r="C27" s="18" t="s">
        <v>56</v>
      </c>
      <c r="D27" s="13">
        <f t="shared" si="0"/>
        <v>0</v>
      </c>
      <c r="E27" s="13"/>
      <c r="F27" s="13"/>
      <c r="G27" s="13"/>
      <c r="H27" s="26" t="s">
        <v>57</v>
      </c>
      <c r="I27" s="13">
        <f t="shared" si="2"/>
        <v>0</v>
      </c>
      <c r="J27" s="13"/>
      <c r="K27" s="13"/>
      <c r="L27" s="13"/>
    </row>
    <row r="28" s="1" customFormat="1" ht="18.75" customHeight="1" spans="1:12">
      <c r="A28" s="17"/>
      <c r="B28" s="19"/>
      <c r="C28" s="18" t="s">
        <v>58</v>
      </c>
      <c r="D28" s="13">
        <f t="shared" si="0"/>
        <v>0</v>
      </c>
      <c r="E28" s="13"/>
      <c r="F28" s="13"/>
      <c r="G28" s="13"/>
      <c r="H28" s="26" t="s">
        <v>59</v>
      </c>
      <c r="I28" s="13">
        <f t="shared" si="2"/>
        <v>65.32</v>
      </c>
      <c r="J28" s="13">
        <v>65.32</v>
      </c>
      <c r="K28" s="13"/>
      <c r="L28" s="13"/>
    </row>
    <row r="29" s="1" customFormat="1" ht="18.75" customHeight="1" spans="1:12">
      <c r="A29" s="17"/>
      <c r="B29" s="19"/>
      <c r="C29" s="18" t="s">
        <v>60</v>
      </c>
      <c r="D29" s="13">
        <f t="shared" si="0"/>
        <v>0</v>
      </c>
      <c r="E29" s="13"/>
      <c r="F29" s="13"/>
      <c r="G29" s="13"/>
      <c r="H29" s="27"/>
      <c r="I29" s="20"/>
      <c r="J29" s="20"/>
      <c r="K29" s="20"/>
      <c r="L29" s="20"/>
    </row>
    <row r="30" s="1" customFormat="1" ht="18.75" customHeight="1" spans="1:12">
      <c r="A30" s="17"/>
      <c r="B30" s="19"/>
      <c r="C30" s="18" t="s">
        <v>61</v>
      </c>
      <c r="D30" s="14">
        <f t="shared" si="0"/>
        <v>0</v>
      </c>
      <c r="E30" s="14"/>
      <c r="F30" s="28"/>
      <c r="G30" s="28"/>
      <c r="H30" s="27"/>
      <c r="I30" s="20"/>
      <c r="J30" s="20"/>
      <c r="K30" s="20"/>
      <c r="L30" s="20"/>
    </row>
    <row r="31" s="1" customFormat="1" ht="18.75" customHeight="1" spans="1:12">
      <c r="A31" s="17"/>
      <c r="B31" s="19"/>
      <c r="C31" s="17" t="s">
        <v>62</v>
      </c>
      <c r="D31" s="13">
        <f t="shared" si="0"/>
        <v>0</v>
      </c>
      <c r="E31" s="13"/>
      <c r="F31" s="13"/>
      <c r="G31" s="13"/>
      <c r="H31" s="27"/>
      <c r="I31" s="20"/>
      <c r="J31" s="20"/>
      <c r="K31" s="20"/>
      <c r="L31" s="20"/>
    </row>
    <row r="32" s="1" customFormat="1" ht="18.75" customHeight="1" spans="1:12">
      <c r="A32" s="18" t="s">
        <v>63</v>
      </c>
      <c r="B32" s="8">
        <f>B6+B7+B5</f>
        <v>2109.947656</v>
      </c>
      <c r="C32" s="18" t="s">
        <v>64</v>
      </c>
      <c r="D32" s="13">
        <f>D5+D6+D7+D8+D9+D10+D11+D12+D13+D14+D15+D16+D17+D18+D19+D20+D21+D22+D23+D24+D25+D26+D27+D28+D29+D30+D31</f>
        <v>2109.947656</v>
      </c>
      <c r="E32" s="13">
        <f>E5+E6+E7+E8+E9+E10+E11+E12+E13+E14+E15+E16+E17+E18+E19+E20+E21+E22+E23+E24+E25+E26+E27+E28+E29+E30+E31</f>
        <v>2109.947656</v>
      </c>
      <c r="F32" s="13">
        <f>F5+F6+F7+F8+F9+F10+F11+F12+F13+F14+F15+F16+F17+F18+F19+F20+F21+F22+F23+F24+F25+F26+F27+F28+F29+F30+F31</f>
        <v>0</v>
      </c>
      <c r="G32" s="13">
        <f>G5+G6+G7+G8+G9+G10+G11+G12+G13+G14+G15+G16+G17+G18+G19+G20+G21+G22+G23+G24+G25+G26+G27+G28+G29+G30+G31</f>
        <v>0</v>
      </c>
      <c r="H32" s="26" t="s">
        <v>64</v>
      </c>
      <c r="I32" s="13">
        <f>I19+I20+I21+I22+I23+I24+I25+I26+I27+I28</f>
        <v>2109.947656</v>
      </c>
      <c r="J32" s="13">
        <f>J19+J20+J21+J22+J23+J24+J25+J26+J27+J28</f>
        <v>2109.947656</v>
      </c>
      <c r="K32" s="13">
        <f>K19+K20+K21+K22+K23+K24+K25+K26+K27+K28</f>
        <v>0</v>
      </c>
      <c r="L32" s="13">
        <f>L19+L20+L21+L22+L23+L24+L25+L26+L27+L28</f>
        <v>0</v>
      </c>
    </row>
    <row r="33" s="1" customFormat="1" ht="18.75" customHeight="1" spans="1:12">
      <c r="A33" s="17"/>
      <c r="B33" s="19"/>
      <c r="C33" s="17"/>
      <c r="D33" s="13"/>
      <c r="E33" s="13"/>
      <c r="F33" s="20"/>
      <c r="G33" s="20"/>
      <c r="H33" s="27"/>
      <c r="I33" s="20"/>
      <c r="J33" s="20"/>
      <c r="K33" s="20"/>
      <c r="L33" s="20"/>
    </row>
    <row r="34" s="1" customFormat="1" ht="18.75" customHeight="1" spans="1:12">
      <c r="A34" s="18" t="s">
        <v>65</v>
      </c>
      <c r="B34" s="8">
        <v>505</v>
      </c>
      <c r="C34" s="18" t="s">
        <v>66</v>
      </c>
      <c r="D34" s="13">
        <f>B32-D32</f>
        <v>0</v>
      </c>
      <c r="E34" s="13">
        <f>B5-E32</f>
        <v>0</v>
      </c>
      <c r="F34" s="13">
        <f>B6+B36-F32</f>
        <v>0</v>
      </c>
      <c r="G34" s="13">
        <f>B7+B37-G32</f>
        <v>0</v>
      </c>
      <c r="H34" s="26" t="s">
        <v>66</v>
      </c>
      <c r="I34" s="13">
        <f>B39-I32</f>
        <v>505</v>
      </c>
      <c r="J34" s="13">
        <f>B5+B35-J32</f>
        <v>505</v>
      </c>
      <c r="K34" s="13">
        <f>B6+B36-K32</f>
        <v>0</v>
      </c>
      <c r="L34" s="13">
        <f>B7+B37-L32</f>
        <v>0</v>
      </c>
    </row>
    <row r="35" s="1" customFormat="1" ht="18.75" customHeight="1" spans="1:12">
      <c r="A35" s="18" t="s">
        <v>67</v>
      </c>
      <c r="B35" s="8">
        <v>505</v>
      </c>
      <c r="C35" s="17"/>
      <c r="D35" s="13"/>
      <c r="E35" s="13"/>
      <c r="F35" s="20"/>
      <c r="G35" s="20"/>
      <c r="H35" s="27"/>
      <c r="I35" s="20"/>
      <c r="J35" s="20"/>
      <c r="K35" s="20"/>
      <c r="L35" s="20"/>
    </row>
    <row r="36" s="1" customFormat="1" ht="18.75" customHeight="1" spans="1:12">
      <c r="A36" s="18" t="s">
        <v>68</v>
      </c>
      <c r="B36" s="8"/>
      <c r="C36" s="17"/>
      <c r="D36" s="13"/>
      <c r="E36" s="13"/>
      <c r="F36" s="20"/>
      <c r="G36" s="20"/>
      <c r="H36" s="27"/>
      <c r="I36" s="20"/>
      <c r="J36" s="20"/>
      <c r="K36" s="20"/>
      <c r="L36" s="20"/>
    </row>
    <row r="37" s="1" customFormat="1" ht="18.75" customHeight="1" spans="1:12">
      <c r="A37" s="18" t="s">
        <v>69</v>
      </c>
      <c r="B37" s="8"/>
      <c r="C37" s="17"/>
      <c r="D37" s="13"/>
      <c r="E37" s="13"/>
      <c r="F37" s="20"/>
      <c r="G37" s="20"/>
      <c r="H37" s="27"/>
      <c r="I37" s="20"/>
      <c r="J37" s="20"/>
      <c r="K37" s="20"/>
      <c r="L37" s="20"/>
    </row>
    <row r="38" s="1" customFormat="1" ht="18.75" customHeight="1" spans="1:12">
      <c r="A38" s="17"/>
      <c r="B38" s="19"/>
      <c r="C38" s="17"/>
      <c r="D38" s="13"/>
      <c r="E38" s="13"/>
      <c r="F38" s="20"/>
      <c r="G38" s="20"/>
      <c r="H38" s="27"/>
      <c r="I38" s="20"/>
      <c r="J38" s="20"/>
      <c r="K38" s="20"/>
      <c r="L38" s="20"/>
    </row>
    <row r="39" s="1" customFormat="1" ht="18.75" customHeight="1" spans="1:12">
      <c r="A39" s="18" t="s">
        <v>70</v>
      </c>
      <c r="B39" s="8">
        <v>2614.947656</v>
      </c>
      <c r="C39" s="18" t="s">
        <v>71</v>
      </c>
      <c r="D39" s="13">
        <f>B39</f>
        <v>2614.947656</v>
      </c>
      <c r="E39" s="13">
        <f>B5+B35</f>
        <v>2614.947656</v>
      </c>
      <c r="F39" s="13">
        <f>B6+B36</f>
        <v>0</v>
      </c>
      <c r="G39" s="13">
        <f>B7+B37</f>
        <v>0</v>
      </c>
      <c r="H39" s="26" t="s">
        <v>71</v>
      </c>
      <c r="I39" s="13">
        <f>B39</f>
        <v>2614.947656</v>
      </c>
      <c r="J39" s="13">
        <f>B5+B35</f>
        <v>2614.947656</v>
      </c>
      <c r="K39" s="13">
        <f>B6+B36</f>
        <v>0</v>
      </c>
      <c r="L39" s="13">
        <f>B7+B37</f>
        <v>0</v>
      </c>
    </row>
    <row r="40" s="1" customFormat="1" ht="15"/>
    <row r="41" s="1" customFormat="1" ht="13.5" customHeight="1" spans="1:8">
      <c r="A41" s="9"/>
      <c r="C41" s="9"/>
      <c r="D41" s="14"/>
      <c r="E41" s="14"/>
      <c r="H41" s="29"/>
    </row>
  </sheetData>
  <sheetProtection sheet="1" formatCells="0" formatColumns="0" formatRows="0" insertRows="0" insertColumns="0" insertHyperlinks="0" deleteColumns="0" deleteRows="0" sort="0" autoFilter="0" pivotTables="0"/>
  <mergeCells count="3">
    <mergeCell ref="A1:L1"/>
    <mergeCell ref="A3:B3"/>
    <mergeCell ref="C3:L3"/>
  </mergeCells>
  <pageMargins left="0.75" right="0.75" top="1" bottom="1" header="0.5" footer="0.5"/>
  <pageSetup paperSize="1"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5"/>
  <sheetViews>
    <sheetView workbookViewId="0">
      <selection activeCell="A1" sqref="A1:Q1"/>
    </sheetView>
  </sheetViews>
  <sheetFormatPr defaultColWidth="9" defaultRowHeight="12.75" customHeight="1"/>
  <cols>
    <col min="1" max="1" width="9.14285714285714" style="1" customWidth="1"/>
    <col min="2" max="2" width="19" style="1" customWidth="1"/>
    <col min="3" max="3" width="9.14285714285714" style="1" customWidth="1"/>
    <col min="4" max="4" width="27.2857142857143" style="1" customWidth="1"/>
    <col min="5" max="5" width="13.4285714285714" style="1" customWidth="1"/>
    <col min="6" max="18" width="9.14285714285714" style="1" customWidth="1"/>
  </cols>
  <sheetData>
    <row r="1" s="1" customFormat="1" ht="30" customHeight="1" spans="1:17">
      <c r="A1" s="2" t="s">
        <v>201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="1" customFormat="1" ht="18.75" customHeight="1" spans="1:17">
      <c r="A2" s="9" t="s">
        <v>202</v>
      </c>
      <c r="Q2" s="9" t="s">
        <v>138</v>
      </c>
    </row>
    <row r="3" s="1" customFormat="1" ht="35.25" customHeight="1" spans="1:17">
      <c r="A3" s="10" t="s">
        <v>155</v>
      </c>
      <c r="B3" s="10" t="s">
        <v>156</v>
      </c>
      <c r="C3" s="10" t="s">
        <v>76</v>
      </c>
      <c r="D3" s="10" t="s">
        <v>77</v>
      </c>
      <c r="E3" s="10" t="s">
        <v>78</v>
      </c>
      <c r="F3" s="10" t="s">
        <v>139</v>
      </c>
      <c r="G3" s="10" t="s">
        <v>140</v>
      </c>
      <c r="H3" s="10" t="s">
        <v>141</v>
      </c>
      <c r="I3" s="10" t="s">
        <v>142</v>
      </c>
      <c r="J3" s="10" t="s">
        <v>143</v>
      </c>
      <c r="K3" s="10" t="s">
        <v>144</v>
      </c>
      <c r="L3" s="10" t="s">
        <v>145</v>
      </c>
      <c r="M3" s="10" t="s">
        <v>146</v>
      </c>
      <c r="N3" s="10" t="s">
        <v>147</v>
      </c>
      <c r="O3" s="10" t="s">
        <v>148</v>
      </c>
      <c r="P3" s="11"/>
      <c r="Q3" s="11"/>
    </row>
    <row r="4" s="1" customFormat="1" ht="39.75" customHeight="1" spans="1:17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 t="s">
        <v>9</v>
      </c>
      <c r="P4" s="11" t="s">
        <v>10</v>
      </c>
      <c r="Q4" s="11" t="s">
        <v>149</v>
      </c>
    </row>
    <row r="5" s="1" customFormat="1" ht="18.75" customHeight="1" spans="1:17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</row>
    <row r="6" s="1" customFormat="1" ht="18.75" customHeight="1" spans="1:17">
      <c r="A6" s="6"/>
      <c r="B6" s="6"/>
      <c r="C6" s="6"/>
      <c r="D6" s="6" t="s">
        <v>8</v>
      </c>
      <c r="E6" s="8">
        <v>2614.947656</v>
      </c>
      <c r="F6" s="8">
        <v>2109.947656</v>
      </c>
      <c r="G6" s="8"/>
      <c r="H6" s="8"/>
      <c r="I6" s="8"/>
      <c r="J6" s="8"/>
      <c r="K6" s="8"/>
      <c r="L6" s="8"/>
      <c r="M6" s="8"/>
      <c r="N6" s="8"/>
      <c r="O6" s="8">
        <v>505</v>
      </c>
      <c r="P6" s="8"/>
      <c r="Q6" s="8"/>
    </row>
    <row r="7" s="1" customFormat="1" ht="18.75" customHeight="1" spans="1:17">
      <c r="A7" s="6"/>
      <c r="B7" s="6"/>
      <c r="C7" s="6" t="s">
        <v>84</v>
      </c>
      <c r="D7" s="6" t="s">
        <v>85</v>
      </c>
      <c r="E7" s="8">
        <v>2614.947656</v>
      </c>
      <c r="F7" s="8">
        <v>2109.947656</v>
      </c>
      <c r="G7" s="8"/>
      <c r="H7" s="8"/>
      <c r="I7" s="8"/>
      <c r="J7" s="8"/>
      <c r="K7" s="8"/>
      <c r="L7" s="8"/>
      <c r="M7" s="8"/>
      <c r="N7" s="8"/>
      <c r="O7" s="8">
        <v>505</v>
      </c>
      <c r="P7" s="8"/>
      <c r="Q7" s="8"/>
    </row>
    <row r="8" s="1" customFormat="1" ht="18.75" customHeight="1" spans="1:17">
      <c r="A8" s="6"/>
      <c r="B8" s="6"/>
      <c r="C8" s="6" t="s">
        <v>86</v>
      </c>
      <c r="D8" s="6" t="s">
        <v>87</v>
      </c>
      <c r="E8" s="8">
        <v>2614.947656</v>
      </c>
      <c r="F8" s="8">
        <v>2109.947656</v>
      </c>
      <c r="G8" s="8"/>
      <c r="H8" s="8"/>
      <c r="I8" s="8"/>
      <c r="J8" s="8"/>
      <c r="K8" s="8"/>
      <c r="L8" s="8"/>
      <c r="M8" s="8"/>
      <c r="N8" s="8"/>
      <c r="O8" s="8">
        <v>505</v>
      </c>
      <c r="P8" s="8"/>
      <c r="Q8" s="8"/>
    </row>
    <row r="9" s="1" customFormat="1" ht="18.75" customHeight="1" spans="1:17">
      <c r="A9" s="6" t="s">
        <v>159</v>
      </c>
      <c r="B9" s="6" t="s">
        <v>160</v>
      </c>
      <c r="C9" s="6" t="s">
        <v>90</v>
      </c>
      <c r="D9" s="6" t="s">
        <v>91</v>
      </c>
      <c r="E9" s="8">
        <v>1056.1436</v>
      </c>
      <c r="F9" s="8">
        <v>1056.1436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="1" customFormat="1" ht="18.75" customHeight="1" spans="1:17">
      <c r="A10" s="6" t="s">
        <v>161</v>
      </c>
      <c r="B10" s="6" t="s">
        <v>162</v>
      </c>
      <c r="C10" s="6" t="s">
        <v>90</v>
      </c>
      <c r="D10" s="6" t="s">
        <v>91</v>
      </c>
      <c r="E10" s="8">
        <v>199.6536</v>
      </c>
      <c r="F10" s="8">
        <v>199.6536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="1" customFormat="1" ht="18.75" customHeight="1" spans="1:17">
      <c r="A11" s="6" t="s">
        <v>163</v>
      </c>
      <c r="B11" s="6" t="s">
        <v>164</v>
      </c>
      <c r="C11" s="6" t="s">
        <v>90</v>
      </c>
      <c r="D11" s="6" t="s">
        <v>91</v>
      </c>
      <c r="E11" s="8">
        <v>246.3204</v>
      </c>
      <c r="F11" s="8">
        <v>246.3204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="1" customFormat="1" ht="18.75" customHeight="1" spans="1:17">
      <c r="A12" s="6" t="s">
        <v>165</v>
      </c>
      <c r="B12" s="6" t="s">
        <v>166</v>
      </c>
      <c r="C12" s="6" t="s">
        <v>90</v>
      </c>
      <c r="D12" s="6" t="s">
        <v>91</v>
      </c>
      <c r="E12" s="8">
        <v>25.5564</v>
      </c>
      <c r="F12" s="8">
        <v>25.5564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="1" customFormat="1" ht="18.75" customHeight="1" spans="1:17">
      <c r="A13" s="6" t="s">
        <v>167</v>
      </c>
      <c r="B13" s="6" t="s">
        <v>168</v>
      </c>
      <c r="C13" s="6" t="s">
        <v>90</v>
      </c>
      <c r="D13" s="6" t="s">
        <v>91</v>
      </c>
      <c r="E13" s="8">
        <v>81.328528</v>
      </c>
      <c r="F13" s="8">
        <v>81.328528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="1" customFormat="1" ht="18.75" customHeight="1" spans="1:17">
      <c r="A14" s="6" t="s">
        <v>169</v>
      </c>
      <c r="B14" s="6" t="s">
        <v>170</v>
      </c>
      <c r="C14" s="6" t="s">
        <v>90</v>
      </c>
      <c r="D14" s="6" t="s">
        <v>91</v>
      </c>
      <c r="E14" s="8">
        <v>22.006998</v>
      </c>
      <c r="F14" s="8">
        <v>22.006998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="1" customFormat="1" ht="18.75" customHeight="1" spans="1:17">
      <c r="A15" s="6" t="s">
        <v>171</v>
      </c>
      <c r="B15" s="6" t="s">
        <v>116</v>
      </c>
      <c r="C15" s="6" t="s">
        <v>90</v>
      </c>
      <c r="D15" s="6" t="s">
        <v>91</v>
      </c>
      <c r="E15" s="8">
        <v>41.635452</v>
      </c>
      <c r="F15" s="8">
        <v>41.635452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="1" customFormat="1" ht="18.75" customHeight="1" spans="1:17">
      <c r="A16" s="6" t="s">
        <v>172</v>
      </c>
      <c r="B16" s="6" t="s">
        <v>173</v>
      </c>
      <c r="C16" s="6" t="s">
        <v>90</v>
      </c>
      <c r="D16" s="6" t="s">
        <v>91</v>
      </c>
      <c r="E16" s="8">
        <v>184.496612</v>
      </c>
      <c r="F16" s="8">
        <v>184.496612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="1" customFormat="1" ht="18.75" customHeight="1" spans="1:17">
      <c r="A17" s="6" t="s">
        <v>174</v>
      </c>
      <c r="B17" s="6" t="s">
        <v>175</v>
      </c>
      <c r="C17" s="6" t="s">
        <v>90</v>
      </c>
      <c r="D17" s="6" t="s">
        <v>91</v>
      </c>
      <c r="E17" s="8">
        <v>545.08</v>
      </c>
      <c r="F17" s="8">
        <v>45.08</v>
      </c>
      <c r="G17" s="8"/>
      <c r="H17" s="8"/>
      <c r="I17" s="8"/>
      <c r="J17" s="8"/>
      <c r="K17" s="8"/>
      <c r="L17" s="8"/>
      <c r="M17" s="8"/>
      <c r="N17" s="8"/>
      <c r="O17" s="8">
        <v>500</v>
      </c>
      <c r="P17" s="8"/>
      <c r="Q17" s="8"/>
    </row>
    <row r="18" s="1" customFormat="1" ht="18.75" customHeight="1" spans="1:17">
      <c r="A18" s="6" t="s">
        <v>176</v>
      </c>
      <c r="B18" s="6" t="s">
        <v>177</v>
      </c>
      <c r="C18" s="6" t="s">
        <v>90</v>
      </c>
      <c r="D18" s="6" t="s">
        <v>91</v>
      </c>
      <c r="E18" s="8">
        <v>14</v>
      </c>
      <c r="F18" s="8">
        <v>14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="1" customFormat="1" ht="18.75" customHeight="1" spans="1:17">
      <c r="A19" s="6" t="s">
        <v>178</v>
      </c>
      <c r="B19" s="6" t="s">
        <v>179</v>
      </c>
      <c r="C19" s="6" t="s">
        <v>90</v>
      </c>
      <c r="D19" s="6" t="s">
        <v>91</v>
      </c>
      <c r="E19" s="8">
        <v>5</v>
      </c>
      <c r="F19" s="8">
        <v>5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="1" customFormat="1" ht="18.75" customHeight="1" spans="1:17">
      <c r="A20" s="6" t="s">
        <v>180</v>
      </c>
      <c r="B20" s="6" t="s">
        <v>181</v>
      </c>
      <c r="C20" s="6" t="s">
        <v>90</v>
      </c>
      <c r="D20" s="6" t="s">
        <v>91</v>
      </c>
      <c r="E20" s="8">
        <v>14</v>
      </c>
      <c r="F20" s="8">
        <v>14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="1" customFormat="1" ht="18.75" customHeight="1" spans="1:17">
      <c r="A21" s="6" t="s">
        <v>182</v>
      </c>
      <c r="B21" s="6" t="s">
        <v>183</v>
      </c>
      <c r="C21" s="6" t="s">
        <v>90</v>
      </c>
      <c r="D21" s="6" t="s">
        <v>91</v>
      </c>
      <c r="E21" s="8">
        <v>10.166066</v>
      </c>
      <c r="F21" s="8">
        <v>10.166066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="1" customFormat="1" ht="18.75" customHeight="1" spans="1:17">
      <c r="A22" s="6" t="s">
        <v>184</v>
      </c>
      <c r="B22" s="6" t="s">
        <v>185</v>
      </c>
      <c r="C22" s="6" t="s">
        <v>90</v>
      </c>
      <c r="D22" s="6" t="s">
        <v>91</v>
      </c>
      <c r="E22" s="8">
        <v>14</v>
      </c>
      <c r="F22" s="8">
        <v>9</v>
      </c>
      <c r="G22" s="8"/>
      <c r="H22" s="8"/>
      <c r="I22" s="8"/>
      <c r="J22" s="8"/>
      <c r="K22" s="8"/>
      <c r="L22" s="8"/>
      <c r="M22" s="8"/>
      <c r="N22" s="8"/>
      <c r="O22" s="8">
        <v>5</v>
      </c>
      <c r="P22" s="8"/>
      <c r="Q22" s="8"/>
    </row>
    <row r="23" s="1" customFormat="1" ht="18.75" customHeight="1" spans="1:17">
      <c r="A23" s="6" t="s">
        <v>186</v>
      </c>
      <c r="B23" s="6" t="s">
        <v>187</v>
      </c>
      <c r="C23" s="6" t="s">
        <v>90</v>
      </c>
      <c r="D23" s="6" t="s">
        <v>91</v>
      </c>
      <c r="E23" s="8">
        <v>12.24</v>
      </c>
      <c r="F23" s="8">
        <v>12.24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="1" customFormat="1" ht="18.75" customHeight="1" spans="1:17">
      <c r="A24" s="6" t="s">
        <v>188</v>
      </c>
      <c r="B24" s="6" t="s">
        <v>189</v>
      </c>
      <c r="C24" s="6" t="s">
        <v>90</v>
      </c>
      <c r="D24" s="6" t="s">
        <v>91</v>
      </c>
      <c r="E24" s="8">
        <v>78</v>
      </c>
      <c r="F24" s="8">
        <v>78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="1" customFormat="1" ht="18.75" customHeight="1" spans="1:17">
      <c r="A25" s="6" t="s">
        <v>203</v>
      </c>
      <c r="B25" s="6" t="s">
        <v>204</v>
      </c>
      <c r="C25" s="6" t="s">
        <v>90</v>
      </c>
      <c r="D25" s="6" t="s">
        <v>91</v>
      </c>
      <c r="E25" s="8">
        <v>65.32</v>
      </c>
      <c r="F25" s="8">
        <v>65.32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</sheetData>
  <sheetProtection sheet="1" formatCells="0" formatColumns="0" formatRows="0" insertRows="0" insertColumns="0" insertHyperlinks="0" deleteColumns="0" deleteRows="0" sort="0" autoFilter="0" pivotTables="0"/>
  <mergeCells count="30">
    <mergeCell ref="A1:Q1"/>
    <mergeCell ref="O3:Q3"/>
    <mergeCell ref="A3:A4"/>
    <mergeCell ref="A3:A4"/>
    <mergeCell ref="B3:B4"/>
    <mergeCell ref="B3:B4"/>
    <mergeCell ref="C3:C4"/>
    <mergeCell ref="C3:C4"/>
    <mergeCell ref="D3:D4"/>
    <mergeCell ref="D3:D4"/>
    <mergeCell ref="E3:E4"/>
    <mergeCell ref="E3:E4"/>
    <mergeCell ref="F3:F4"/>
    <mergeCell ref="F3:F4"/>
    <mergeCell ref="G3:G4"/>
    <mergeCell ref="G3:G4"/>
    <mergeCell ref="H3:H4"/>
    <mergeCell ref="H3:H4"/>
    <mergeCell ref="I3:I4"/>
    <mergeCell ref="I3:I4"/>
    <mergeCell ref="J3:J4"/>
    <mergeCell ref="J3:J4"/>
    <mergeCell ref="K3:K4"/>
    <mergeCell ref="K3:K4"/>
    <mergeCell ref="L3:L4"/>
    <mergeCell ref="L3:L4"/>
    <mergeCell ref="M3:M4"/>
    <mergeCell ref="M3:M4"/>
    <mergeCell ref="N3:N4"/>
    <mergeCell ref="N3:N4"/>
  </mergeCells>
  <pageMargins left="0.75" right="0.75" top="1" bottom="1" header="0.5" footer="0.5"/>
  <pageSetup paperSize="1"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2"/>
  <sheetViews>
    <sheetView workbookViewId="0">
      <selection activeCell="A1" sqref="A1:Q1"/>
    </sheetView>
  </sheetViews>
  <sheetFormatPr defaultColWidth="9" defaultRowHeight="12.75" customHeight="1"/>
  <cols>
    <col min="1" max="1" width="12.1428571428571" style="1" customWidth="1"/>
    <col min="2" max="2" width="20.2857142857143" style="1" customWidth="1"/>
    <col min="3" max="3" width="11.1428571428571" style="1" customWidth="1"/>
    <col min="4" max="4" width="25.1428571428571" style="1" customWidth="1"/>
    <col min="5" max="5" width="12.8571428571429" style="1" customWidth="1"/>
    <col min="6" max="6" width="15.7142857142857" style="1" customWidth="1"/>
    <col min="7" max="7" width="12.1428571428571" style="1" customWidth="1"/>
    <col min="8" max="9" width="9.14285714285714" style="1" customWidth="1"/>
    <col min="10" max="10" width="14.8571428571429" style="1" customWidth="1"/>
    <col min="11" max="18" width="9.14285714285714" style="1" customWidth="1"/>
  </cols>
  <sheetData>
    <row r="1" s="1" customFormat="1" ht="26.25" customHeight="1" spans="1:17">
      <c r="A1" s="2" t="s">
        <v>205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="1" customFormat="1" ht="18.75" customHeight="1" spans="1:17">
      <c r="A2" s="9" t="s">
        <v>206</v>
      </c>
      <c r="Q2" s="9" t="s">
        <v>138</v>
      </c>
    </row>
    <row r="3" s="1" customFormat="1" ht="52.5" customHeight="1" spans="1:17">
      <c r="A3" s="10" t="s">
        <v>155</v>
      </c>
      <c r="B3" s="10" t="s">
        <v>156</v>
      </c>
      <c r="C3" s="10" t="s">
        <v>76</v>
      </c>
      <c r="D3" s="10" t="s">
        <v>77</v>
      </c>
      <c r="E3" s="10" t="s">
        <v>78</v>
      </c>
      <c r="F3" s="10" t="s">
        <v>139</v>
      </c>
      <c r="G3" s="10" t="s">
        <v>140</v>
      </c>
      <c r="H3" s="10" t="s">
        <v>141</v>
      </c>
      <c r="I3" s="10" t="s">
        <v>142</v>
      </c>
      <c r="J3" s="10" t="s">
        <v>143</v>
      </c>
      <c r="K3" s="10" t="s">
        <v>144</v>
      </c>
      <c r="L3" s="10" t="s">
        <v>145</v>
      </c>
      <c r="M3" s="10" t="s">
        <v>146</v>
      </c>
      <c r="N3" s="10" t="s">
        <v>147</v>
      </c>
      <c r="O3" s="10" t="s">
        <v>148</v>
      </c>
      <c r="P3" s="11"/>
      <c r="Q3" s="11"/>
    </row>
    <row r="4" s="1" customFormat="1" ht="26.25" customHeight="1" spans="1:17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 t="s">
        <v>9</v>
      </c>
      <c r="P4" s="11" t="s">
        <v>10</v>
      </c>
      <c r="Q4" s="11" t="s">
        <v>149</v>
      </c>
    </row>
    <row r="5" s="1" customFormat="1" ht="18.75" customHeight="1" spans="1:17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16</v>
      </c>
      <c r="P5" s="12">
        <v>17</v>
      </c>
      <c r="Q5" s="12">
        <v>18</v>
      </c>
    </row>
    <row r="6" s="1" customFormat="1" ht="18.75" customHeight="1" spans="1:17">
      <c r="A6" s="6"/>
      <c r="B6" s="6"/>
      <c r="C6" s="6"/>
      <c r="D6" s="6" t="s">
        <v>8</v>
      </c>
      <c r="E6" s="8">
        <v>2614.947656</v>
      </c>
      <c r="F6" s="8">
        <v>2109.947656</v>
      </c>
      <c r="G6" s="8"/>
      <c r="H6" s="8"/>
      <c r="I6" s="8"/>
      <c r="J6" s="8"/>
      <c r="K6" s="8"/>
      <c r="L6" s="8"/>
      <c r="M6" s="8"/>
      <c r="N6" s="8"/>
      <c r="O6" s="8">
        <v>505</v>
      </c>
      <c r="P6" s="8"/>
      <c r="Q6" s="8"/>
    </row>
    <row r="7" s="1" customFormat="1" ht="18.75" customHeight="1" spans="1:17">
      <c r="A7" s="6"/>
      <c r="B7" s="6"/>
      <c r="C7" s="6" t="s">
        <v>84</v>
      </c>
      <c r="D7" s="6" t="s">
        <v>85</v>
      </c>
      <c r="E7" s="8">
        <v>2614.947656</v>
      </c>
      <c r="F7" s="8">
        <v>2109.947656</v>
      </c>
      <c r="G7" s="8"/>
      <c r="H7" s="8"/>
      <c r="I7" s="8"/>
      <c r="J7" s="8"/>
      <c r="K7" s="8"/>
      <c r="L7" s="8"/>
      <c r="M7" s="8"/>
      <c r="N7" s="8"/>
      <c r="O7" s="8">
        <v>505</v>
      </c>
      <c r="P7" s="8"/>
      <c r="Q7" s="8"/>
    </row>
    <row r="8" s="1" customFormat="1" ht="18.75" customHeight="1" spans="1:17">
      <c r="A8" s="6"/>
      <c r="B8" s="6"/>
      <c r="C8" s="6" t="s">
        <v>86</v>
      </c>
      <c r="D8" s="6" t="s">
        <v>87</v>
      </c>
      <c r="E8" s="8">
        <v>2614.947656</v>
      </c>
      <c r="F8" s="8">
        <v>2109.947656</v>
      </c>
      <c r="G8" s="8"/>
      <c r="H8" s="8"/>
      <c r="I8" s="8"/>
      <c r="J8" s="8"/>
      <c r="K8" s="8"/>
      <c r="L8" s="8"/>
      <c r="M8" s="8"/>
      <c r="N8" s="8"/>
      <c r="O8" s="8">
        <v>505</v>
      </c>
      <c r="P8" s="8"/>
      <c r="Q8" s="8"/>
    </row>
    <row r="9" s="1" customFormat="1" ht="18.75" customHeight="1" spans="1:17">
      <c r="A9" s="6" t="s">
        <v>207</v>
      </c>
      <c r="B9" s="6" t="s">
        <v>208</v>
      </c>
      <c r="C9" s="6" t="s">
        <v>90</v>
      </c>
      <c r="D9" s="6" t="s">
        <v>91</v>
      </c>
      <c r="E9" s="8">
        <v>1857.14159</v>
      </c>
      <c r="F9" s="8">
        <v>1857.14159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="1" customFormat="1" ht="18.75" customHeight="1" spans="1:17">
      <c r="A10" s="6" t="s">
        <v>209</v>
      </c>
      <c r="B10" s="6" t="s">
        <v>210</v>
      </c>
      <c r="C10" s="6" t="s">
        <v>90</v>
      </c>
      <c r="D10" s="6" t="s">
        <v>91</v>
      </c>
      <c r="E10" s="8">
        <v>614.486066</v>
      </c>
      <c r="F10" s="8">
        <v>109.486066</v>
      </c>
      <c r="G10" s="8"/>
      <c r="H10" s="8"/>
      <c r="I10" s="8"/>
      <c r="J10" s="8"/>
      <c r="K10" s="8"/>
      <c r="L10" s="8"/>
      <c r="M10" s="8"/>
      <c r="N10" s="8"/>
      <c r="O10" s="8">
        <v>505</v>
      </c>
      <c r="P10" s="8"/>
      <c r="Q10" s="8"/>
    </row>
    <row r="11" s="1" customFormat="1" ht="18.75" customHeight="1" spans="1:17">
      <c r="A11" s="6" t="s">
        <v>211</v>
      </c>
      <c r="B11" s="6" t="s">
        <v>212</v>
      </c>
      <c r="C11" s="6" t="s">
        <v>90</v>
      </c>
      <c r="D11" s="6" t="s">
        <v>91</v>
      </c>
      <c r="E11" s="8">
        <v>78</v>
      </c>
      <c r="F11" s="8">
        <v>78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="1" customFormat="1" ht="18.75" customHeight="1" spans="1:17">
      <c r="A12" s="6" t="s">
        <v>213</v>
      </c>
      <c r="B12" s="6" t="s">
        <v>204</v>
      </c>
      <c r="C12" s="6" t="s">
        <v>90</v>
      </c>
      <c r="D12" s="6" t="s">
        <v>91</v>
      </c>
      <c r="E12" s="8">
        <v>65.32</v>
      </c>
      <c r="F12" s="8">
        <v>65.32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</sheetData>
  <sheetProtection sheet="1" formatCells="0" formatColumns="0" formatRows="0" insertRows="0" insertColumns="0" insertHyperlinks="0" deleteColumns="0" deleteRows="0" sort="0" autoFilter="0" pivotTables="0"/>
  <mergeCells count="30">
    <mergeCell ref="A1:Q1"/>
    <mergeCell ref="O3:Q3"/>
    <mergeCell ref="A3:A4"/>
    <mergeCell ref="A3:A4"/>
    <mergeCell ref="B3:B4"/>
    <mergeCell ref="B3:B4"/>
    <mergeCell ref="C3:C4"/>
    <mergeCell ref="C3:C4"/>
    <mergeCell ref="D3:D4"/>
    <mergeCell ref="D3:D4"/>
    <mergeCell ref="E3:E4"/>
    <mergeCell ref="E3:E4"/>
    <mergeCell ref="F3:F4"/>
    <mergeCell ref="F3:F4"/>
    <mergeCell ref="G3:G4"/>
    <mergeCell ref="G3:G4"/>
    <mergeCell ref="H3:H4"/>
    <mergeCell ref="H3:H4"/>
    <mergeCell ref="I3:I4"/>
    <mergeCell ref="I3:I4"/>
    <mergeCell ref="J3:J4"/>
    <mergeCell ref="J3:J4"/>
    <mergeCell ref="K3:K4"/>
    <mergeCell ref="K3:K4"/>
    <mergeCell ref="L3:L4"/>
    <mergeCell ref="L3:L4"/>
    <mergeCell ref="M3:M4"/>
    <mergeCell ref="M3:M4"/>
    <mergeCell ref="N3:N4"/>
    <mergeCell ref="N3:N4"/>
  </mergeCells>
  <pageMargins left="0.75" right="0.75" top="1" bottom="1" header="0.5" footer="0.5"/>
  <pageSetup paperSize="1"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"/>
  <sheetViews>
    <sheetView workbookViewId="0">
      <selection activeCell="A1" sqref="A1:N1"/>
    </sheetView>
  </sheetViews>
  <sheetFormatPr defaultColWidth="9" defaultRowHeight="12.75" customHeight="1"/>
  <cols>
    <col min="1" max="1" width="9.14285714285714" style="1" customWidth="1"/>
    <col min="2" max="2" width="24.8571428571429" style="1" customWidth="1"/>
    <col min="3" max="3" width="16.7142857142857" style="1" customWidth="1"/>
    <col min="4" max="15" width="9.14285714285714" style="1" customWidth="1"/>
  </cols>
  <sheetData>
    <row r="1" s="1" customFormat="1" ht="39" customHeight="1" spans="1:14">
      <c r="A1" s="2" t="s">
        <v>214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1" customFormat="1" ht="13.5" customHeight="1" spans="1:14">
      <c r="A2" s="9" t="s">
        <v>215</v>
      </c>
      <c r="N2" s="9" t="s">
        <v>2</v>
      </c>
    </row>
    <row r="3" s="1" customFormat="1" ht="23.25" customHeight="1" spans="1:14">
      <c r="A3" s="10" t="s">
        <v>74</v>
      </c>
      <c r="B3" s="10" t="s">
        <v>216</v>
      </c>
      <c r="C3" s="10" t="s">
        <v>217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="1" customFormat="1" ht="39.75" customHeight="1" spans="1:14">
      <c r="A4" s="11"/>
      <c r="B4" s="11"/>
      <c r="C4" s="11" t="s">
        <v>78</v>
      </c>
      <c r="D4" s="11" t="s">
        <v>218</v>
      </c>
      <c r="E4" s="11" t="s">
        <v>189</v>
      </c>
      <c r="F4" s="11" t="s">
        <v>219</v>
      </c>
      <c r="G4" s="11" t="s">
        <v>220</v>
      </c>
      <c r="H4" s="11" t="s">
        <v>221</v>
      </c>
      <c r="I4" s="11" t="s">
        <v>222</v>
      </c>
      <c r="J4" s="11" t="s">
        <v>223</v>
      </c>
      <c r="K4" s="11" t="s">
        <v>224</v>
      </c>
      <c r="L4" s="11" t="s">
        <v>225</v>
      </c>
      <c r="M4" s="11" t="s">
        <v>226</v>
      </c>
      <c r="N4" s="11" t="s">
        <v>227</v>
      </c>
    </row>
    <row r="5" s="1" customFormat="1" ht="18.75" customHeight="1" spans="1:14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</row>
    <row r="6" s="1" customFormat="1" ht="18.75" customHeight="1" spans="1:14">
      <c r="A6" s="6"/>
      <c r="B6" s="6" t="s">
        <v>8</v>
      </c>
      <c r="C6" s="8">
        <v>78</v>
      </c>
      <c r="D6" s="8"/>
      <c r="E6" s="8">
        <v>78</v>
      </c>
      <c r="F6" s="8"/>
      <c r="G6" s="8"/>
      <c r="H6" s="8"/>
      <c r="I6" s="8"/>
      <c r="J6" s="8"/>
      <c r="K6" s="8"/>
      <c r="L6" s="8"/>
      <c r="M6" s="8"/>
      <c r="N6" s="8"/>
    </row>
    <row r="7" s="1" customFormat="1" ht="18.75" customHeight="1" spans="1:14">
      <c r="A7" s="6" t="s">
        <v>84</v>
      </c>
      <c r="B7" s="6" t="s">
        <v>85</v>
      </c>
      <c r="C7" s="8">
        <v>78</v>
      </c>
      <c r="D7" s="8"/>
      <c r="E7" s="8">
        <v>78</v>
      </c>
      <c r="F7" s="8"/>
      <c r="G7" s="8"/>
      <c r="H7" s="8"/>
      <c r="I7" s="8"/>
      <c r="J7" s="8"/>
      <c r="K7" s="8"/>
      <c r="L7" s="8"/>
      <c r="M7" s="8"/>
      <c r="N7" s="8"/>
    </row>
    <row r="8" s="1" customFormat="1" ht="18.75" customHeight="1" spans="1:14">
      <c r="A8" s="6" t="s">
        <v>86</v>
      </c>
      <c r="B8" s="6" t="s">
        <v>87</v>
      </c>
      <c r="C8" s="8">
        <v>78</v>
      </c>
      <c r="D8" s="8"/>
      <c r="E8" s="8">
        <v>78</v>
      </c>
      <c r="F8" s="8"/>
      <c r="G8" s="8"/>
      <c r="H8" s="8"/>
      <c r="I8" s="8"/>
      <c r="J8" s="8"/>
      <c r="K8" s="8"/>
      <c r="L8" s="8"/>
      <c r="M8" s="8"/>
      <c r="N8" s="8"/>
    </row>
    <row r="9" s="1" customFormat="1" ht="18.75" customHeight="1" spans="1:14">
      <c r="A9" s="6" t="s">
        <v>90</v>
      </c>
      <c r="B9" s="6" t="s">
        <v>91</v>
      </c>
      <c r="C9" s="8">
        <v>78</v>
      </c>
      <c r="D9" s="8"/>
      <c r="E9" s="8">
        <v>78</v>
      </c>
      <c r="F9" s="8"/>
      <c r="G9" s="8"/>
      <c r="H9" s="8"/>
      <c r="I9" s="8"/>
      <c r="J9" s="8"/>
      <c r="K9" s="8"/>
      <c r="L9" s="8"/>
      <c r="M9" s="8"/>
      <c r="N9" s="8"/>
    </row>
    <row r="10" s="1" customFormat="1" ht="18.75" customHeight="1" spans="1:14">
      <c r="A10" s="6" t="s">
        <v>228</v>
      </c>
      <c r="B10" s="6" t="s">
        <v>229</v>
      </c>
      <c r="C10" s="8">
        <v>78</v>
      </c>
      <c r="D10" s="8"/>
      <c r="E10" s="8">
        <v>78</v>
      </c>
      <c r="F10" s="8"/>
      <c r="G10" s="8"/>
      <c r="H10" s="8"/>
      <c r="I10" s="8"/>
      <c r="J10" s="8"/>
      <c r="K10" s="8"/>
      <c r="L10" s="8"/>
      <c r="M10" s="8"/>
      <c r="N10" s="8"/>
    </row>
  </sheetData>
  <sheetProtection sheet="1" formatCells="0" formatColumns="0" formatRows="0" insertRows="0" insertColumns="0" insertHyperlinks="0" deleteColumns="0" deleteRows="0" sort="0" autoFilter="0" pivotTables="0"/>
  <mergeCells count="6">
    <mergeCell ref="A1:N1"/>
    <mergeCell ref="C3:N3"/>
    <mergeCell ref="A3:A4"/>
    <mergeCell ref="A3:A4"/>
    <mergeCell ref="B3:B4"/>
    <mergeCell ref="B3:B4"/>
  </mergeCells>
  <pageMargins left="0.75" right="0.75" top="1" bottom="1" header="0.5" footer="0.5"/>
  <pageSetup paperSize="1"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8"/>
  <sheetViews>
    <sheetView workbookViewId="0">
      <selection activeCell="A1" sqref="A1:S1"/>
    </sheetView>
  </sheetViews>
  <sheetFormatPr defaultColWidth="9" defaultRowHeight="12.75" customHeight="1"/>
  <cols>
    <col min="1" max="1" width="9.14285714285714" style="1" customWidth="1"/>
    <col min="2" max="2" width="23.7142857142857" style="1" customWidth="1"/>
    <col min="3" max="3" width="9.14285714285714" style="1" customWidth="1"/>
    <col min="4" max="4" width="24.7142857142857" style="1" customWidth="1"/>
    <col min="5" max="5" width="22.2857142857143" style="1" customWidth="1"/>
    <col min="6" max="6" width="26.8571428571429" style="1" customWidth="1"/>
    <col min="7" max="7" width="15.1428571428571" style="1" customWidth="1"/>
    <col min="8" max="8" width="16.2857142857143" style="1" customWidth="1"/>
    <col min="9" max="9" width="14.5714285714286" style="1" customWidth="1"/>
    <col min="10" max="10" width="11.2857142857143" style="1" customWidth="1"/>
    <col min="11" max="11" width="13.5714285714286" style="1" customWidth="1"/>
    <col min="12" max="12" width="15.1428571428571" style="1" customWidth="1"/>
    <col min="13" max="18" width="9.14285714285714" style="1" customWidth="1"/>
    <col min="19" max="19" width="11.4285714285714" style="1" customWidth="1"/>
    <col min="20" max="20" width="9.14285714285714" style="1" customWidth="1"/>
  </cols>
  <sheetData>
    <row r="1" s="1" customFormat="1" ht="33" customHeight="1" spans="1:19">
      <c r="A1" s="2" t="s">
        <v>230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="1" customFormat="1" ht="13.5" customHeight="1" spans="1:19">
      <c r="A2" s="9" t="s">
        <v>231</v>
      </c>
      <c r="S2" s="9" t="s">
        <v>138</v>
      </c>
    </row>
    <row r="3" s="1" customFormat="1" ht="52.5" customHeight="1" spans="1:19">
      <c r="A3" s="10" t="s">
        <v>74</v>
      </c>
      <c r="B3" s="10" t="s">
        <v>152</v>
      </c>
      <c r="C3" s="10" t="s">
        <v>76</v>
      </c>
      <c r="D3" s="10" t="s">
        <v>77</v>
      </c>
      <c r="E3" s="10" t="s">
        <v>232</v>
      </c>
      <c r="F3" s="10" t="s">
        <v>233</v>
      </c>
      <c r="G3" s="10" t="s">
        <v>78</v>
      </c>
      <c r="H3" s="10" t="s">
        <v>139</v>
      </c>
      <c r="I3" s="10" t="s">
        <v>140</v>
      </c>
      <c r="J3" s="10" t="s">
        <v>141</v>
      </c>
      <c r="K3" s="10" t="s">
        <v>142</v>
      </c>
      <c r="L3" s="10" t="s">
        <v>143</v>
      </c>
      <c r="M3" s="10" t="s">
        <v>144</v>
      </c>
      <c r="N3" s="10" t="s">
        <v>145</v>
      </c>
      <c r="O3" s="10" t="s">
        <v>146</v>
      </c>
      <c r="P3" s="10" t="s">
        <v>147</v>
      </c>
      <c r="Q3" s="10" t="s">
        <v>148</v>
      </c>
      <c r="R3" s="11"/>
      <c r="S3" s="11"/>
    </row>
    <row r="4" s="1" customFormat="1" ht="26.25" customHeight="1" spans="1:19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0"/>
      <c r="M4" s="10"/>
      <c r="N4" s="10"/>
      <c r="O4" s="10"/>
      <c r="P4" s="11"/>
      <c r="Q4" s="11" t="s">
        <v>9</v>
      </c>
      <c r="R4" s="11" t="s">
        <v>10</v>
      </c>
      <c r="S4" s="11" t="s">
        <v>149</v>
      </c>
    </row>
    <row r="5" s="1" customFormat="1" ht="18.75" customHeight="1" spans="1:19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12">
        <v>18</v>
      </c>
      <c r="S5" s="12">
        <v>19</v>
      </c>
    </row>
    <row r="6" s="1" customFormat="1" ht="18.75" customHeight="1" spans="1:19">
      <c r="A6" s="6"/>
      <c r="B6" s="6"/>
      <c r="C6" s="6"/>
      <c r="D6" s="6" t="s">
        <v>8</v>
      </c>
      <c r="E6" s="6"/>
      <c r="F6" s="6"/>
      <c r="G6" s="13">
        <v>920.5652</v>
      </c>
      <c r="H6" s="13">
        <v>920.5652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="1" customFormat="1" ht="18.75" customHeight="1" spans="1:19">
      <c r="A7" s="6"/>
      <c r="B7" s="6"/>
      <c r="C7" s="6" t="s">
        <v>84</v>
      </c>
      <c r="D7" s="6" t="s">
        <v>85</v>
      </c>
      <c r="E7" s="6"/>
      <c r="F7" s="6"/>
      <c r="G7" s="13">
        <v>920.5652</v>
      </c>
      <c r="H7" s="13">
        <v>920.5652</v>
      </c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</row>
    <row r="8" s="1" customFormat="1" ht="18.75" customHeight="1" spans="1:19">
      <c r="A8" s="6"/>
      <c r="B8" s="6"/>
      <c r="C8" s="6" t="s">
        <v>86</v>
      </c>
      <c r="D8" s="6" t="s">
        <v>87</v>
      </c>
      <c r="E8" s="6"/>
      <c r="F8" s="6"/>
      <c r="G8" s="13">
        <v>920.5652</v>
      </c>
      <c r="H8" s="13">
        <v>920.5652</v>
      </c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="1" customFormat="1" ht="18.75" customHeight="1" spans="1:19">
      <c r="A9" s="6" t="s">
        <v>88</v>
      </c>
      <c r="B9" s="6" t="s">
        <v>89</v>
      </c>
      <c r="C9" s="6" t="s">
        <v>90</v>
      </c>
      <c r="D9" s="6" t="s">
        <v>91</v>
      </c>
      <c r="E9" s="6" t="s">
        <v>234</v>
      </c>
      <c r="F9" s="6" t="s">
        <v>235</v>
      </c>
      <c r="G9" s="13">
        <v>3.5</v>
      </c>
      <c r="H9" s="13">
        <v>3.5</v>
      </c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</row>
    <row r="10" s="1" customFormat="1" ht="18.75" customHeight="1" spans="1:19">
      <c r="A10" s="6" t="s">
        <v>88</v>
      </c>
      <c r="B10" s="6" t="s">
        <v>89</v>
      </c>
      <c r="C10" s="6" t="s">
        <v>90</v>
      </c>
      <c r="D10" s="6" t="s">
        <v>91</v>
      </c>
      <c r="E10" s="6" t="s">
        <v>234</v>
      </c>
      <c r="F10" s="6" t="s">
        <v>236</v>
      </c>
      <c r="G10" s="13">
        <v>65.5556</v>
      </c>
      <c r="H10" s="13">
        <v>65.5556</v>
      </c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</row>
    <row r="11" s="1" customFormat="1" ht="18.75" customHeight="1" spans="1:19">
      <c r="A11" s="6" t="s">
        <v>92</v>
      </c>
      <c r="B11" s="6" t="s">
        <v>89</v>
      </c>
      <c r="C11" s="6" t="s">
        <v>90</v>
      </c>
      <c r="D11" s="6" t="s">
        <v>91</v>
      </c>
      <c r="E11" s="6" t="s">
        <v>234</v>
      </c>
      <c r="F11" s="6" t="s">
        <v>237</v>
      </c>
      <c r="G11" s="13">
        <v>10</v>
      </c>
      <c r="H11" s="13">
        <v>10</v>
      </c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</row>
    <row r="12" s="1" customFormat="1" ht="18.75" customHeight="1" spans="1:19">
      <c r="A12" s="6" t="s">
        <v>92</v>
      </c>
      <c r="B12" s="6" t="s">
        <v>89</v>
      </c>
      <c r="C12" s="6" t="s">
        <v>90</v>
      </c>
      <c r="D12" s="6" t="s">
        <v>91</v>
      </c>
      <c r="E12" s="6" t="s">
        <v>234</v>
      </c>
      <c r="F12" s="6" t="s">
        <v>238</v>
      </c>
      <c r="G12" s="13">
        <v>1.17</v>
      </c>
      <c r="H12" s="13">
        <v>1.17</v>
      </c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</row>
    <row r="13" s="1" customFormat="1" ht="18.75" customHeight="1" spans="1:19">
      <c r="A13" s="6" t="s">
        <v>95</v>
      </c>
      <c r="B13" s="6" t="s">
        <v>96</v>
      </c>
      <c r="C13" s="6" t="s">
        <v>90</v>
      </c>
      <c r="D13" s="6" t="s">
        <v>91</v>
      </c>
      <c r="E13" s="6" t="s">
        <v>234</v>
      </c>
      <c r="F13" s="6" t="s">
        <v>239</v>
      </c>
      <c r="G13" s="13">
        <v>5</v>
      </c>
      <c r="H13" s="13">
        <v>5</v>
      </c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</row>
    <row r="14" s="1" customFormat="1" ht="18.75" customHeight="1" spans="1:19">
      <c r="A14" s="6" t="s">
        <v>97</v>
      </c>
      <c r="B14" s="6" t="s">
        <v>89</v>
      </c>
      <c r="C14" s="6" t="s">
        <v>90</v>
      </c>
      <c r="D14" s="6" t="s">
        <v>91</v>
      </c>
      <c r="E14" s="6" t="s">
        <v>234</v>
      </c>
      <c r="F14" s="6" t="s">
        <v>240</v>
      </c>
      <c r="G14" s="13">
        <v>17.6</v>
      </c>
      <c r="H14" s="13">
        <v>17.6</v>
      </c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</row>
    <row r="15" s="1" customFormat="1" ht="18.75" customHeight="1" spans="1:19">
      <c r="A15" s="6" t="s">
        <v>97</v>
      </c>
      <c r="B15" s="6" t="s">
        <v>89</v>
      </c>
      <c r="C15" s="6" t="s">
        <v>90</v>
      </c>
      <c r="D15" s="6" t="s">
        <v>91</v>
      </c>
      <c r="E15" s="6" t="s">
        <v>234</v>
      </c>
      <c r="F15" s="6" t="s">
        <v>241</v>
      </c>
      <c r="G15" s="13">
        <v>5</v>
      </c>
      <c r="H15" s="13">
        <v>5</v>
      </c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</row>
    <row r="16" s="1" customFormat="1" ht="18.75" customHeight="1" spans="1:19">
      <c r="A16" s="6" t="s">
        <v>97</v>
      </c>
      <c r="B16" s="6" t="s">
        <v>89</v>
      </c>
      <c r="C16" s="6" t="s">
        <v>90</v>
      </c>
      <c r="D16" s="6" t="s">
        <v>91</v>
      </c>
      <c r="E16" s="6" t="s">
        <v>234</v>
      </c>
      <c r="F16" s="6" t="s">
        <v>242</v>
      </c>
      <c r="G16" s="13">
        <v>1</v>
      </c>
      <c r="H16" s="13">
        <v>1</v>
      </c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</row>
    <row r="17" s="1" customFormat="1" ht="18.75" customHeight="1" spans="1:19">
      <c r="A17" s="6" t="s">
        <v>97</v>
      </c>
      <c r="B17" s="6" t="s">
        <v>89</v>
      </c>
      <c r="C17" s="6" t="s">
        <v>90</v>
      </c>
      <c r="D17" s="6" t="s">
        <v>91</v>
      </c>
      <c r="E17" s="6" t="s">
        <v>234</v>
      </c>
      <c r="F17" s="6" t="s">
        <v>243</v>
      </c>
      <c r="G17" s="13">
        <v>0.4</v>
      </c>
      <c r="H17" s="13">
        <v>0.4</v>
      </c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</row>
    <row r="18" s="1" customFormat="1" ht="18.75" customHeight="1" spans="1:19">
      <c r="A18" s="6" t="s">
        <v>99</v>
      </c>
      <c r="B18" s="6" t="s">
        <v>89</v>
      </c>
      <c r="C18" s="6" t="s">
        <v>90</v>
      </c>
      <c r="D18" s="6" t="s">
        <v>91</v>
      </c>
      <c r="E18" s="6" t="s">
        <v>234</v>
      </c>
      <c r="F18" s="6" t="s">
        <v>244</v>
      </c>
      <c r="G18" s="13">
        <v>1</v>
      </c>
      <c r="H18" s="13">
        <v>1</v>
      </c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</row>
    <row r="19" s="1" customFormat="1" ht="18.75" customHeight="1" spans="1:19">
      <c r="A19" s="6" t="s">
        <v>100</v>
      </c>
      <c r="B19" s="6" t="s">
        <v>89</v>
      </c>
      <c r="C19" s="6" t="s">
        <v>90</v>
      </c>
      <c r="D19" s="6" t="s">
        <v>91</v>
      </c>
      <c r="E19" s="6" t="s">
        <v>245</v>
      </c>
      <c r="F19" s="6" t="s">
        <v>246</v>
      </c>
      <c r="G19" s="13">
        <v>2.6</v>
      </c>
      <c r="H19" s="13">
        <v>2.6</v>
      </c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</row>
    <row r="20" s="1" customFormat="1" ht="18.75" customHeight="1" spans="1:19">
      <c r="A20" s="6" t="s">
        <v>103</v>
      </c>
      <c r="B20" s="6" t="s">
        <v>104</v>
      </c>
      <c r="C20" s="6" t="s">
        <v>90</v>
      </c>
      <c r="D20" s="6" t="s">
        <v>91</v>
      </c>
      <c r="E20" s="6" t="s">
        <v>234</v>
      </c>
      <c r="F20" s="6" t="s">
        <v>247</v>
      </c>
      <c r="G20" s="13">
        <v>1</v>
      </c>
      <c r="H20" s="13">
        <v>1</v>
      </c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</row>
    <row r="21" s="1" customFormat="1" ht="18.75" customHeight="1" spans="1:19">
      <c r="A21" s="6" t="s">
        <v>105</v>
      </c>
      <c r="B21" s="6" t="s">
        <v>89</v>
      </c>
      <c r="C21" s="6" t="s">
        <v>90</v>
      </c>
      <c r="D21" s="6" t="s">
        <v>91</v>
      </c>
      <c r="E21" s="6" t="s">
        <v>245</v>
      </c>
      <c r="F21" s="6" t="s">
        <v>248</v>
      </c>
      <c r="G21" s="13">
        <v>0.5</v>
      </c>
      <c r="H21" s="13">
        <v>0.5</v>
      </c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</row>
    <row r="22" s="1" customFormat="1" ht="18.75" customHeight="1" spans="1:19">
      <c r="A22" s="6" t="s">
        <v>106</v>
      </c>
      <c r="B22" s="6" t="s">
        <v>107</v>
      </c>
      <c r="C22" s="6" t="s">
        <v>90</v>
      </c>
      <c r="D22" s="6" t="s">
        <v>91</v>
      </c>
      <c r="E22" s="6" t="s">
        <v>245</v>
      </c>
      <c r="F22" s="6" t="s">
        <v>249</v>
      </c>
      <c r="G22" s="13">
        <v>8.43</v>
      </c>
      <c r="H22" s="13">
        <v>8.43</v>
      </c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</row>
    <row r="23" s="1" customFormat="1" ht="18.75" customHeight="1" spans="1:19">
      <c r="A23" s="6" t="s">
        <v>110</v>
      </c>
      <c r="B23" s="6" t="s">
        <v>89</v>
      </c>
      <c r="C23" s="6" t="s">
        <v>90</v>
      </c>
      <c r="D23" s="6" t="s">
        <v>91</v>
      </c>
      <c r="E23" s="6" t="s">
        <v>234</v>
      </c>
      <c r="F23" s="6" t="s">
        <v>250</v>
      </c>
      <c r="G23" s="13">
        <v>44.82</v>
      </c>
      <c r="H23" s="13">
        <v>44.82</v>
      </c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</row>
    <row r="24" s="1" customFormat="1" ht="18.75" customHeight="1" spans="1:19">
      <c r="A24" s="6" t="s">
        <v>110</v>
      </c>
      <c r="B24" s="6" t="s">
        <v>89</v>
      </c>
      <c r="C24" s="6" t="s">
        <v>90</v>
      </c>
      <c r="D24" s="6" t="s">
        <v>91</v>
      </c>
      <c r="E24" s="6" t="s">
        <v>234</v>
      </c>
      <c r="F24" s="6" t="s">
        <v>251</v>
      </c>
      <c r="G24" s="13">
        <v>7.19</v>
      </c>
      <c r="H24" s="13">
        <v>7.19</v>
      </c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</row>
    <row r="25" s="1" customFormat="1" ht="18.75" customHeight="1" spans="1:19">
      <c r="A25" s="6" t="s">
        <v>111</v>
      </c>
      <c r="B25" s="6" t="s">
        <v>94</v>
      </c>
      <c r="C25" s="6" t="s">
        <v>90</v>
      </c>
      <c r="D25" s="6" t="s">
        <v>91</v>
      </c>
      <c r="E25" s="6" t="s">
        <v>252</v>
      </c>
      <c r="F25" s="6" t="s">
        <v>253</v>
      </c>
      <c r="G25" s="13">
        <v>727.5542</v>
      </c>
      <c r="H25" s="13">
        <v>727.5542</v>
      </c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</row>
    <row r="26" s="1" customFormat="1" ht="18.75" customHeight="1" spans="1:19">
      <c r="A26" s="6" t="s">
        <v>112</v>
      </c>
      <c r="B26" s="6" t="s">
        <v>89</v>
      </c>
      <c r="C26" s="6" t="s">
        <v>90</v>
      </c>
      <c r="D26" s="6" t="s">
        <v>91</v>
      </c>
      <c r="E26" s="6" t="s">
        <v>234</v>
      </c>
      <c r="F26" s="6" t="s">
        <v>254</v>
      </c>
      <c r="G26" s="13">
        <v>2</v>
      </c>
      <c r="H26" s="13">
        <v>2</v>
      </c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</row>
    <row r="27" s="1" customFormat="1" ht="18.75" customHeight="1" spans="1:19">
      <c r="A27" s="6" t="s">
        <v>113</v>
      </c>
      <c r="B27" s="6" t="s">
        <v>89</v>
      </c>
      <c r="C27" s="6" t="s">
        <v>90</v>
      </c>
      <c r="D27" s="6" t="s">
        <v>91</v>
      </c>
      <c r="E27" s="6" t="s">
        <v>234</v>
      </c>
      <c r="F27" s="6" t="s">
        <v>255</v>
      </c>
      <c r="G27" s="13">
        <v>1.3154</v>
      </c>
      <c r="H27" s="13">
        <v>1.3154</v>
      </c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</row>
    <row r="28" s="1" customFormat="1" ht="18.75" customHeight="1" spans="1:19">
      <c r="A28" s="6" t="s">
        <v>114</v>
      </c>
      <c r="B28" s="6" t="s">
        <v>89</v>
      </c>
      <c r="C28" s="6" t="s">
        <v>90</v>
      </c>
      <c r="D28" s="6" t="s">
        <v>91</v>
      </c>
      <c r="E28" s="6" t="s">
        <v>234</v>
      </c>
      <c r="F28" s="6" t="s">
        <v>256</v>
      </c>
      <c r="G28" s="13">
        <v>14.93</v>
      </c>
      <c r="H28" s="13">
        <v>14.93</v>
      </c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</row>
  </sheetData>
  <sheetProtection sheet="1" formatCells="0" formatColumns="0" formatRows="0" insertRows="0" insertColumns="0" insertHyperlinks="0" deleteColumns="0" deleteRows="0" sort="0" autoFilter="0" pivotTables="0"/>
  <mergeCells count="34">
    <mergeCell ref="A1:S1"/>
    <mergeCell ref="Q3:S3"/>
    <mergeCell ref="A3:A4"/>
    <mergeCell ref="A3:A4"/>
    <mergeCell ref="B3:B4"/>
    <mergeCell ref="B3:B4"/>
    <mergeCell ref="C3:C4"/>
    <mergeCell ref="C3:C4"/>
    <mergeCell ref="D3:D4"/>
    <mergeCell ref="D3:D4"/>
    <mergeCell ref="E3:E4"/>
    <mergeCell ref="E3:E4"/>
    <mergeCell ref="F3:F4"/>
    <mergeCell ref="F3:F4"/>
    <mergeCell ref="G3:G4"/>
    <mergeCell ref="G3:G4"/>
    <mergeCell ref="H3:H4"/>
    <mergeCell ref="H3:H4"/>
    <mergeCell ref="I3:I4"/>
    <mergeCell ref="I3:I4"/>
    <mergeCell ref="J3:J4"/>
    <mergeCell ref="J3:J4"/>
    <mergeCell ref="K3:K4"/>
    <mergeCell ref="K3:K4"/>
    <mergeCell ref="L3:L4"/>
    <mergeCell ref="L3:L4"/>
    <mergeCell ref="M3:M4"/>
    <mergeCell ref="M3:M4"/>
    <mergeCell ref="N3:N4"/>
    <mergeCell ref="N3:N4"/>
    <mergeCell ref="O3:O4"/>
    <mergeCell ref="O3:O4"/>
    <mergeCell ref="P3:P4"/>
    <mergeCell ref="P3:P4"/>
  </mergeCells>
  <pageMargins left="0.75" right="0.75" top="1" bottom="1" header="0.5" footer="0.5"/>
  <pageSetup paperSize="1"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2"/>
  <sheetViews>
    <sheetView workbookViewId="0">
      <selection activeCell="A1" sqref="A1:N1"/>
    </sheetView>
  </sheetViews>
  <sheetFormatPr defaultColWidth="9" defaultRowHeight="12.75" customHeight="1"/>
  <cols>
    <col min="1" max="1" width="9.14285714285714" style="1" customWidth="1"/>
    <col min="2" max="2" width="24.8571428571429" style="1" customWidth="1"/>
    <col min="3" max="3" width="22.2857142857143" style="1" customWidth="1"/>
    <col min="4" max="4" width="23.8571428571429" style="1" customWidth="1"/>
    <col min="5" max="5" width="21" style="1" customWidth="1"/>
    <col min="6" max="6" width="22" style="1" customWidth="1"/>
    <col min="7" max="7" width="15.1428571428571" style="1" customWidth="1"/>
    <col min="8" max="8" width="13.5714285714286" style="1" customWidth="1"/>
    <col min="9" max="9" width="12.8571428571429" style="1" customWidth="1"/>
    <col min="10" max="10" width="10.5714285714286" style="1" customWidth="1"/>
    <col min="11" max="11" width="9.14285714285714" style="1" customWidth="1"/>
    <col min="12" max="12" width="14.4285714285714" style="1" customWidth="1"/>
    <col min="13" max="13" width="10.4285714285714" style="1" customWidth="1"/>
    <col min="14" max="14" width="10" style="1" customWidth="1"/>
    <col min="15" max="15" width="9.14285714285714" style="1" customWidth="1"/>
  </cols>
  <sheetData>
    <row r="1" s="1" customFormat="1" ht="24" customHeight="1" spans="1:14">
      <c r="A1" s="2" t="s">
        <v>257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1" customFormat="1" ht="15.75" customHeight="1" spans="1:14">
      <c r="A2" s="1" t="s">
        <v>258</v>
      </c>
      <c r="N2" s="1" t="s">
        <v>259</v>
      </c>
    </row>
    <row r="3" s="1" customFormat="1" ht="30" customHeight="1" spans="1:14">
      <c r="A3" s="4" t="s">
        <v>260</v>
      </c>
      <c r="B3" s="4" t="s">
        <v>77</v>
      </c>
      <c r="C3" s="4" t="s">
        <v>5</v>
      </c>
      <c r="D3" s="4" t="s">
        <v>261</v>
      </c>
      <c r="E3" s="4" t="s">
        <v>262</v>
      </c>
      <c r="F3" s="4" t="s">
        <v>263</v>
      </c>
      <c r="G3" s="4" t="s">
        <v>264</v>
      </c>
      <c r="H3" s="4" t="s">
        <v>265</v>
      </c>
      <c r="I3" s="4" t="s">
        <v>266</v>
      </c>
      <c r="J3" s="4" t="s">
        <v>267</v>
      </c>
      <c r="K3" s="4" t="s">
        <v>268</v>
      </c>
      <c r="L3" s="4" t="s">
        <v>269</v>
      </c>
      <c r="M3" s="4"/>
      <c r="N3" s="4"/>
    </row>
    <row r="4" s="1" customFormat="1" ht="45" customHeight="1" spans="1:14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 t="s">
        <v>270</v>
      </c>
      <c r="M4" s="4" t="s">
        <v>271</v>
      </c>
      <c r="N4" s="4" t="s">
        <v>272</v>
      </c>
    </row>
    <row r="5" s="1" customFormat="1" ht="16.5" customHeight="1" spans="1:14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</row>
    <row r="6" s="1" customFormat="1" ht="18.75" customHeight="1" spans="1:14">
      <c r="A6" s="6"/>
      <c r="B6" s="6" t="s">
        <v>8</v>
      </c>
      <c r="C6" s="6"/>
      <c r="D6" s="6"/>
      <c r="E6" s="6"/>
      <c r="F6" s="6"/>
      <c r="G6" s="6"/>
      <c r="H6" s="6"/>
      <c r="I6" s="5"/>
      <c r="J6" s="5"/>
      <c r="K6" s="6"/>
      <c r="L6" s="8">
        <v>5450800</v>
      </c>
      <c r="M6" s="8">
        <v>2000000</v>
      </c>
      <c r="N6" s="8">
        <v>3450800</v>
      </c>
    </row>
    <row r="7" s="1" customFormat="1" ht="18.75" customHeight="1" spans="1:14">
      <c r="A7" s="6" t="s">
        <v>84</v>
      </c>
      <c r="B7" s="6" t="s">
        <v>85</v>
      </c>
      <c r="C7" s="6"/>
      <c r="D7" s="6"/>
      <c r="E7" s="6"/>
      <c r="F7" s="6"/>
      <c r="G7" s="6"/>
      <c r="H7" s="6"/>
      <c r="I7" s="5"/>
      <c r="J7" s="5"/>
      <c r="K7" s="6"/>
      <c r="L7" s="8">
        <v>5450800</v>
      </c>
      <c r="M7" s="8">
        <v>2000000</v>
      </c>
      <c r="N7" s="8">
        <v>3450800</v>
      </c>
    </row>
    <row r="8" s="1" customFormat="1" ht="18.75" customHeight="1" spans="1:14">
      <c r="A8" s="6" t="s">
        <v>86</v>
      </c>
      <c r="B8" s="6" t="s">
        <v>87</v>
      </c>
      <c r="C8" s="6"/>
      <c r="D8" s="6"/>
      <c r="E8" s="6"/>
      <c r="F8" s="6"/>
      <c r="G8" s="6"/>
      <c r="H8" s="6"/>
      <c r="I8" s="5"/>
      <c r="J8" s="5"/>
      <c r="K8" s="6"/>
      <c r="L8" s="8">
        <v>5450800</v>
      </c>
      <c r="M8" s="8">
        <v>2000000</v>
      </c>
      <c r="N8" s="8">
        <v>3450800</v>
      </c>
    </row>
    <row r="9" s="1" customFormat="1" ht="18.75" customHeight="1" spans="1:14">
      <c r="A9" s="6" t="s">
        <v>90</v>
      </c>
      <c r="B9" s="6" t="s">
        <v>91</v>
      </c>
      <c r="C9" s="6" t="s">
        <v>273</v>
      </c>
      <c r="D9" s="6" t="s">
        <v>274</v>
      </c>
      <c r="E9" s="6" t="s">
        <v>275</v>
      </c>
      <c r="F9" s="6" t="s">
        <v>276</v>
      </c>
      <c r="G9" s="6" t="s">
        <v>277</v>
      </c>
      <c r="H9" s="6" t="s">
        <v>278</v>
      </c>
      <c r="I9" s="5">
        <v>1</v>
      </c>
      <c r="J9" s="5">
        <v>92800</v>
      </c>
      <c r="K9" s="6"/>
      <c r="L9" s="8">
        <v>92800</v>
      </c>
      <c r="M9" s="8"/>
      <c r="N9" s="8">
        <v>92800</v>
      </c>
    </row>
    <row r="10" s="1" customFormat="1" ht="18.75" customHeight="1" spans="1:14">
      <c r="A10" s="6" t="s">
        <v>90</v>
      </c>
      <c r="B10" s="6" t="s">
        <v>91</v>
      </c>
      <c r="C10" s="6" t="s">
        <v>273</v>
      </c>
      <c r="D10" s="6" t="s">
        <v>279</v>
      </c>
      <c r="E10" s="6" t="s">
        <v>275</v>
      </c>
      <c r="F10" s="6" t="s">
        <v>276</v>
      </c>
      <c r="G10" s="6" t="s">
        <v>277</v>
      </c>
      <c r="H10" s="6" t="s">
        <v>278</v>
      </c>
      <c r="I10" s="5">
        <v>10</v>
      </c>
      <c r="J10" s="5">
        <v>3000</v>
      </c>
      <c r="K10" s="6"/>
      <c r="L10" s="8">
        <v>30000</v>
      </c>
      <c r="M10" s="8"/>
      <c r="N10" s="8">
        <v>30000</v>
      </c>
    </row>
    <row r="11" s="1" customFormat="1" ht="18.75" customHeight="1" spans="1:14">
      <c r="A11" s="6" t="s">
        <v>90</v>
      </c>
      <c r="B11" s="6" t="s">
        <v>91</v>
      </c>
      <c r="C11" s="6" t="s">
        <v>273</v>
      </c>
      <c r="D11" s="6" t="s">
        <v>280</v>
      </c>
      <c r="E11" s="6" t="s">
        <v>275</v>
      </c>
      <c r="F11" s="6" t="s">
        <v>276</v>
      </c>
      <c r="G11" s="6" t="s">
        <v>277</v>
      </c>
      <c r="H11" s="6" t="s">
        <v>278</v>
      </c>
      <c r="I11" s="5">
        <v>1</v>
      </c>
      <c r="J11" s="5">
        <v>30000</v>
      </c>
      <c r="K11" s="6"/>
      <c r="L11" s="8">
        <v>30000</v>
      </c>
      <c r="M11" s="8"/>
      <c r="N11" s="8">
        <v>30000</v>
      </c>
    </row>
    <row r="12" s="1" customFormat="1" ht="18.75" customHeight="1" spans="1:14">
      <c r="A12" s="6" t="s">
        <v>90</v>
      </c>
      <c r="B12" s="6" t="s">
        <v>91</v>
      </c>
      <c r="C12" s="6" t="s">
        <v>273</v>
      </c>
      <c r="D12" s="6" t="s">
        <v>281</v>
      </c>
      <c r="E12" s="6" t="s">
        <v>275</v>
      </c>
      <c r="F12" s="6" t="s">
        <v>276</v>
      </c>
      <c r="G12" s="6" t="s">
        <v>277</v>
      </c>
      <c r="H12" s="6" t="s">
        <v>278</v>
      </c>
      <c r="I12" s="5">
        <v>10</v>
      </c>
      <c r="J12" s="5">
        <v>3000</v>
      </c>
      <c r="K12" s="6"/>
      <c r="L12" s="8">
        <v>30000</v>
      </c>
      <c r="M12" s="8"/>
      <c r="N12" s="8">
        <v>30000</v>
      </c>
    </row>
    <row r="13" s="1" customFormat="1" ht="18.75" customHeight="1" spans="1:14">
      <c r="A13" s="6" t="s">
        <v>90</v>
      </c>
      <c r="B13" s="6" t="s">
        <v>91</v>
      </c>
      <c r="C13" s="6" t="s">
        <v>273</v>
      </c>
      <c r="D13" s="6" t="s">
        <v>282</v>
      </c>
      <c r="E13" s="6" t="s">
        <v>275</v>
      </c>
      <c r="F13" s="6" t="s">
        <v>276</v>
      </c>
      <c r="G13" s="6" t="s">
        <v>277</v>
      </c>
      <c r="H13" s="6" t="s">
        <v>278</v>
      </c>
      <c r="I13" s="5">
        <v>100</v>
      </c>
      <c r="J13" s="5">
        <v>200</v>
      </c>
      <c r="K13" s="6"/>
      <c r="L13" s="8">
        <v>20000</v>
      </c>
      <c r="M13" s="8"/>
      <c r="N13" s="8">
        <v>20000</v>
      </c>
    </row>
    <row r="14" s="1" customFormat="1" ht="18.75" customHeight="1" spans="1:14">
      <c r="A14" s="6" t="s">
        <v>90</v>
      </c>
      <c r="B14" s="6" t="s">
        <v>91</v>
      </c>
      <c r="C14" s="6" t="s">
        <v>273</v>
      </c>
      <c r="D14" s="6" t="s">
        <v>283</v>
      </c>
      <c r="E14" s="6" t="s">
        <v>275</v>
      </c>
      <c r="F14" s="6" t="s">
        <v>276</v>
      </c>
      <c r="G14" s="6" t="s">
        <v>277</v>
      </c>
      <c r="H14" s="6" t="s">
        <v>278</v>
      </c>
      <c r="I14" s="5">
        <v>20</v>
      </c>
      <c r="J14" s="5">
        <v>1200</v>
      </c>
      <c r="K14" s="6"/>
      <c r="L14" s="8">
        <v>24000</v>
      </c>
      <c r="M14" s="8"/>
      <c r="N14" s="8">
        <v>24000</v>
      </c>
    </row>
    <row r="15" s="1" customFormat="1" ht="18.75" customHeight="1" spans="1:14">
      <c r="A15" s="6" t="s">
        <v>90</v>
      </c>
      <c r="B15" s="6" t="s">
        <v>91</v>
      </c>
      <c r="C15" s="6" t="s">
        <v>273</v>
      </c>
      <c r="D15" s="6" t="s">
        <v>284</v>
      </c>
      <c r="E15" s="6" t="s">
        <v>275</v>
      </c>
      <c r="F15" s="6" t="s">
        <v>276</v>
      </c>
      <c r="G15" s="6" t="s">
        <v>277</v>
      </c>
      <c r="H15" s="6" t="s">
        <v>278</v>
      </c>
      <c r="I15" s="5">
        <v>2</v>
      </c>
      <c r="J15" s="5">
        <v>60000</v>
      </c>
      <c r="K15" s="6"/>
      <c r="L15" s="8">
        <v>120000</v>
      </c>
      <c r="M15" s="8"/>
      <c r="N15" s="8">
        <v>120000</v>
      </c>
    </row>
    <row r="16" s="1" customFormat="1" ht="18.75" customHeight="1" spans="1:14">
      <c r="A16" s="6" t="s">
        <v>90</v>
      </c>
      <c r="B16" s="6" t="s">
        <v>91</v>
      </c>
      <c r="C16" s="6" t="s">
        <v>273</v>
      </c>
      <c r="D16" s="6" t="s">
        <v>285</v>
      </c>
      <c r="E16" s="6" t="s">
        <v>275</v>
      </c>
      <c r="F16" s="6" t="s">
        <v>276</v>
      </c>
      <c r="G16" s="6" t="s">
        <v>277</v>
      </c>
      <c r="H16" s="6" t="s">
        <v>278</v>
      </c>
      <c r="I16" s="5">
        <v>6</v>
      </c>
      <c r="J16" s="5">
        <v>4500</v>
      </c>
      <c r="K16" s="6"/>
      <c r="L16" s="8">
        <v>27000</v>
      </c>
      <c r="M16" s="8"/>
      <c r="N16" s="8">
        <v>27000</v>
      </c>
    </row>
    <row r="17" s="1" customFormat="1" ht="18.75" customHeight="1" spans="1:14">
      <c r="A17" s="6" t="s">
        <v>90</v>
      </c>
      <c r="B17" s="6" t="s">
        <v>91</v>
      </c>
      <c r="C17" s="6" t="s">
        <v>273</v>
      </c>
      <c r="D17" s="6" t="s">
        <v>286</v>
      </c>
      <c r="E17" s="6" t="s">
        <v>275</v>
      </c>
      <c r="F17" s="6" t="s">
        <v>276</v>
      </c>
      <c r="G17" s="6" t="s">
        <v>277</v>
      </c>
      <c r="H17" s="6" t="s">
        <v>278</v>
      </c>
      <c r="I17" s="5">
        <v>1</v>
      </c>
      <c r="J17" s="5">
        <v>3000</v>
      </c>
      <c r="K17" s="6"/>
      <c r="L17" s="8">
        <v>3000</v>
      </c>
      <c r="M17" s="8"/>
      <c r="N17" s="8">
        <v>3000</v>
      </c>
    </row>
    <row r="18" s="1" customFormat="1" ht="18.75" customHeight="1" spans="1:14">
      <c r="A18" s="6" t="s">
        <v>90</v>
      </c>
      <c r="B18" s="6" t="s">
        <v>91</v>
      </c>
      <c r="C18" s="6" t="s">
        <v>273</v>
      </c>
      <c r="D18" s="6" t="s">
        <v>287</v>
      </c>
      <c r="E18" s="6" t="s">
        <v>275</v>
      </c>
      <c r="F18" s="6" t="s">
        <v>276</v>
      </c>
      <c r="G18" s="6" t="s">
        <v>277</v>
      </c>
      <c r="H18" s="6" t="s">
        <v>278</v>
      </c>
      <c r="I18" s="5">
        <v>1</v>
      </c>
      <c r="J18" s="5">
        <v>50000</v>
      </c>
      <c r="K18" s="6"/>
      <c r="L18" s="8">
        <v>50000</v>
      </c>
      <c r="M18" s="8"/>
      <c r="N18" s="8">
        <v>50000</v>
      </c>
    </row>
    <row r="19" s="1" customFormat="1" ht="18.75" customHeight="1" spans="1:14">
      <c r="A19" s="6" t="s">
        <v>90</v>
      </c>
      <c r="B19" s="6" t="s">
        <v>91</v>
      </c>
      <c r="C19" s="6" t="s">
        <v>273</v>
      </c>
      <c r="D19" s="6" t="s">
        <v>288</v>
      </c>
      <c r="E19" s="6" t="s">
        <v>275</v>
      </c>
      <c r="F19" s="6" t="s">
        <v>276</v>
      </c>
      <c r="G19" s="6" t="s">
        <v>289</v>
      </c>
      <c r="H19" s="6" t="s">
        <v>278</v>
      </c>
      <c r="I19" s="5">
        <v>1</v>
      </c>
      <c r="J19" s="5">
        <v>5000000</v>
      </c>
      <c r="K19" s="6"/>
      <c r="L19" s="8">
        <v>5000000</v>
      </c>
      <c r="M19" s="8">
        <v>2000000</v>
      </c>
      <c r="N19" s="8">
        <v>3000000</v>
      </c>
    </row>
    <row r="20" s="1" customFormat="1" ht="18.75" customHeight="1" spans="1:14">
      <c r="A20" s="6" t="s">
        <v>90</v>
      </c>
      <c r="B20" s="6" t="s">
        <v>91</v>
      </c>
      <c r="C20" s="6" t="s">
        <v>273</v>
      </c>
      <c r="D20" s="6" t="s">
        <v>290</v>
      </c>
      <c r="E20" s="6" t="s">
        <v>275</v>
      </c>
      <c r="F20" s="6" t="s">
        <v>276</v>
      </c>
      <c r="G20" s="6" t="s">
        <v>277</v>
      </c>
      <c r="H20" s="6" t="s">
        <v>278</v>
      </c>
      <c r="I20" s="5">
        <v>300</v>
      </c>
      <c r="J20" s="5">
        <v>80</v>
      </c>
      <c r="K20" s="6"/>
      <c r="L20" s="8">
        <v>24000</v>
      </c>
      <c r="M20" s="8"/>
      <c r="N20" s="8">
        <v>24000</v>
      </c>
    </row>
    <row r="21" s="1" customFormat="1" ht="15"/>
    <row r="22" s="1" customFormat="1" ht="15"/>
  </sheetData>
  <sheetProtection sheet="1" formatCells="0" formatColumns="0" formatRows="0" insertRows="0" insertColumns="0" insertHyperlinks="0" deleteColumns="0" deleteRows="0" sort="0" autoFilter="0" pivotTables="0"/>
  <mergeCells count="24">
    <mergeCell ref="A1:N1"/>
    <mergeCell ref="L3:N3"/>
    <mergeCell ref="A3:A4"/>
    <mergeCell ref="A3:A4"/>
    <mergeCell ref="B3:B4"/>
    <mergeCell ref="B3:B4"/>
    <mergeCell ref="C3:C4"/>
    <mergeCell ref="C3:C4"/>
    <mergeCell ref="D3:D4"/>
    <mergeCell ref="D3:D4"/>
    <mergeCell ref="E3:E4"/>
    <mergeCell ref="E3:E4"/>
    <mergeCell ref="F3:F4"/>
    <mergeCell ref="F3:F4"/>
    <mergeCell ref="G3:G4"/>
    <mergeCell ref="G3:G4"/>
    <mergeCell ref="H3:H4"/>
    <mergeCell ref="H3:H4"/>
    <mergeCell ref="I3:I4"/>
    <mergeCell ref="I3:I4"/>
    <mergeCell ref="J3:J4"/>
    <mergeCell ref="J3:J4"/>
    <mergeCell ref="K3:K4"/>
    <mergeCell ref="K3:K4"/>
  </mergeCells>
  <pageMargins left="0.75" right="0.75" top="1" bottom="1" header="0.5" footer="0.5"/>
  <pageSetup paperSize="1"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2"/>
  <sheetViews>
    <sheetView workbookViewId="0">
      <selection activeCell="A1" sqref="A1:N1"/>
    </sheetView>
  </sheetViews>
  <sheetFormatPr defaultColWidth="9" defaultRowHeight="12.75" customHeight="1"/>
  <cols>
    <col min="1" max="1" width="9.14285714285714" style="1" customWidth="1"/>
    <col min="2" max="2" width="24.4285714285714" style="1" customWidth="1"/>
    <col min="3" max="3" width="8.14285714285714" style="1" customWidth="1"/>
    <col min="4" max="4" width="22.8571428571429" style="1" customWidth="1"/>
    <col min="5" max="5" width="17.5714285714286" style="1" customWidth="1"/>
    <col min="6" max="6" width="15.1428571428571" style="1" customWidth="1"/>
    <col min="7" max="7" width="14.4285714285714" style="1" customWidth="1"/>
    <col min="8" max="8" width="13.7142857142857" style="1" customWidth="1"/>
    <col min="9" max="9" width="14.5714285714286" style="1" customWidth="1"/>
    <col min="10" max="10" width="17" style="1" customWidth="1"/>
    <col min="11" max="11" width="16" style="1" customWidth="1"/>
    <col min="12" max="12" width="16.5714285714286" style="1" customWidth="1"/>
    <col min="13" max="13" width="16.7142857142857" style="1" customWidth="1"/>
    <col min="14" max="14" width="26.5714285714286" style="1" customWidth="1"/>
    <col min="15" max="15" width="9.14285714285714" style="1" customWidth="1"/>
  </cols>
  <sheetData>
    <row r="1" s="1" customFormat="1" ht="30" customHeight="1" spans="1:14">
      <c r="A1" s="2" t="s">
        <v>291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="1" customFormat="1" ht="17.25" customHeight="1" spans="1:14">
      <c r="A2" s="1" t="s">
        <v>292</v>
      </c>
      <c r="N2" s="1" t="s">
        <v>259</v>
      </c>
    </row>
    <row r="3" s="1" customFormat="1" ht="27" customHeight="1" spans="1:14">
      <c r="A3" s="4" t="s">
        <v>260</v>
      </c>
      <c r="B3" s="4" t="s">
        <v>77</v>
      </c>
      <c r="C3" s="4" t="s">
        <v>293</v>
      </c>
      <c r="D3" s="4" t="s">
        <v>5</v>
      </c>
      <c r="E3" s="4" t="s">
        <v>294</v>
      </c>
      <c r="F3" s="4" t="s">
        <v>295</v>
      </c>
      <c r="G3" s="4" t="s">
        <v>296</v>
      </c>
      <c r="H3" s="4" t="s">
        <v>264</v>
      </c>
      <c r="I3" s="4" t="s">
        <v>265</v>
      </c>
      <c r="J3" s="4" t="s">
        <v>297</v>
      </c>
      <c r="K3" s="4" t="s">
        <v>263</v>
      </c>
      <c r="L3" s="4" t="s">
        <v>298</v>
      </c>
      <c r="M3" s="7"/>
      <c r="N3" s="7"/>
    </row>
    <row r="4" s="1" customFormat="1" ht="23.25" customHeight="1" spans="1:14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 t="s">
        <v>299</v>
      </c>
      <c r="M4" s="7" t="s">
        <v>300</v>
      </c>
      <c r="N4" s="7" t="s">
        <v>301</v>
      </c>
    </row>
    <row r="5" s="1" customFormat="1" ht="15.75" customHeight="1" spans="1:14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</row>
    <row r="6" s="1" customFormat="1" ht="16.5" customHeight="1" spans="1:14">
      <c r="A6" s="6"/>
      <c r="B6" s="6" t="s">
        <v>8</v>
      </c>
      <c r="C6" s="6"/>
      <c r="D6" s="6"/>
      <c r="E6" s="6"/>
      <c r="F6" s="5"/>
      <c r="G6" s="5">
        <v>116000</v>
      </c>
      <c r="H6" s="6"/>
      <c r="I6" s="6"/>
      <c r="J6" s="6"/>
      <c r="K6" s="6"/>
      <c r="L6" s="6"/>
      <c r="M6" s="6"/>
      <c r="N6" s="6"/>
    </row>
    <row r="7" s="1" customFormat="1" ht="16.5" customHeight="1" spans="1:14">
      <c r="A7" s="6" t="s">
        <v>84</v>
      </c>
      <c r="B7" s="6" t="s">
        <v>85</v>
      </c>
      <c r="C7" s="6"/>
      <c r="D7" s="6"/>
      <c r="E7" s="6"/>
      <c r="F7" s="5"/>
      <c r="G7" s="5">
        <v>116000</v>
      </c>
      <c r="H7" s="6"/>
      <c r="I7" s="6"/>
      <c r="J7" s="6"/>
      <c r="K7" s="6"/>
      <c r="L7" s="6"/>
      <c r="M7" s="6"/>
      <c r="N7" s="6"/>
    </row>
    <row r="8" s="1" customFormat="1" ht="16.5" customHeight="1" spans="1:14">
      <c r="A8" s="6" t="s">
        <v>86</v>
      </c>
      <c r="B8" s="6" t="s">
        <v>87</v>
      </c>
      <c r="C8" s="6"/>
      <c r="D8" s="6"/>
      <c r="E8" s="6"/>
      <c r="F8" s="5"/>
      <c r="G8" s="5">
        <v>116000</v>
      </c>
      <c r="H8" s="6"/>
      <c r="I8" s="6"/>
      <c r="J8" s="6"/>
      <c r="K8" s="6"/>
      <c r="L8" s="6"/>
      <c r="M8" s="6"/>
      <c r="N8" s="6"/>
    </row>
    <row r="9" s="1" customFormat="1" ht="16.5" customHeight="1" spans="1:14">
      <c r="A9" s="6" t="s">
        <v>90</v>
      </c>
      <c r="B9" s="6" t="s">
        <v>91</v>
      </c>
      <c r="C9" s="6" t="s">
        <v>302</v>
      </c>
      <c r="D9" s="6" t="s">
        <v>273</v>
      </c>
      <c r="E9" s="6" t="s">
        <v>303</v>
      </c>
      <c r="F9" s="5">
        <v>2</v>
      </c>
      <c r="G9" s="5">
        <v>60000</v>
      </c>
      <c r="H9" s="6" t="s">
        <v>277</v>
      </c>
      <c r="I9" s="6" t="s">
        <v>278</v>
      </c>
      <c r="J9" s="6" t="s">
        <v>275</v>
      </c>
      <c r="K9" s="6" t="s">
        <v>276</v>
      </c>
      <c r="L9" s="6" t="s">
        <v>304</v>
      </c>
      <c r="M9" s="6" t="s">
        <v>305</v>
      </c>
      <c r="N9" s="6" t="s">
        <v>306</v>
      </c>
    </row>
    <row r="10" s="1" customFormat="1" ht="16.5" customHeight="1" spans="1:14">
      <c r="A10" s="6" t="s">
        <v>90</v>
      </c>
      <c r="B10" s="6" t="s">
        <v>91</v>
      </c>
      <c r="C10" s="6" t="s">
        <v>302</v>
      </c>
      <c r="D10" s="6" t="s">
        <v>273</v>
      </c>
      <c r="E10" s="6" t="s">
        <v>307</v>
      </c>
      <c r="F10" s="5">
        <v>1</v>
      </c>
      <c r="G10" s="5">
        <v>3000</v>
      </c>
      <c r="H10" s="6" t="s">
        <v>277</v>
      </c>
      <c r="I10" s="6" t="s">
        <v>278</v>
      </c>
      <c r="J10" s="6" t="s">
        <v>275</v>
      </c>
      <c r="K10" s="6" t="s">
        <v>276</v>
      </c>
      <c r="L10" s="6" t="s">
        <v>308</v>
      </c>
      <c r="M10" s="6"/>
      <c r="N10" s="6" t="s">
        <v>309</v>
      </c>
    </row>
    <row r="11" s="1" customFormat="1" ht="16.5" customHeight="1" spans="1:14">
      <c r="A11" s="6" t="s">
        <v>90</v>
      </c>
      <c r="B11" s="6" t="s">
        <v>91</v>
      </c>
      <c r="C11" s="6" t="s">
        <v>302</v>
      </c>
      <c r="D11" s="6" t="s">
        <v>273</v>
      </c>
      <c r="E11" s="6" t="s">
        <v>310</v>
      </c>
      <c r="F11" s="5">
        <v>1</v>
      </c>
      <c r="G11" s="5">
        <v>50000</v>
      </c>
      <c r="H11" s="6" t="s">
        <v>277</v>
      </c>
      <c r="I11" s="6" t="s">
        <v>278</v>
      </c>
      <c r="J11" s="6" t="s">
        <v>275</v>
      </c>
      <c r="K11" s="6" t="s">
        <v>276</v>
      </c>
      <c r="L11" s="6" t="s">
        <v>308</v>
      </c>
      <c r="M11" s="6"/>
      <c r="N11" s="6" t="s">
        <v>309</v>
      </c>
    </row>
    <row r="12" s="1" customFormat="1" ht="16.5" customHeight="1" spans="1:14">
      <c r="A12" s="6" t="s">
        <v>90</v>
      </c>
      <c r="B12" s="6" t="s">
        <v>91</v>
      </c>
      <c r="C12" s="6" t="s">
        <v>302</v>
      </c>
      <c r="D12" s="6" t="s">
        <v>273</v>
      </c>
      <c r="E12" s="6" t="s">
        <v>311</v>
      </c>
      <c r="F12" s="5">
        <v>10</v>
      </c>
      <c r="G12" s="5">
        <v>3000</v>
      </c>
      <c r="H12" s="6" t="s">
        <v>277</v>
      </c>
      <c r="I12" s="6" t="s">
        <v>278</v>
      </c>
      <c r="J12" s="6" t="s">
        <v>275</v>
      </c>
      <c r="K12" s="6" t="s">
        <v>276</v>
      </c>
      <c r="L12" s="6" t="s">
        <v>312</v>
      </c>
      <c r="M12" s="6" t="s">
        <v>313</v>
      </c>
      <c r="N12" s="6" t="s">
        <v>314</v>
      </c>
    </row>
  </sheetData>
  <sheetProtection sheet="1" formatCells="0" formatColumns="0" formatRows="0" insertRows="0" insertColumns="0" insertHyperlinks="0" deleteColumns="0" deleteRows="0" sort="0" autoFilter="0" pivotTables="0"/>
  <mergeCells count="24">
    <mergeCell ref="A1:N1"/>
    <mergeCell ref="L3:N3"/>
    <mergeCell ref="A3:A4"/>
    <mergeCell ref="A3:A4"/>
    <mergeCell ref="B3:B4"/>
    <mergeCell ref="B3:B4"/>
    <mergeCell ref="C3:C4"/>
    <mergeCell ref="C3:C4"/>
    <mergeCell ref="D3:D4"/>
    <mergeCell ref="D3:D4"/>
    <mergeCell ref="E3:E4"/>
    <mergeCell ref="E3:E4"/>
    <mergeCell ref="F3:F4"/>
    <mergeCell ref="F3:F4"/>
    <mergeCell ref="G3:G4"/>
    <mergeCell ref="G3:G4"/>
    <mergeCell ref="H3:H4"/>
    <mergeCell ref="H3:H4"/>
    <mergeCell ref="I3:I4"/>
    <mergeCell ref="I3:I4"/>
    <mergeCell ref="J3:J4"/>
    <mergeCell ref="J3:J4"/>
    <mergeCell ref="K3:K4"/>
    <mergeCell ref="K3:K4"/>
  </mergeCells>
  <pageMargins left="0.75" right="0.75" top="1" bottom="1" header="0.5" footer="0.5"/>
  <pageSetup paperSize="1"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1"/>
  <sheetViews>
    <sheetView workbookViewId="0">
      <selection activeCell="A1" sqref="A1:S1"/>
    </sheetView>
  </sheetViews>
  <sheetFormatPr defaultColWidth="9" defaultRowHeight="12.75" customHeight="1"/>
  <cols>
    <col min="1" max="1" width="9.14285714285714" style="1" customWidth="1"/>
    <col min="2" max="2" width="25.7142857142857" style="1" customWidth="1"/>
    <col min="3" max="3" width="23.5714285714286" style="1" customWidth="1"/>
    <col min="4" max="4" width="21.7142857142857" style="1" customWidth="1"/>
    <col min="5" max="5" width="16.7142857142857" style="1" customWidth="1"/>
    <col min="6" max="6" width="18" style="1" customWidth="1"/>
    <col min="7" max="7" width="15.7142857142857" style="1" customWidth="1"/>
    <col min="8" max="8" width="13.1428571428571" style="1" customWidth="1"/>
    <col min="9" max="9" width="10.5714285714286" style="1" customWidth="1"/>
    <col min="10" max="10" width="14.1428571428571" style="1" customWidth="1"/>
    <col min="11" max="11" width="14.8571428571429" style="1" customWidth="1"/>
    <col min="12" max="12" width="16.5714285714286" style="1" customWidth="1"/>
    <col min="13" max="13" width="22.7142857142857" style="1" customWidth="1"/>
    <col min="14" max="14" width="18.2857142857143" style="1" customWidth="1"/>
    <col min="15" max="15" width="16.7142857142857" style="1" customWidth="1"/>
    <col min="16" max="16" width="15.8571428571429" style="1" customWidth="1"/>
    <col min="17" max="17" width="14.1428571428571" style="1" customWidth="1"/>
    <col min="18" max="18" width="16.5714285714286" style="1" customWidth="1"/>
    <col min="19" max="19" width="20.2857142857143" style="1" customWidth="1"/>
    <col min="20" max="20" width="9.14285714285714" style="1" customWidth="1"/>
  </cols>
  <sheetData>
    <row r="1" s="1" customFormat="1" ht="25.5" customHeight="1" spans="1:19">
      <c r="A1" s="2" t="s">
        <v>315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="1" customFormat="1" ht="15.75" customHeight="1" spans="1:19">
      <c r="A2" s="1" t="s">
        <v>316</v>
      </c>
      <c r="S2" s="1" t="s">
        <v>317</v>
      </c>
    </row>
    <row r="3" s="1" customFormat="1" ht="30" customHeight="1" spans="1:19">
      <c r="A3" s="4" t="s">
        <v>260</v>
      </c>
      <c r="B3" s="4" t="s">
        <v>77</v>
      </c>
      <c r="C3" s="4" t="s">
        <v>5</v>
      </c>
      <c r="D3" s="4" t="s">
        <v>297</v>
      </c>
      <c r="E3" s="4" t="s">
        <v>318</v>
      </c>
      <c r="F3" s="4" t="s">
        <v>319</v>
      </c>
      <c r="G3" s="4" t="s">
        <v>320</v>
      </c>
      <c r="H3" s="4" t="s">
        <v>321</v>
      </c>
      <c r="I3" s="4" t="s">
        <v>322</v>
      </c>
      <c r="J3" s="4" t="s">
        <v>267</v>
      </c>
      <c r="K3" s="4" t="s">
        <v>323</v>
      </c>
      <c r="L3" s="4" t="s">
        <v>324</v>
      </c>
      <c r="M3" s="4" t="s">
        <v>325</v>
      </c>
      <c r="N3" s="4" t="s">
        <v>326</v>
      </c>
      <c r="O3" s="4"/>
      <c r="P3" s="4"/>
      <c r="Q3" s="4"/>
      <c r="R3" s="4"/>
      <c r="S3" s="4"/>
    </row>
    <row r="4" s="1" customFormat="1" ht="30" customHeight="1" spans="1:19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 t="s">
        <v>267</v>
      </c>
      <c r="O4" s="4" t="s">
        <v>327</v>
      </c>
      <c r="P4" s="4" t="s">
        <v>263</v>
      </c>
      <c r="Q4" s="4" t="s">
        <v>264</v>
      </c>
      <c r="R4" s="4" t="s">
        <v>265</v>
      </c>
      <c r="S4" s="4" t="s">
        <v>328</v>
      </c>
    </row>
    <row r="5" s="1" customFormat="1" ht="16.5" customHeight="1" spans="1:19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  <c r="O5" s="5">
        <v>15</v>
      </c>
      <c r="P5" s="5">
        <v>16</v>
      </c>
      <c r="Q5" s="5">
        <v>17</v>
      </c>
      <c r="R5" s="5">
        <v>18</v>
      </c>
      <c r="S5" s="5">
        <v>19</v>
      </c>
    </row>
    <row r="6" s="1" customFormat="1" ht="21.75" customHeight="1" spans="1:19">
      <c r="A6" s="6"/>
      <c r="B6" s="6" t="s">
        <v>8</v>
      </c>
      <c r="C6" s="6"/>
      <c r="D6" s="6"/>
      <c r="E6" s="6"/>
      <c r="F6" s="6"/>
      <c r="G6" s="5"/>
      <c r="H6" s="5"/>
      <c r="I6" s="5"/>
      <c r="J6" s="5"/>
      <c r="K6" s="5">
        <v>5021890</v>
      </c>
      <c r="L6" s="6"/>
      <c r="M6" s="6"/>
      <c r="N6" s="5"/>
      <c r="O6" s="5"/>
      <c r="P6" s="6"/>
      <c r="Q6" s="6"/>
      <c r="R6" s="6"/>
      <c r="S6" s="5">
        <v>5021890</v>
      </c>
    </row>
    <row r="7" s="1" customFormat="1" ht="21.75" customHeight="1" spans="1:19">
      <c r="A7" s="6" t="s">
        <v>84</v>
      </c>
      <c r="B7" s="6" t="s">
        <v>85</v>
      </c>
      <c r="C7" s="6"/>
      <c r="D7" s="6"/>
      <c r="E7" s="6"/>
      <c r="F7" s="6"/>
      <c r="G7" s="5"/>
      <c r="H7" s="5"/>
      <c r="I7" s="5"/>
      <c r="J7" s="5"/>
      <c r="K7" s="5">
        <v>5021890</v>
      </c>
      <c r="L7" s="6"/>
      <c r="M7" s="6"/>
      <c r="N7" s="5"/>
      <c r="O7" s="5"/>
      <c r="P7" s="6"/>
      <c r="Q7" s="6"/>
      <c r="R7" s="6"/>
      <c r="S7" s="5">
        <v>5021890</v>
      </c>
    </row>
    <row r="8" s="1" customFormat="1" ht="21.75" customHeight="1" spans="1:19">
      <c r="A8" s="6" t="s">
        <v>86</v>
      </c>
      <c r="B8" s="6" t="s">
        <v>87</v>
      </c>
      <c r="C8" s="6"/>
      <c r="D8" s="6"/>
      <c r="E8" s="6"/>
      <c r="F8" s="6"/>
      <c r="G8" s="5"/>
      <c r="H8" s="5"/>
      <c r="I8" s="5"/>
      <c r="J8" s="5"/>
      <c r="K8" s="5">
        <v>5021890</v>
      </c>
      <c r="L8" s="6"/>
      <c r="M8" s="6"/>
      <c r="N8" s="5"/>
      <c r="O8" s="5"/>
      <c r="P8" s="6"/>
      <c r="Q8" s="6"/>
      <c r="R8" s="6"/>
      <c r="S8" s="5">
        <v>5021890</v>
      </c>
    </row>
    <row r="9" s="1" customFormat="1" ht="21.75" customHeight="1" spans="1:19">
      <c r="A9" s="6" t="s">
        <v>90</v>
      </c>
      <c r="B9" s="6" t="s">
        <v>91</v>
      </c>
      <c r="C9" s="6" t="s">
        <v>273</v>
      </c>
      <c r="D9" s="6" t="s">
        <v>275</v>
      </c>
      <c r="E9" s="6" t="s">
        <v>329</v>
      </c>
      <c r="F9" s="6" t="s">
        <v>330</v>
      </c>
      <c r="G9" s="5">
        <v>1</v>
      </c>
      <c r="H9" s="5">
        <v>1</v>
      </c>
      <c r="I9" s="5">
        <v>1</v>
      </c>
      <c r="J9" s="5">
        <v>5000000</v>
      </c>
      <c r="K9" s="5">
        <v>5000000</v>
      </c>
      <c r="L9" s="6" t="s">
        <v>331</v>
      </c>
      <c r="M9" s="6" t="s">
        <v>332</v>
      </c>
      <c r="N9" s="5">
        <v>5000000</v>
      </c>
      <c r="O9" s="5">
        <v>1</v>
      </c>
      <c r="P9" s="6" t="s">
        <v>276</v>
      </c>
      <c r="Q9" s="6" t="s">
        <v>289</v>
      </c>
      <c r="R9" s="6" t="s">
        <v>278</v>
      </c>
      <c r="S9" s="5">
        <v>5000000</v>
      </c>
    </row>
    <row r="10" s="1" customFormat="1" ht="21.75" customHeight="1" spans="1:19">
      <c r="A10" s="6" t="s">
        <v>90</v>
      </c>
      <c r="B10" s="6" t="s">
        <v>91</v>
      </c>
      <c r="C10" s="6" t="s">
        <v>273</v>
      </c>
      <c r="D10" s="6" t="s">
        <v>275</v>
      </c>
      <c r="E10" s="6" t="s">
        <v>333</v>
      </c>
      <c r="F10" s="6" t="s">
        <v>334</v>
      </c>
      <c r="G10" s="5">
        <v>3</v>
      </c>
      <c r="H10" s="5">
        <v>3</v>
      </c>
      <c r="I10" s="5">
        <v>3</v>
      </c>
      <c r="J10" s="5">
        <v>5000</v>
      </c>
      <c r="K10" s="5">
        <v>15000</v>
      </c>
      <c r="L10" s="6" t="s">
        <v>335</v>
      </c>
      <c r="M10" s="6" t="s">
        <v>336</v>
      </c>
      <c r="N10" s="5">
        <v>5000</v>
      </c>
      <c r="O10" s="5">
        <v>3</v>
      </c>
      <c r="P10" s="6" t="s">
        <v>276</v>
      </c>
      <c r="Q10" s="6" t="s">
        <v>277</v>
      </c>
      <c r="R10" s="6" t="s">
        <v>278</v>
      </c>
      <c r="S10" s="5">
        <v>15000</v>
      </c>
    </row>
    <row r="11" s="1" customFormat="1" ht="21.75" customHeight="1" spans="1:19">
      <c r="A11" s="6" t="s">
        <v>90</v>
      </c>
      <c r="B11" s="6" t="s">
        <v>91</v>
      </c>
      <c r="C11" s="6" t="s">
        <v>273</v>
      </c>
      <c r="D11" s="6" t="s">
        <v>275</v>
      </c>
      <c r="E11" s="6" t="s">
        <v>337</v>
      </c>
      <c r="F11" s="6" t="s">
        <v>338</v>
      </c>
      <c r="G11" s="5">
        <v>1</v>
      </c>
      <c r="H11" s="5">
        <v>1</v>
      </c>
      <c r="I11" s="5">
        <v>1</v>
      </c>
      <c r="J11" s="5">
        <v>6890</v>
      </c>
      <c r="K11" s="5">
        <v>6890</v>
      </c>
      <c r="L11" s="6" t="s">
        <v>335</v>
      </c>
      <c r="M11" s="6" t="s">
        <v>339</v>
      </c>
      <c r="N11" s="5">
        <v>6890</v>
      </c>
      <c r="O11" s="5">
        <v>1</v>
      </c>
      <c r="P11" s="6" t="s">
        <v>276</v>
      </c>
      <c r="Q11" s="6" t="s">
        <v>277</v>
      </c>
      <c r="R11" s="6" t="s">
        <v>278</v>
      </c>
      <c r="S11" s="5">
        <v>6890</v>
      </c>
    </row>
  </sheetData>
  <sheetProtection sheet="1" formatCells="0" formatColumns="0" formatRows="0" insertRows="0" insertColumns="0" insertHyperlinks="0" deleteColumns="0" deleteRows="0" sort="0" autoFilter="0" pivotTables="0"/>
  <mergeCells count="28">
    <mergeCell ref="A1:S1"/>
    <mergeCell ref="N3:S3"/>
    <mergeCell ref="A3:A4"/>
    <mergeCell ref="A3:A4"/>
    <mergeCell ref="B3:B4"/>
    <mergeCell ref="B3:B4"/>
    <mergeCell ref="C3:C4"/>
    <mergeCell ref="C3:C4"/>
    <mergeCell ref="D3:D4"/>
    <mergeCell ref="D3:D4"/>
    <mergeCell ref="E3:E4"/>
    <mergeCell ref="E3:E4"/>
    <mergeCell ref="F3:F4"/>
    <mergeCell ref="F3:F4"/>
    <mergeCell ref="G3:G4"/>
    <mergeCell ref="G3:G4"/>
    <mergeCell ref="H3:H4"/>
    <mergeCell ref="H3:H4"/>
    <mergeCell ref="I3:I4"/>
    <mergeCell ref="I3:I4"/>
    <mergeCell ref="J3:J4"/>
    <mergeCell ref="J3:J4"/>
    <mergeCell ref="K3:K4"/>
    <mergeCell ref="K3:K4"/>
    <mergeCell ref="L3:L4"/>
    <mergeCell ref="L3:L4"/>
    <mergeCell ref="M3:M4"/>
    <mergeCell ref="M3:M4"/>
  </mergeCells>
  <pageMargins left="0.75" right="0.75" top="1" bottom="1" header="0.5" footer="0.5"/>
  <pageSetup paperSize="1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7"/>
  <sheetViews>
    <sheetView workbookViewId="0">
      <selection activeCell="H8" sqref="H8:I8"/>
    </sheetView>
  </sheetViews>
  <sheetFormatPr defaultColWidth="9" defaultRowHeight="12.75" customHeight="1"/>
  <cols>
    <col min="1" max="1" width="11.5714285714286" style="1" customWidth="1"/>
    <col min="2" max="2" width="22.4285714285714" style="1" customWidth="1"/>
    <col min="3" max="3" width="11.5714285714286" style="1" customWidth="1"/>
    <col min="4" max="4" width="25" style="1" customWidth="1"/>
    <col min="5" max="5" width="12.1428571428571" style="1" customWidth="1"/>
    <col min="6" max="6" width="10.7142857142857" style="1" customWidth="1"/>
    <col min="7" max="7" width="12.1428571428571" style="1" customWidth="1"/>
    <col min="8" max="9" width="12.4285714285714" style="1" customWidth="1"/>
    <col min="10" max="10" width="9.14285714285714" style="1" customWidth="1"/>
  </cols>
  <sheetData>
    <row r="1" s="1" customFormat="1" ht="24" customHeight="1" spans="1:9">
      <c r="A1" s="2" t="s">
        <v>72</v>
      </c>
      <c r="B1" s="2"/>
      <c r="C1" s="2"/>
      <c r="D1" s="2"/>
      <c r="E1" s="2"/>
      <c r="F1" s="2"/>
      <c r="G1" s="2"/>
      <c r="H1" s="2"/>
      <c r="I1" s="2"/>
    </row>
    <row r="2" s="1" customFormat="1" ht="16.5" customHeight="1" spans="1:9">
      <c r="A2" s="1" t="s">
        <v>73</v>
      </c>
      <c r="I2" s="1" t="s">
        <v>2</v>
      </c>
    </row>
    <row r="3" s="1" customFormat="1" ht="45" customHeight="1" spans="1:9">
      <c r="A3" s="4" t="s">
        <v>74</v>
      </c>
      <c r="B3" s="4" t="s">
        <v>75</v>
      </c>
      <c r="C3" s="4" t="s">
        <v>76</v>
      </c>
      <c r="D3" s="4" t="s">
        <v>77</v>
      </c>
      <c r="E3" s="4" t="s">
        <v>78</v>
      </c>
      <c r="F3" s="4" t="s">
        <v>79</v>
      </c>
      <c r="G3" s="4" t="s">
        <v>80</v>
      </c>
      <c r="H3" s="4"/>
      <c r="I3" s="4" t="s">
        <v>81</v>
      </c>
    </row>
    <row r="4" s="1" customFormat="1" ht="30" customHeight="1" spans="1:9">
      <c r="A4" s="4"/>
      <c r="B4" s="4"/>
      <c r="C4" s="4"/>
      <c r="D4" s="4"/>
      <c r="E4" s="4"/>
      <c r="F4" s="4"/>
      <c r="G4" s="7" t="s">
        <v>82</v>
      </c>
      <c r="H4" s="7" t="s">
        <v>83</v>
      </c>
      <c r="I4" s="4"/>
    </row>
    <row r="5" s="1" customFormat="1" ht="16.5" customHeight="1" spans="1:9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</row>
    <row r="6" s="1" customFormat="1" ht="19.5" customHeight="1" spans="1:9">
      <c r="A6" s="6"/>
      <c r="B6" s="6"/>
      <c r="C6" s="6"/>
      <c r="D6" s="6" t="s">
        <v>8</v>
      </c>
      <c r="E6" s="8">
        <v>2109.947656</v>
      </c>
      <c r="F6" s="8">
        <v>1090.89639</v>
      </c>
      <c r="G6" s="8">
        <v>98.486066</v>
      </c>
      <c r="H6" s="8">
        <v>909.0352</v>
      </c>
      <c r="I6" s="8">
        <v>11.53</v>
      </c>
    </row>
    <row r="7" s="1" customFormat="1" ht="19.5" customHeight="1" spans="1:9">
      <c r="A7" s="6"/>
      <c r="B7" s="6"/>
      <c r="C7" s="6" t="s">
        <v>84</v>
      </c>
      <c r="D7" s="6" t="s">
        <v>85</v>
      </c>
      <c r="E7" s="8">
        <v>2109.947656</v>
      </c>
      <c r="F7" s="8">
        <v>1090.89639</v>
      </c>
      <c r="G7" s="8">
        <v>98.486066</v>
      </c>
      <c r="H7" s="8">
        <v>909.0352</v>
      </c>
      <c r="I7" s="8">
        <v>11.53</v>
      </c>
    </row>
    <row r="8" s="1" customFormat="1" ht="19.5" customHeight="1" spans="1:9">
      <c r="A8" s="6"/>
      <c r="B8" s="6"/>
      <c r="C8" s="6" t="s">
        <v>86</v>
      </c>
      <c r="D8" s="6" t="s">
        <v>87</v>
      </c>
      <c r="E8" s="8">
        <v>2109.947656</v>
      </c>
      <c r="F8" s="8">
        <v>1090.89639</v>
      </c>
      <c r="G8" s="8">
        <v>98.486066</v>
      </c>
      <c r="H8" s="8">
        <v>909.0352</v>
      </c>
      <c r="I8" s="8">
        <v>11.53</v>
      </c>
    </row>
    <row r="9" s="1" customFormat="1" ht="19.5" customHeight="1" spans="1:9">
      <c r="A9" s="6" t="s">
        <v>88</v>
      </c>
      <c r="B9" s="6" t="s">
        <v>89</v>
      </c>
      <c r="C9" s="6" t="s">
        <v>90</v>
      </c>
      <c r="D9" s="6" t="s">
        <v>91</v>
      </c>
      <c r="E9" s="8">
        <v>69.0556</v>
      </c>
      <c r="F9" s="8"/>
      <c r="G9" s="8"/>
      <c r="H9" s="8">
        <v>69.0556</v>
      </c>
      <c r="I9" s="8"/>
    </row>
    <row r="10" s="1" customFormat="1" ht="19.5" customHeight="1" spans="1:9">
      <c r="A10" s="6" t="s">
        <v>92</v>
      </c>
      <c r="B10" s="6" t="s">
        <v>89</v>
      </c>
      <c r="C10" s="6" t="s">
        <v>90</v>
      </c>
      <c r="D10" s="6" t="s">
        <v>91</v>
      </c>
      <c r="E10" s="8">
        <v>934.961078</v>
      </c>
      <c r="F10" s="8">
        <v>825.305012</v>
      </c>
      <c r="G10" s="8">
        <v>98.486066</v>
      </c>
      <c r="H10" s="8">
        <v>11.17</v>
      </c>
      <c r="I10" s="8"/>
    </row>
    <row r="11" s="1" customFormat="1" ht="19.5" customHeight="1" spans="1:9">
      <c r="A11" s="6" t="s">
        <v>93</v>
      </c>
      <c r="B11" s="6" t="s">
        <v>94</v>
      </c>
      <c r="C11" s="6" t="s">
        <v>90</v>
      </c>
      <c r="D11" s="6" t="s">
        <v>91</v>
      </c>
      <c r="E11" s="8">
        <v>25.5564</v>
      </c>
      <c r="F11" s="8">
        <v>25.5564</v>
      </c>
      <c r="G11" s="8"/>
      <c r="H11" s="8"/>
      <c r="I11" s="8"/>
    </row>
    <row r="12" s="1" customFormat="1" ht="19.5" customHeight="1" spans="1:9">
      <c r="A12" s="6" t="s">
        <v>95</v>
      </c>
      <c r="B12" s="6" t="s">
        <v>96</v>
      </c>
      <c r="C12" s="6" t="s">
        <v>90</v>
      </c>
      <c r="D12" s="6" t="s">
        <v>91</v>
      </c>
      <c r="E12" s="8">
        <v>5</v>
      </c>
      <c r="F12" s="8"/>
      <c r="G12" s="8"/>
      <c r="H12" s="8">
        <v>5</v>
      </c>
      <c r="I12" s="8"/>
    </row>
    <row r="13" s="1" customFormat="1" ht="19.5" customHeight="1" spans="1:9">
      <c r="A13" s="6" t="s">
        <v>97</v>
      </c>
      <c r="B13" s="6" t="s">
        <v>89</v>
      </c>
      <c r="C13" s="6" t="s">
        <v>90</v>
      </c>
      <c r="D13" s="6" t="s">
        <v>91</v>
      </c>
      <c r="E13" s="8">
        <v>104.28</v>
      </c>
      <c r="F13" s="8">
        <v>80.28</v>
      </c>
      <c r="G13" s="8"/>
      <c r="H13" s="8">
        <v>24</v>
      </c>
      <c r="I13" s="8"/>
    </row>
    <row r="14" s="1" customFormat="1" ht="19.5" customHeight="1" spans="1:9">
      <c r="A14" s="6" t="s">
        <v>98</v>
      </c>
      <c r="B14" s="6" t="s">
        <v>89</v>
      </c>
      <c r="C14" s="6" t="s">
        <v>90</v>
      </c>
      <c r="D14" s="6" t="s">
        <v>91</v>
      </c>
      <c r="E14" s="8">
        <v>14.784</v>
      </c>
      <c r="F14" s="8">
        <v>14.784</v>
      </c>
      <c r="G14" s="8"/>
      <c r="H14" s="8"/>
      <c r="I14" s="8"/>
    </row>
    <row r="15" s="1" customFormat="1" ht="19.5" customHeight="1" spans="1:9">
      <c r="A15" s="6" t="s">
        <v>99</v>
      </c>
      <c r="B15" s="6" t="s">
        <v>89</v>
      </c>
      <c r="C15" s="6" t="s">
        <v>90</v>
      </c>
      <c r="D15" s="6" t="s">
        <v>91</v>
      </c>
      <c r="E15" s="8">
        <v>1</v>
      </c>
      <c r="F15" s="8"/>
      <c r="G15" s="8"/>
      <c r="H15" s="8">
        <v>1</v>
      </c>
      <c r="I15" s="8"/>
    </row>
    <row r="16" s="1" customFormat="1" ht="19.5" customHeight="1" spans="1:9">
      <c r="A16" s="6" t="s">
        <v>100</v>
      </c>
      <c r="B16" s="6" t="s">
        <v>89</v>
      </c>
      <c r="C16" s="6" t="s">
        <v>90</v>
      </c>
      <c r="D16" s="6" t="s">
        <v>91</v>
      </c>
      <c r="E16" s="8">
        <v>2.6</v>
      </c>
      <c r="F16" s="8"/>
      <c r="G16" s="8"/>
      <c r="H16" s="8"/>
      <c r="I16" s="8">
        <v>2.6</v>
      </c>
    </row>
    <row r="17" s="1" customFormat="1" ht="19.5" customHeight="1" spans="1:9">
      <c r="A17" s="6" t="s">
        <v>101</v>
      </c>
      <c r="B17" s="6" t="s">
        <v>102</v>
      </c>
      <c r="C17" s="6" t="s">
        <v>90</v>
      </c>
      <c r="D17" s="6" t="s">
        <v>91</v>
      </c>
      <c r="E17" s="8">
        <v>81.328528</v>
      </c>
      <c r="F17" s="8">
        <v>81.328528</v>
      </c>
      <c r="G17" s="8"/>
      <c r="H17" s="8"/>
      <c r="I17" s="8"/>
    </row>
    <row r="18" s="1" customFormat="1" ht="19.5" customHeight="1" spans="1:9">
      <c r="A18" s="6" t="s">
        <v>103</v>
      </c>
      <c r="B18" s="6" t="s">
        <v>104</v>
      </c>
      <c r="C18" s="6" t="s">
        <v>90</v>
      </c>
      <c r="D18" s="6" t="s">
        <v>91</v>
      </c>
      <c r="E18" s="8">
        <v>1</v>
      </c>
      <c r="F18" s="8"/>
      <c r="G18" s="8"/>
      <c r="H18" s="8">
        <v>1</v>
      </c>
      <c r="I18" s="8"/>
    </row>
    <row r="19" s="1" customFormat="1" ht="19.5" customHeight="1" spans="1:9">
      <c r="A19" s="6" t="s">
        <v>105</v>
      </c>
      <c r="B19" s="6" t="s">
        <v>89</v>
      </c>
      <c r="C19" s="6" t="s">
        <v>90</v>
      </c>
      <c r="D19" s="6" t="s">
        <v>91</v>
      </c>
      <c r="E19" s="8">
        <v>0.5</v>
      </c>
      <c r="F19" s="8"/>
      <c r="G19" s="8"/>
      <c r="H19" s="8"/>
      <c r="I19" s="8">
        <v>0.5</v>
      </c>
    </row>
    <row r="20" s="1" customFormat="1" ht="19.5" customHeight="1" spans="1:9">
      <c r="A20" s="6" t="s">
        <v>106</v>
      </c>
      <c r="B20" s="6" t="s">
        <v>107</v>
      </c>
      <c r="C20" s="6" t="s">
        <v>90</v>
      </c>
      <c r="D20" s="6" t="s">
        <v>91</v>
      </c>
      <c r="E20" s="8">
        <v>8.43</v>
      </c>
      <c r="F20" s="8"/>
      <c r="G20" s="8"/>
      <c r="H20" s="8"/>
      <c r="I20" s="8">
        <v>8.43</v>
      </c>
    </row>
    <row r="21" s="1" customFormat="1" ht="19.5" customHeight="1" spans="1:9">
      <c r="A21" s="6" t="s">
        <v>108</v>
      </c>
      <c r="B21" s="6" t="s">
        <v>109</v>
      </c>
      <c r="C21" s="6" t="s">
        <v>90</v>
      </c>
      <c r="D21" s="6" t="s">
        <v>91</v>
      </c>
      <c r="E21" s="8">
        <v>22.006998</v>
      </c>
      <c r="F21" s="8">
        <v>22.006998</v>
      </c>
      <c r="G21" s="8"/>
      <c r="H21" s="8"/>
      <c r="I21" s="8"/>
    </row>
    <row r="22" s="1" customFormat="1" ht="19.5" customHeight="1" spans="1:9">
      <c r="A22" s="6" t="s">
        <v>110</v>
      </c>
      <c r="B22" s="6" t="s">
        <v>89</v>
      </c>
      <c r="C22" s="6" t="s">
        <v>90</v>
      </c>
      <c r="D22" s="6" t="s">
        <v>91</v>
      </c>
      <c r="E22" s="8">
        <v>52.01</v>
      </c>
      <c r="F22" s="8"/>
      <c r="G22" s="8"/>
      <c r="H22" s="8">
        <v>52.01</v>
      </c>
      <c r="I22" s="8"/>
    </row>
    <row r="23" s="1" customFormat="1" ht="19.5" customHeight="1" spans="1:9">
      <c r="A23" s="6" t="s">
        <v>111</v>
      </c>
      <c r="B23" s="6" t="s">
        <v>94</v>
      </c>
      <c r="C23" s="6" t="s">
        <v>90</v>
      </c>
      <c r="D23" s="6" t="s">
        <v>91</v>
      </c>
      <c r="E23" s="8">
        <v>727.5542</v>
      </c>
      <c r="F23" s="8"/>
      <c r="G23" s="8"/>
      <c r="H23" s="8">
        <v>727.5542</v>
      </c>
      <c r="I23" s="8"/>
    </row>
    <row r="24" s="1" customFormat="1" ht="19.5" customHeight="1" spans="1:9">
      <c r="A24" s="6" t="s">
        <v>112</v>
      </c>
      <c r="B24" s="6" t="s">
        <v>89</v>
      </c>
      <c r="C24" s="6" t="s">
        <v>90</v>
      </c>
      <c r="D24" s="6" t="s">
        <v>91</v>
      </c>
      <c r="E24" s="8">
        <v>2</v>
      </c>
      <c r="F24" s="8"/>
      <c r="G24" s="8"/>
      <c r="H24" s="8">
        <v>2</v>
      </c>
      <c r="I24" s="8"/>
    </row>
    <row r="25" s="1" customFormat="1" ht="19.5" customHeight="1" spans="1:9">
      <c r="A25" s="6" t="s">
        <v>113</v>
      </c>
      <c r="B25" s="6" t="s">
        <v>89</v>
      </c>
      <c r="C25" s="6" t="s">
        <v>90</v>
      </c>
      <c r="D25" s="6" t="s">
        <v>91</v>
      </c>
      <c r="E25" s="8">
        <v>1.3154</v>
      </c>
      <c r="F25" s="8"/>
      <c r="G25" s="8"/>
      <c r="H25" s="8">
        <v>1.3154</v>
      </c>
      <c r="I25" s="8"/>
    </row>
    <row r="26" s="1" customFormat="1" ht="19.5" customHeight="1" spans="1:9">
      <c r="A26" s="6" t="s">
        <v>114</v>
      </c>
      <c r="B26" s="6" t="s">
        <v>89</v>
      </c>
      <c r="C26" s="6" t="s">
        <v>90</v>
      </c>
      <c r="D26" s="6" t="s">
        <v>91</v>
      </c>
      <c r="E26" s="8">
        <v>14.93</v>
      </c>
      <c r="F26" s="8"/>
      <c r="G26" s="8"/>
      <c r="H26" s="8">
        <v>14.93</v>
      </c>
      <c r="I26" s="8"/>
    </row>
    <row r="27" s="1" customFormat="1" ht="19.5" customHeight="1" spans="1:9">
      <c r="A27" s="6" t="s">
        <v>115</v>
      </c>
      <c r="B27" s="6" t="s">
        <v>116</v>
      </c>
      <c r="C27" s="6" t="s">
        <v>90</v>
      </c>
      <c r="D27" s="6" t="s">
        <v>91</v>
      </c>
      <c r="E27" s="8">
        <v>41.635452</v>
      </c>
      <c r="F27" s="8">
        <v>41.635452</v>
      </c>
      <c r="G27" s="8"/>
      <c r="H27" s="8"/>
      <c r="I27" s="8"/>
    </row>
  </sheetData>
  <sheetProtection sheet="1" formatCells="0" formatColumns="0" formatRows="0" insertRows="0" insertColumns="0" insertHyperlinks="0" deleteColumns="0" deleteRows="0" sort="0" autoFilter="0" pivotTables="0"/>
  <mergeCells count="16">
    <mergeCell ref="A1:I1"/>
    <mergeCell ref="G3:H3"/>
    <mergeCell ref="A3:A4"/>
    <mergeCell ref="A3:A4"/>
    <mergeCell ref="B3:B4"/>
    <mergeCell ref="B3:B4"/>
    <mergeCell ref="C3:C4"/>
    <mergeCell ref="C3:C4"/>
    <mergeCell ref="D3:D4"/>
    <mergeCell ref="D3:D4"/>
    <mergeCell ref="E3:E4"/>
    <mergeCell ref="E3:E4"/>
    <mergeCell ref="F3:F4"/>
    <mergeCell ref="F3:F4"/>
    <mergeCell ref="I3:I4"/>
    <mergeCell ref="I3:I4"/>
  </mergeCells>
  <pageMargins left="0.75" right="0.75" top="1" bottom="1" header="0.5" footer="0.5"/>
  <pageSetup paperSize="1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0"/>
  <sheetViews>
    <sheetView workbookViewId="0">
      <selection activeCell="A31" sqref="A31"/>
    </sheetView>
  </sheetViews>
  <sheetFormatPr defaultColWidth="9" defaultRowHeight="12.75" customHeight="1" outlineLevelCol="5"/>
  <cols>
    <col min="1" max="1" width="35.4285714285714" style="1" customWidth="1"/>
    <col min="2" max="2" width="20.7142857142857" style="1" customWidth="1"/>
    <col min="3" max="3" width="28.7142857142857" style="1" customWidth="1"/>
    <col min="4" max="4" width="18.1428571428571" style="1" customWidth="1"/>
    <col min="5" max="5" width="31.8571428571429" style="1" customWidth="1"/>
    <col min="6" max="6" width="24.1428571428571" style="1" customWidth="1"/>
    <col min="7" max="7" width="9.14285714285714" style="1" customWidth="1"/>
  </cols>
  <sheetData>
    <row r="1" s="1" customFormat="1" ht="30" customHeight="1" spans="1:6">
      <c r="A1" s="2" t="s">
        <v>117</v>
      </c>
      <c r="B1" s="3"/>
      <c r="C1" s="3"/>
      <c r="D1" s="3"/>
      <c r="E1" s="3"/>
      <c r="F1" s="3"/>
    </row>
    <row r="2" s="1" customFormat="1" ht="18.75" customHeight="1" spans="1:6">
      <c r="A2" s="9" t="s">
        <v>118</v>
      </c>
      <c r="F2" s="9" t="s">
        <v>2</v>
      </c>
    </row>
    <row r="3" s="1" customFormat="1" ht="18.75" customHeight="1" spans="1:6">
      <c r="A3" s="12" t="s">
        <v>3</v>
      </c>
      <c r="B3" s="17"/>
      <c r="C3" s="12" t="s">
        <v>4</v>
      </c>
      <c r="D3" s="18"/>
      <c r="E3" s="18"/>
      <c r="F3" s="18"/>
    </row>
    <row r="4" s="1" customFormat="1" ht="18.75" customHeight="1" spans="1:6">
      <c r="A4" s="12" t="s">
        <v>5</v>
      </c>
      <c r="B4" s="12" t="s">
        <v>6</v>
      </c>
      <c r="C4" s="12" t="s">
        <v>7</v>
      </c>
      <c r="D4" s="12" t="s">
        <v>6</v>
      </c>
      <c r="E4" s="12" t="s">
        <v>5</v>
      </c>
      <c r="F4" s="12" t="s">
        <v>6</v>
      </c>
    </row>
    <row r="5" s="1" customFormat="1" ht="18.75" customHeight="1" spans="1:6">
      <c r="A5" s="18" t="s">
        <v>12</v>
      </c>
      <c r="B5" s="8">
        <v>2109.947656</v>
      </c>
      <c r="C5" s="18" t="s">
        <v>13</v>
      </c>
      <c r="D5" s="13">
        <v>1658.637078</v>
      </c>
      <c r="E5" s="18" t="s">
        <v>14</v>
      </c>
      <c r="F5" s="13">
        <v>2614.947656</v>
      </c>
    </row>
    <row r="6" s="1" customFormat="1" ht="18.75" customHeight="1" spans="1:6">
      <c r="A6" s="18" t="s">
        <v>15</v>
      </c>
      <c r="B6" s="8"/>
      <c r="C6" s="18" t="s">
        <v>16</v>
      </c>
      <c r="D6" s="13"/>
      <c r="E6" s="18" t="s">
        <v>17</v>
      </c>
      <c r="F6" s="13">
        <v>1090.89639</v>
      </c>
    </row>
    <row r="7" s="1" customFormat="1" ht="18.75" customHeight="1" spans="1:6">
      <c r="A7" s="18" t="s">
        <v>18</v>
      </c>
      <c r="B7" s="8"/>
      <c r="C7" s="18" t="s">
        <v>19</v>
      </c>
      <c r="D7" s="13"/>
      <c r="E7" s="18" t="s">
        <v>119</v>
      </c>
      <c r="F7" s="13">
        <v>1012.89639</v>
      </c>
    </row>
    <row r="8" s="1" customFormat="1" ht="18.75" customHeight="1" spans="1:6">
      <c r="A8" s="18" t="s">
        <v>120</v>
      </c>
      <c r="B8" s="8"/>
      <c r="C8" s="18" t="s">
        <v>21</v>
      </c>
      <c r="D8" s="13"/>
      <c r="E8" s="18" t="s">
        <v>121</v>
      </c>
      <c r="F8" s="13">
        <v>78</v>
      </c>
    </row>
    <row r="9" s="1" customFormat="1" ht="18.75" customHeight="1" spans="1:6">
      <c r="A9" s="18" t="s">
        <v>122</v>
      </c>
      <c r="B9" s="8"/>
      <c r="C9" s="18" t="s">
        <v>23</v>
      </c>
      <c r="D9" s="13">
        <v>1</v>
      </c>
      <c r="E9" s="18" t="s">
        <v>24</v>
      </c>
      <c r="F9" s="13">
        <v>1512.521266</v>
      </c>
    </row>
    <row r="10" s="1" customFormat="1" ht="18.75" customHeight="1" spans="1:6">
      <c r="A10" s="18" t="s">
        <v>123</v>
      </c>
      <c r="B10" s="8"/>
      <c r="C10" s="18" t="s">
        <v>25</v>
      </c>
      <c r="D10" s="13">
        <v>84.928528</v>
      </c>
      <c r="E10" s="18" t="s">
        <v>124</v>
      </c>
      <c r="F10" s="13">
        <v>603.486066</v>
      </c>
    </row>
    <row r="11" s="1" customFormat="1" ht="18.75" customHeight="1" spans="1:6">
      <c r="A11" s="18" t="s">
        <v>125</v>
      </c>
      <c r="B11" s="8"/>
      <c r="C11" s="18" t="s">
        <v>27</v>
      </c>
      <c r="D11" s="13">
        <v>30.936998</v>
      </c>
      <c r="E11" s="18" t="s">
        <v>126</v>
      </c>
      <c r="F11" s="13">
        <v>909.0352</v>
      </c>
    </row>
    <row r="12" s="1" customFormat="1" ht="18.75" customHeight="1" spans="1:6">
      <c r="A12" s="18" t="s">
        <v>127</v>
      </c>
      <c r="B12" s="8"/>
      <c r="C12" s="18" t="s">
        <v>29</v>
      </c>
      <c r="D12" s="13"/>
      <c r="E12" s="18" t="s">
        <v>30</v>
      </c>
      <c r="F12" s="13">
        <v>11.53</v>
      </c>
    </row>
    <row r="13" s="1" customFormat="1" ht="18.75" customHeight="1" spans="1:6">
      <c r="A13" s="18" t="s">
        <v>128</v>
      </c>
      <c r="B13" s="8"/>
      <c r="C13" s="18" t="s">
        <v>31</v>
      </c>
      <c r="D13" s="13">
        <v>779.5642</v>
      </c>
      <c r="E13" s="18" t="s">
        <v>129</v>
      </c>
      <c r="F13" s="13">
        <v>11.53</v>
      </c>
    </row>
    <row r="14" s="1" customFormat="1" ht="18.75" customHeight="1" spans="1:6">
      <c r="A14" s="18" t="s">
        <v>130</v>
      </c>
      <c r="B14" s="8"/>
      <c r="C14" s="18" t="s">
        <v>33</v>
      </c>
      <c r="D14" s="13">
        <v>3.3154</v>
      </c>
      <c r="E14" s="18" t="s">
        <v>131</v>
      </c>
      <c r="F14" s="13"/>
    </row>
    <row r="15" s="1" customFormat="1" ht="18.75" customHeight="1" spans="1:6">
      <c r="A15" s="17"/>
      <c r="B15" s="19"/>
      <c r="C15" s="18" t="s">
        <v>35</v>
      </c>
      <c r="D15" s="13">
        <v>14.93</v>
      </c>
      <c r="E15" s="17"/>
      <c r="F15" s="20"/>
    </row>
    <row r="16" s="1" customFormat="1" ht="18.75" customHeight="1" spans="1:6">
      <c r="A16" s="17"/>
      <c r="B16" s="19"/>
      <c r="C16" s="18" t="s">
        <v>36</v>
      </c>
      <c r="D16" s="13"/>
      <c r="E16" s="17"/>
      <c r="F16" s="20"/>
    </row>
    <row r="17" s="1" customFormat="1" ht="18.75" customHeight="1" spans="1:6">
      <c r="A17" s="17"/>
      <c r="B17" s="19"/>
      <c r="C17" s="18" t="s">
        <v>37</v>
      </c>
      <c r="D17" s="13"/>
      <c r="E17" s="17"/>
      <c r="F17" s="20"/>
    </row>
    <row r="18" s="1" customFormat="1" ht="18.75" customHeight="1" spans="1:6">
      <c r="A18" s="17"/>
      <c r="B18" s="19"/>
      <c r="C18" s="18" t="s">
        <v>38</v>
      </c>
      <c r="D18" s="13"/>
      <c r="E18" s="18" t="s">
        <v>39</v>
      </c>
      <c r="F18" s="13">
        <v>2614.947656</v>
      </c>
    </row>
    <row r="19" s="1" customFormat="1" ht="18.75" customHeight="1" spans="1:6">
      <c r="A19" s="17"/>
      <c r="B19" s="19"/>
      <c r="C19" s="18" t="s">
        <v>40</v>
      </c>
      <c r="D19" s="13"/>
      <c r="E19" s="18" t="s">
        <v>41</v>
      </c>
      <c r="F19" s="13">
        <v>1857.14159</v>
      </c>
    </row>
    <row r="20" s="1" customFormat="1" ht="18.75" customHeight="1" spans="1:6">
      <c r="A20" s="17"/>
      <c r="B20" s="19"/>
      <c r="C20" s="18" t="s">
        <v>42</v>
      </c>
      <c r="D20" s="13"/>
      <c r="E20" s="18" t="s">
        <v>43</v>
      </c>
      <c r="F20" s="13">
        <v>614.486066</v>
      </c>
    </row>
    <row r="21" s="1" customFormat="1" ht="18.75" customHeight="1" spans="1:6">
      <c r="A21" s="17"/>
      <c r="B21" s="19"/>
      <c r="C21" s="18" t="s">
        <v>44</v>
      </c>
      <c r="D21" s="13">
        <v>41.635452</v>
      </c>
      <c r="E21" s="18" t="s">
        <v>45</v>
      </c>
      <c r="F21" s="13">
        <v>78</v>
      </c>
    </row>
    <row r="22" s="1" customFormat="1" ht="18.75" customHeight="1" spans="1:6">
      <c r="A22" s="17"/>
      <c r="B22" s="19"/>
      <c r="C22" s="18" t="s">
        <v>46</v>
      </c>
      <c r="D22" s="13"/>
      <c r="E22" s="18" t="s">
        <v>47</v>
      </c>
      <c r="F22" s="13"/>
    </row>
    <row r="23" s="1" customFormat="1" ht="18.75" customHeight="1" spans="1:6">
      <c r="A23" s="17"/>
      <c r="B23" s="19"/>
      <c r="C23" s="18" t="s">
        <v>48</v>
      </c>
      <c r="D23" s="13"/>
      <c r="E23" s="18" t="s">
        <v>49</v>
      </c>
      <c r="F23" s="13"/>
    </row>
    <row r="24" s="1" customFormat="1" ht="18.75" customHeight="1" spans="1:6">
      <c r="A24" s="17"/>
      <c r="B24" s="19"/>
      <c r="C24" s="18" t="s">
        <v>50</v>
      </c>
      <c r="D24" s="13"/>
      <c r="E24" s="18" t="s">
        <v>51</v>
      </c>
      <c r="F24" s="13"/>
    </row>
    <row r="25" s="1" customFormat="1" ht="18.75" customHeight="1" spans="1:6">
      <c r="A25" s="17"/>
      <c r="B25" s="19"/>
      <c r="C25" s="18" t="s">
        <v>52</v>
      </c>
      <c r="D25" s="13"/>
      <c r="E25" s="18" t="s">
        <v>53</v>
      </c>
      <c r="F25" s="13"/>
    </row>
    <row r="26" s="1" customFormat="1" ht="18.75" customHeight="1" spans="1:6">
      <c r="A26" s="17"/>
      <c r="B26" s="19"/>
      <c r="C26" s="18" t="s">
        <v>54</v>
      </c>
      <c r="D26" s="13"/>
      <c r="E26" s="18" t="s">
        <v>55</v>
      </c>
      <c r="F26" s="13"/>
    </row>
    <row r="27" s="1" customFormat="1" ht="18.75" customHeight="1" spans="1:6">
      <c r="A27" s="17"/>
      <c r="B27" s="19"/>
      <c r="C27" s="18" t="s">
        <v>56</v>
      </c>
      <c r="D27" s="13"/>
      <c r="E27" s="18" t="s">
        <v>57</v>
      </c>
      <c r="F27" s="13"/>
    </row>
    <row r="28" s="1" customFormat="1" ht="18.75" customHeight="1" spans="1:6">
      <c r="A28" s="17"/>
      <c r="B28" s="19"/>
      <c r="C28" s="18" t="s">
        <v>58</v>
      </c>
      <c r="D28" s="13"/>
      <c r="E28" s="18" t="s">
        <v>59</v>
      </c>
      <c r="F28" s="13">
        <v>65.32</v>
      </c>
    </row>
    <row r="29" s="1" customFormat="1" ht="18.75" customHeight="1" spans="1:6">
      <c r="A29" s="17"/>
      <c r="B29" s="19"/>
      <c r="C29" s="18" t="s">
        <v>60</v>
      </c>
      <c r="D29" s="13"/>
      <c r="E29" s="17"/>
      <c r="F29" s="20"/>
    </row>
    <row r="30" s="1" customFormat="1" ht="18.75" customHeight="1" spans="1:6">
      <c r="A30" s="17"/>
      <c r="B30" s="19"/>
      <c r="C30" s="18" t="s">
        <v>61</v>
      </c>
      <c r="D30" s="13"/>
      <c r="E30" s="17"/>
      <c r="F30" s="20"/>
    </row>
    <row r="31" s="1" customFormat="1" ht="18.75" customHeight="1" spans="1:6">
      <c r="A31" s="17"/>
      <c r="B31" s="19"/>
      <c r="C31" s="17" t="s">
        <v>62</v>
      </c>
      <c r="D31" s="13"/>
      <c r="E31" s="17"/>
      <c r="F31" s="20"/>
    </row>
    <row r="32" s="1" customFormat="1" ht="18.75" customHeight="1" spans="1:6">
      <c r="A32" s="18" t="s">
        <v>63</v>
      </c>
      <c r="B32" s="21">
        <v>2109.947656</v>
      </c>
      <c r="C32" s="18" t="s">
        <v>64</v>
      </c>
      <c r="D32" s="22">
        <v>2614.947656</v>
      </c>
      <c r="E32" s="18" t="s">
        <v>64</v>
      </c>
      <c r="F32" s="22">
        <v>2614.947656</v>
      </c>
    </row>
    <row r="33" s="1" customFormat="1" ht="18.75" customHeight="1" spans="1:6">
      <c r="A33" s="18" t="s">
        <v>132</v>
      </c>
      <c r="B33" s="8">
        <v>505</v>
      </c>
      <c r="C33" s="18" t="s">
        <v>66</v>
      </c>
      <c r="D33" s="22"/>
      <c r="E33" s="18" t="s">
        <v>66</v>
      </c>
      <c r="F33" s="22"/>
    </row>
    <row r="34" s="1" customFormat="1" ht="18.75" customHeight="1" spans="1:6">
      <c r="A34" s="18" t="s">
        <v>133</v>
      </c>
      <c r="B34" s="8">
        <v>505</v>
      </c>
      <c r="C34" s="17"/>
      <c r="D34" s="20"/>
      <c r="E34" s="17"/>
      <c r="F34" s="20"/>
    </row>
    <row r="35" s="1" customFormat="1" ht="18.75" customHeight="1" spans="1:6">
      <c r="A35" s="18" t="s">
        <v>134</v>
      </c>
      <c r="B35" s="8"/>
      <c r="C35" s="17"/>
      <c r="D35" s="20"/>
      <c r="E35" s="17"/>
      <c r="F35" s="20"/>
    </row>
    <row r="36" s="1" customFormat="1" ht="18.75" customHeight="1" spans="1:6">
      <c r="A36" s="18" t="s">
        <v>135</v>
      </c>
      <c r="B36" s="8"/>
      <c r="C36" s="17"/>
      <c r="D36" s="20"/>
      <c r="E36" s="17"/>
      <c r="F36" s="20"/>
    </row>
    <row r="37" s="1" customFormat="1" ht="18.75" customHeight="1" spans="1:6">
      <c r="A37" s="17"/>
      <c r="B37" s="19"/>
      <c r="C37" s="17"/>
      <c r="D37" s="20"/>
      <c r="E37" s="17"/>
      <c r="F37" s="20"/>
    </row>
    <row r="38" s="1" customFormat="1" ht="18.75" customHeight="1" spans="1:6">
      <c r="A38" s="18" t="s">
        <v>70</v>
      </c>
      <c r="B38" s="8">
        <v>2614.947656</v>
      </c>
      <c r="C38" s="18" t="s">
        <v>71</v>
      </c>
      <c r="D38" s="22">
        <v>2614.947656</v>
      </c>
      <c r="E38" s="18" t="s">
        <v>71</v>
      </c>
      <c r="F38" s="22">
        <v>2614.947656</v>
      </c>
    </row>
    <row r="39" s="1" customFormat="1" ht="18.75" customHeight="1" spans="1:6">
      <c r="A39" s="9"/>
      <c r="C39" s="9"/>
      <c r="D39" s="9"/>
      <c r="E39" s="9"/>
      <c r="F39" s="9"/>
    </row>
    <row r="40" s="1" customFormat="1" ht="18.75" customHeight="1"/>
  </sheetData>
  <sheetProtection sheet="1" formatCells="0" formatColumns="0" formatRows="0" insertRows="0" insertColumns="0" insertHyperlinks="0" deleteColumns="0" deleteRows="0" sort="0" autoFilter="0" pivotTables="0"/>
  <mergeCells count="2">
    <mergeCell ref="A1:F1"/>
    <mergeCell ref="C3:F3"/>
  </mergeCells>
  <pageMargins left="0.75" right="0.75" top="1" bottom="1" header="0.5" footer="0.5"/>
  <pageSetup paperSize="1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9"/>
  <sheetViews>
    <sheetView workbookViewId="0">
      <selection activeCell="L20" sqref="L20"/>
    </sheetView>
  </sheetViews>
  <sheetFormatPr defaultColWidth="9" defaultRowHeight="12.75" customHeight="1"/>
  <cols>
    <col min="1" max="1" width="17.2857142857143" style="1" customWidth="1"/>
    <col min="2" max="2" width="27.7142857142857" style="1" customWidth="1"/>
    <col min="3" max="3" width="14.1428571428571" style="1" customWidth="1"/>
    <col min="4" max="4" width="19.5714285714286" style="1" customWidth="1"/>
    <col min="5" max="5" width="14.4285714285714" style="1" customWidth="1"/>
    <col min="6" max="6" width="12.7142857142857" style="1" customWidth="1"/>
    <col min="7" max="7" width="13.7142857142857" style="1" customWidth="1"/>
    <col min="8" max="8" width="12.2857142857143" style="1" customWidth="1"/>
    <col min="9" max="9" width="12.8571428571429" style="1" customWidth="1"/>
    <col min="10" max="10" width="13.2857142857143" style="1" customWidth="1"/>
    <col min="11" max="11" width="15.5714285714286" style="1" customWidth="1"/>
    <col min="12" max="12" width="13" style="1" customWidth="1"/>
    <col min="13" max="13" width="15.5714285714286" style="1" customWidth="1"/>
    <col min="14" max="14" width="15" style="1" customWidth="1"/>
    <col min="15" max="15" width="16.2857142857143" style="1" customWidth="1"/>
    <col min="16" max="32" width="9.14285714285714" style="1" customWidth="1"/>
  </cols>
  <sheetData>
    <row r="1" s="1" customFormat="1" ht="30.75" customHeight="1" spans="1:15">
      <c r="A1" s="2" t="s">
        <v>136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="1" customFormat="1" ht="18.75" customHeight="1" spans="1:15">
      <c r="A2" s="9" t="s">
        <v>137</v>
      </c>
      <c r="O2" s="9" t="s">
        <v>138</v>
      </c>
    </row>
    <row r="3" s="1" customFormat="1" ht="42" customHeight="1" spans="1:15">
      <c r="A3" s="10" t="s">
        <v>76</v>
      </c>
      <c r="B3" s="10" t="s">
        <v>77</v>
      </c>
      <c r="C3" s="10" t="s">
        <v>78</v>
      </c>
      <c r="D3" s="10" t="s">
        <v>139</v>
      </c>
      <c r="E3" s="10" t="s">
        <v>140</v>
      </c>
      <c r="F3" s="10" t="s">
        <v>141</v>
      </c>
      <c r="G3" s="10" t="s">
        <v>142</v>
      </c>
      <c r="H3" s="10" t="s">
        <v>143</v>
      </c>
      <c r="I3" s="10" t="s">
        <v>144</v>
      </c>
      <c r="J3" s="10" t="s">
        <v>145</v>
      </c>
      <c r="K3" s="10" t="s">
        <v>146</v>
      </c>
      <c r="L3" s="10" t="s">
        <v>147</v>
      </c>
      <c r="M3" s="10" t="s">
        <v>148</v>
      </c>
      <c r="N3" s="10"/>
      <c r="O3" s="10"/>
    </row>
    <row r="4" s="1" customFormat="1" ht="39" customHeight="1" spans="1:3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 t="s">
        <v>9</v>
      </c>
      <c r="N4" s="10" t="s">
        <v>10</v>
      </c>
      <c r="O4" s="10" t="s">
        <v>149</v>
      </c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</row>
    <row r="5" s="1" customFormat="1" ht="18.75" customHeight="1" spans="1:15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</row>
    <row r="6" s="1" customFormat="1" ht="18.75" customHeight="1" spans="1:15">
      <c r="A6" s="6"/>
      <c r="B6" s="6" t="s">
        <v>8</v>
      </c>
      <c r="C6" s="8">
        <v>2614.947656</v>
      </c>
      <c r="D6" s="8">
        <v>2109.947656</v>
      </c>
      <c r="E6" s="8"/>
      <c r="F6" s="8"/>
      <c r="G6" s="8"/>
      <c r="H6" s="8"/>
      <c r="I6" s="8"/>
      <c r="J6" s="8"/>
      <c r="K6" s="8"/>
      <c r="L6" s="8"/>
      <c r="M6" s="8">
        <v>505</v>
      </c>
      <c r="N6" s="8"/>
      <c r="O6" s="8"/>
    </row>
    <row r="7" s="1" customFormat="1" ht="18.75" customHeight="1" spans="1:15">
      <c r="A7" s="6" t="s">
        <v>84</v>
      </c>
      <c r="B7" s="6" t="s">
        <v>85</v>
      </c>
      <c r="C7" s="8">
        <v>2614.947656</v>
      </c>
      <c r="D7" s="8">
        <v>2109.947656</v>
      </c>
      <c r="E7" s="8"/>
      <c r="F7" s="8"/>
      <c r="G7" s="8"/>
      <c r="H7" s="8"/>
      <c r="I7" s="8"/>
      <c r="J7" s="8"/>
      <c r="K7" s="8"/>
      <c r="L7" s="8"/>
      <c r="M7" s="8">
        <v>505</v>
      </c>
      <c r="N7" s="8"/>
      <c r="O7" s="8"/>
    </row>
    <row r="8" s="1" customFormat="1" ht="18.75" customHeight="1" spans="1:15">
      <c r="A8" s="6" t="s">
        <v>86</v>
      </c>
      <c r="B8" s="6" t="s">
        <v>87</v>
      </c>
      <c r="C8" s="8">
        <v>2614.947656</v>
      </c>
      <c r="D8" s="8">
        <v>2109.947656</v>
      </c>
      <c r="E8" s="8"/>
      <c r="F8" s="8"/>
      <c r="G8" s="8"/>
      <c r="H8" s="8"/>
      <c r="I8" s="8"/>
      <c r="J8" s="8"/>
      <c r="K8" s="8"/>
      <c r="L8" s="8"/>
      <c r="M8" s="8">
        <v>505</v>
      </c>
      <c r="N8" s="8"/>
      <c r="O8" s="8"/>
    </row>
    <row r="9" s="1" customFormat="1" ht="18.75" customHeight="1" spans="1:15">
      <c r="A9" s="6" t="s">
        <v>90</v>
      </c>
      <c r="B9" s="6" t="s">
        <v>91</v>
      </c>
      <c r="C9" s="8">
        <v>2614.947656</v>
      </c>
      <c r="D9" s="8">
        <v>2109.947656</v>
      </c>
      <c r="E9" s="8"/>
      <c r="F9" s="8"/>
      <c r="G9" s="8"/>
      <c r="H9" s="8"/>
      <c r="I9" s="8"/>
      <c r="J9" s="8"/>
      <c r="K9" s="8"/>
      <c r="L9" s="8"/>
      <c r="M9" s="8">
        <v>505</v>
      </c>
      <c r="N9" s="8"/>
      <c r="O9" s="8"/>
    </row>
  </sheetData>
  <sheetProtection sheet="1" formatCells="0" formatColumns="0" formatRows="0" insertRows="0" insertColumns="0" insertHyperlinks="0" deleteColumns="0" deleteRows="0" sort="0" autoFilter="0" pivotTables="0"/>
  <mergeCells count="26">
    <mergeCell ref="A1:O1"/>
    <mergeCell ref="M3:O3"/>
    <mergeCell ref="A3:A4"/>
    <mergeCell ref="A3:A4"/>
    <mergeCell ref="B3:B4"/>
    <mergeCell ref="B3:B4"/>
    <mergeCell ref="C3:C4"/>
    <mergeCell ref="C3:C4"/>
    <mergeCell ref="D3:D4"/>
    <mergeCell ref="D3:D4"/>
    <mergeCell ref="E3:E4"/>
    <mergeCell ref="E3:E4"/>
    <mergeCell ref="F3:F4"/>
    <mergeCell ref="F3:F4"/>
    <mergeCell ref="G3:G4"/>
    <mergeCell ref="G3:G4"/>
    <mergeCell ref="H3:H4"/>
    <mergeCell ref="H3:H4"/>
    <mergeCell ref="I3:I4"/>
    <mergeCell ref="I3:I4"/>
    <mergeCell ref="J3:J4"/>
    <mergeCell ref="J3:J4"/>
    <mergeCell ref="K3:K4"/>
    <mergeCell ref="K3:K4"/>
    <mergeCell ref="L3:L4"/>
    <mergeCell ref="L3:L4"/>
  </mergeCells>
  <pageMargins left="0.75" right="0.75" top="1" bottom="1" header="0.5" footer="0.5"/>
  <pageSetup paperSize="1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7"/>
  <sheetViews>
    <sheetView workbookViewId="0">
      <selection activeCell="L25" sqref="L25"/>
    </sheetView>
  </sheetViews>
  <sheetFormatPr defaultColWidth="9" defaultRowHeight="12.75" customHeight="1"/>
  <cols>
    <col min="1" max="1" width="9.14285714285714" style="1" customWidth="1"/>
    <col min="2" max="2" width="20.2857142857143" style="1" customWidth="1"/>
    <col min="3" max="3" width="9.14285714285714" style="1" customWidth="1"/>
    <col min="4" max="4" width="30.4285714285714" style="1" customWidth="1"/>
    <col min="5" max="5" width="11.4285714285714" style="1" customWidth="1"/>
    <col min="6" max="6" width="10.7142857142857" style="1" customWidth="1"/>
    <col min="7" max="7" width="11.2857142857143" style="1" customWidth="1"/>
    <col min="8" max="8" width="13" style="1" customWidth="1"/>
    <col min="9" max="9" width="14.5714285714286" style="1" customWidth="1"/>
    <col min="10" max="14" width="9.14285714285714" style="1" customWidth="1"/>
  </cols>
  <sheetData>
    <row r="1" s="1" customFormat="1" ht="31.5" customHeight="1" spans="1:13">
      <c r="A1" s="2" t="s">
        <v>150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</row>
    <row r="2" s="1" customFormat="1" ht="19.5" customHeight="1" spans="1:9">
      <c r="A2" s="9" t="s">
        <v>151</v>
      </c>
      <c r="I2" s="9" t="s">
        <v>2</v>
      </c>
    </row>
    <row r="3" s="1" customFormat="1" ht="39" customHeight="1" spans="1:9">
      <c r="A3" s="10" t="s">
        <v>74</v>
      </c>
      <c r="B3" s="10" t="s">
        <v>152</v>
      </c>
      <c r="C3" s="10" t="s">
        <v>76</v>
      </c>
      <c r="D3" s="10" t="s">
        <v>77</v>
      </c>
      <c r="E3" s="10" t="s">
        <v>78</v>
      </c>
      <c r="F3" s="10" t="s">
        <v>79</v>
      </c>
      <c r="G3" s="10" t="s">
        <v>80</v>
      </c>
      <c r="H3" s="11"/>
      <c r="I3" s="10" t="s">
        <v>81</v>
      </c>
    </row>
    <row r="4" s="1" customFormat="1" ht="36.75" customHeight="1" spans="1:9">
      <c r="A4" s="11"/>
      <c r="B4" s="11"/>
      <c r="C4" s="11"/>
      <c r="D4" s="11"/>
      <c r="E4" s="11"/>
      <c r="F4" s="11"/>
      <c r="G4" s="11" t="s">
        <v>82</v>
      </c>
      <c r="H4" s="11" t="s">
        <v>83</v>
      </c>
      <c r="I4" s="11"/>
    </row>
    <row r="5" s="1" customFormat="1" ht="18.75" customHeight="1" spans="1:9">
      <c r="A5" s="12">
        <v>1</v>
      </c>
      <c r="B5" s="12">
        <v>2</v>
      </c>
      <c r="C5" s="15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  <c r="I5" s="12">
        <v>9</v>
      </c>
    </row>
    <row r="6" s="1" customFormat="1" ht="18.75" customHeight="1" spans="1:9">
      <c r="A6" s="6"/>
      <c r="B6" s="6"/>
      <c r="C6" s="6"/>
      <c r="D6" s="6" t="s">
        <v>8</v>
      </c>
      <c r="E6" s="8">
        <v>2614.947656</v>
      </c>
      <c r="F6" s="8">
        <v>1090.89639</v>
      </c>
      <c r="G6" s="8">
        <v>603.486066</v>
      </c>
      <c r="H6" s="8">
        <v>909.0352</v>
      </c>
      <c r="I6" s="8">
        <v>11.53</v>
      </c>
    </row>
    <row r="7" s="1" customFormat="1" ht="18.75" customHeight="1" spans="1:9">
      <c r="A7" s="6"/>
      <c r="B7" s="6"/>
      <c r="C7" s="6" t="s">
        <v>84</v>
      </c>
      <c r="D7" s="6" t="s">
        <v>85</v>
      </c>
      <c r="E7" s="8">
        <v>2614.947656</v>
      </c>
      <c r="F7" s="8">
        <v>1090.89639</v>
      </c>
      <c r="G7" s="8">
        <v>603.486066</v>
      </c>
      <c r="H7" s="8">
        <v>909.0352</v>
      </c>
      <c r="I7" s="8">
        <v>11.53</v>
      </c>
    </row>
    <row r="8" s="1" customFormat="1" ht="18.75" customHeight="1" spans="1:9">
      <c r="A8" s="6"/>
      <c r="B8" s="6"/>
      <c r="C8" s="6" t="s">
        <v>86</v>
      </c>
      <c r="D8" s="6" t="s">
        <v>87</v>
      </c>
      <c r="E8" s="8">
        <v>2614.947656</v>
      </c>
      <c r="F8" s="8">
        <v>1090.89639</v>
      </c>
      <c r="G8" s="8">
        <v>603.486066</v>
      </c>
      <c r="H8" s="8">
        <v>909.0352</v>
      </c>
      <c r="I8" s="8">
        <v>11.53</v>
      </c>
    </row>
    <row r="9" s="1" customFormat="1" ht="18.75" customHeight="1" spans="1:9">
      <c r="A9" s="6" t="s">
        <v>88</v>
      </c>
      <c r="B9" s="6" t="s">
        <v>89</v>
      </c>
      <c r="C9" s="6" t="s">
        <v>90</v>
      </c>
      <c r="D9" s="6" t="s">
        <v>91</v>
      </c>
      <c r="E9" s="8">
        <v>69.0556</v>
      </c>
      <c r="F9" s="8"/>
      <c r="G9" s="8"/>
      <c r="H9" s="8">
        <v>69.0556</v>
      </c>
      <c r="I9" s="8"/>
    </row>
    <row r="10" s="1" customFormat="1" ht="18.75" customHeight="1" spans="1:9">
      <c r="A10" s="6" t="s">
        <v>92</v>
      </c>
      <c r="B10" s="6" t="s">
        <v>89</v>
      </c>
      <c r="C10" s="6" t="s">
        <v>90</v>
      </c>
      <c r="D10" s="6" t="s">
        <v>91</v>
      </c>
      <c r="E10" s="8">
        <v>1439.961078</v>
      </c>
      <c r="F10" s="8">
        <v>825.305012</v>
      </c>
      <c r="G10" s="8">
        <v>603.486066</v>
      </c>
      <c r="H10" s="8">
        <v>11.17</v>
      </c>
      <c r="I10" s="8"/>
    </row>
    <row r="11" s="1" customFormat="1" ht="18.75" customHeight="1" spans="1:9">
      <c r="A11" s="6" t="s">
        <v>93</v>
      </c>
      <c r="B11" s="6" t="s">
        <v>94</v>
      </c>
      <c r="C11" s="6" t="s">
        <v>90</v>
      </c>
      <c r="D11" s="6" t="s">
        <v>91</v>
      </c>
      <c r="E11" s="8">
        <v>25.5564</v>
      </c>
      <c r="F11" s="8">
        <v>25.5564</v>
      </c>
      <c r="G11" s="8"/>
      <c r="H11" s="8"/>
      <c r="I11" s="8"/>
    </row>
    <row r="12" s="1" customFormat="1" ht="18.75" customHeight="1" spans="1:9">
      <c r="A12" s="6" t="s">
        <v>95</v>
      </c>
      <c r="B12" s="6" t="s">
        <v>96</v>
      </c>
      <c r="C12" s="6" t="s">
        <v>90</v>
      </c>
      <c r="D12" s="6" t="s">
        <v>91</v>
      </c>
      <c r="E12" s="8">
        <v>5</v>
      </c>
      <c r="F12" s="8"/>
      <c r="G12" s="8"/>
      <c r="H12" s="8">
        <v>5</v>
      </c>
      <c r="I12" s="8"/>
    </row>
    <row r="13" s="1" customFormat="1" ht="18.75" customHeight="1" spans="1:9">
      <c r="A13" s="6" t="s">
        <v>97</v>
      </c>
      <c r="B13" s="6" t="s">
        <v>89</v>
      </c>
      <c r="C13" s="6" t="s">
        <v>90</v>
      </c>
      <c r="D13" s="6" t="s">
        <v>91</v>
      </c>
      <c r="E13" s="8">
        <v>104.28</v>
      </c>
      <c r="F13" s="8">
        <v>80.28</v>
      </c>
      <c r="G13" s="8"/>
      <c r="H13" s="8">
        <v>24</v>
      </c>
      <c r="I13" s="8"/>
    </row>
    <row r="14" s="1" customFormat="1" ht="18.75" customHeight="1" spans="1:9">
      <c r="A14" s="6" t="s">
        <v>98</v>
      </c>
      <c r="B14" s="6" t="s">
        <v>89</v>
      </c>
      <c r="C14" s="6" t="s">
        <v>90</v>
      </c>
      <c r="D14" s="6" t="s">
        <v>91</v>
      </c>
      <c r="E14" s="8">
        <v>14.784</v>
      </c>
      <c r="F14" s="8">
        <v>14.784</v>
      </c>
      <c r="G14" s="8"/>
      <c r="H14" s="8"/>
      <c r="I14" s="8"/>
    </row>
    <row r="15" s="1" customFormat="1" ht="18.75" customHeight="1" spans="1:9">
      <c r="A15" s="6" t="s">
        <v>99</v>
      </c>
      <c r="B15" s="6" t="s">
        <v>89</v>
      </c>
      <c r="C15" s="6" t="s">
        <v>90</v>
      </c>
      <c r="D15" s="6" t="s">
        <v>91</v>
      </c>
      <c r="E15" s="8">
        <v>1</v>
      </c>
      <c r="F15" s="8"/>
      <c r="G15" s="8"/>
      <c r="H15" s="8">
        <v>1</v>
      </c>
      <c r="I15" s="8"/>
    </row>
    <row r="16" s="1" customFormat="1" ht="18.75" customHeight="1" spans="1:9">
      <c r="A16" s="6" t="s">
        <v>100</v>
      </c>
      <c r="B16" s="6" t="s">
        <v>89</v>
      </c>
      <c r="C16" s="6" t="s">
        <v>90</v>
      </c>
      <c r="D16" s="6" t="s">
        <v>91</v>
      </c>
      <c r="E16" s="8">
        <v>2.6</v>
      </c>
      <c r="F16" s="8"/>
      <c r="G16" s="8"/>
      <c r="H16" s="8"/>
      <c r="I16" s="8">
        <v>2.6</v>
      </c>
    </row>
    <row r="17" s="1" customFormat="1" ht="18.75" customHeight="1" spans="1:9">
      <c r="A17" s="6" t="s">
        <v>101</v>
      </c>
      <c r="B17" s="6" t="s">
        <v>102</v>
      </c>
      <c r="C17" s="6" t="s">
        <v>90</v>
      </c>
      <c r="D17" s="6" t="s">
        <v>91</v>
      </c>
      <c r="E17" s="8">
        <v>81.328528</v>
      </c>
      <c r="F17" s="8">
        <v>81.328528</v>
      </c>
      <c r="G17" s="8"/>
      <c r="H17" s="8"/>
      <c r="I17" s="8"/>
    </row>
    <row r="18" s="1" customFormat="1" ht="18.75" customHeight="1" spans="1:9">
      <c r="A18" s="6" t="s">
        <v>103</v>
      </c>
      <c r="B18" s="6" t="s">
        <v>104</v>
      </c>
      <c r="C18" s="6" t="s">
        <v>90</v>
      </c>
      <c r="D18" s="6" t="s">
        <v>91</v>
      </c>
      <c r="E18" s="8">
        <v>1</v>
      </c>
      <c r="F18" s="8"/>
      <c r="G18" s="8"/>
      <c r="H18" s="8">
        <v>1</v>
      </c>
      <c r="I18" s="8"/>
    </row>
    <row r="19" s="1" customFormat="1" ht="18.75" customHeight="1" spans="1:9">
      <c r="A19" s="6" t="s">
        <v>105</v>
      </c>
      <c r="B19" s="6" t="s">
        <v>89</v>
      </c>
      <c r="C19" s="6" t="s">
        <v>90</v>
      </c>
      <c r="D19" s="6" t="s">
        <v>91</v>
      </c>
      <c r="E19" s="8">
        <v>0.5</v>
      </c>
      <c r="F19" s="8"/>
      <c r="G19" s="8"/>
      <c r="H19" s="8"/>
      <c r="I19" s="8">
        <v>0.5</v>
      </c>
    </row>
    <row r="20" s="1" customFormat="1" ht="18.75" customHeight="1" spans="1:9">
      <c r="A20" s="6" t="s">
        <v>106</v>
      </c>
      <c r="B20" s="6" t="s">
        <v>107</v>
      </c>
      <c r="C20" s="6" t="s">
        <v>90</v>
      </c>
      <c r="D20" s="6" t="s">
        <v>91</v>
      </c>
      <c r="E20" s="8">
        <v>8.43</v>
      </c>
      <c r="F20" s="8"/>
      <c r="G20" s="8"/>
      <c r="H20" s="8"/>
      <c r="I20" s="8">
        <v>8.43</v>
      </c>
    </row>
    <row r="21" s="1" customFormat="1" ht="18.75" customHeight="1" spans="1:9">
      <c r="A21" s="6" t="s">
        <v>108</v>
      </c>
      <c r="B21" s="6" t="s">
        <v>109</v>
      </c>
      <c r="C21" s="6" t="s">
        <v>90</v>
      </c>
      <c r="D21" s="6" t="s">
        <v>91</v>
      </c>
      <c r="E21" s="8">
        <v>22.006998</v>
      </c>
      <c r="F21" s="8">
        <v>22.006998</v>
      </c>
      <c r="G21" s="8"/>
      <c r="H21" s="8"/>
      <c r="I21" s="8"/>
    </row>
    <row r="22" s="1" customFormat="1" ht="18.75" customHeight="1" spans="1:9">
      <c r="A22" s="6" t="s">
        <v>110</v>
      </c>
      <c r="B22" s="6" t="s">
        <v>89</v>
      </c>
      <c r="C22" s="6" t="s">
        <v>90</v>
      </c>
      <c r="D22" s="6" t="s">
        <v>91</v>
      </c>
      <c r="E22" s="8">
        <v>52.01</v>
      </c>
      <c r="F22" s="8"/>
      <c r="G22" s="8"/>
      <c r="H22" s="8">
        <v>52.01</v>
      </c>
      <c r="I22" s="8"/>
    </row>
    <row r="23" s="1" customFormat="1" ht="18.75" customHeight="1" spans="1:9">
      <c r="A23" s="6" t="s">
        <v>111</v>
      </c>
      <c r="B23" s="6" t="s">
        <v>94</v>
      </c>
      <c r="C23" s="6" t="s">
        <v>90</v>
      </c>
      <c r="D23" s="6" t="s">
        <v>91</v>
      </c>
      <c r="E23" s="8">
        <v>727.5542</v>
      </c>
      <c r="F23" s="8"/>
      <c r="G23" s="8"/>
      <c r="H23" s="8">
        <v>727.5542</v>
      </c>
      <c r="I23" s="8"/>
    </row>
    <row r="24" s="1" customFormat="1" ht="18.75" customHeight="1" spans="1:9">
      <c r="A24" s="6" t="s">
        <v>112</v>
      </c>
      <c r="B24" s="6" t="s">
        <v>89</v>
      </c>
      <c r="C24" s="6" t="s">
        <v>90</v>
      </c>
      <c r="D24" s="6" t="s">
        <v>91</v>
      </c>
      <c r="E24" s="8">
        <v>2</v>
      </c>
      <c r="F24" s="8"/>
      <c r="G24" s="8"/>
      <c r="H24" s="8">
        <v>2</v>
      </c>
      <c r="I24" s="8"/>
    </row>
    <row r="25" s="1" customFormat="1" ht="18.75" customHeight="1" spans="1:9">
      <c r="A25" s="6" t="s">
        <v>113</v>
      </c>
      <c r="B25" s="6" t="s">
        <v>89</v>
      </c>
      <c r="C25" s="6" t="s">
        <v>90</v>
      </c>
      <c r="D25" s="6" t="s">
        <v>91</v>
      </c>
      <c r="E25" s="8">
        <v>1.3154</v>
      </c>
      <c r="F25" s="8"/>
      <c r="G25" s="8"/>
      <c r="H25" s="8">
        <v>1.3154</v>
      </c>
      <c r="I25" s="8"/>
    </row>
    <row r="26" s="1" customFormat="1" ht="18.75" customHeight="1" spans="1:9">
      <c r="A26" s="6" t="s">
        <v>114</v>
      </c>
      <c r="B26" s="6" t="s">
        <v>89</v>
      </c>
      <c r="C26" s="6" t="s">
        <v>90</v>
      </c>
      <c r="D26" s="6" t="s">
        <v>91</v>
      </c>
      <c r="E26" s="8">
        <v>14.93</v>
      </c>
      <c r="F26" s="8"/>
      <c r="G26" s="8"/>
      <c r="H26" s="8">
        <v>14.93</v>
      </c>
      <c r="I26" s="8"/>
    </row>
    <row r="27" s="1" customFormat="1" ht="18.75" customHeight="1" spans="1:9">
      <c r="A27" s="6" t="s">
        <v>115</v>
      </c>
      <c r="B27" s="6" t="s">
        <v>116</v>
      </c>
      <c r="C27" s="6" t="s">
        <v>90</v>
      </c>
      <c r="D27" s="6" t="s">
        <v>91</v>
      </c>
      <c r="E27" s="8">
        <v>41.635452</v>
      </c>
      <c r="F27" s="8">
        <v>41.635452</v>
      </c>
      <c r="G27" s="8"/>
      <c r="H27" s="8"/>
      <c r="I27" s="8"/>
    </row>
  </sheetData>
  <sheetProtection sheet="1" formatCells="0" formatColumns="0" formatRows="0" insertRows="0" insertColumns="0" insertHyperlinks="0" deleteColumns="0" deleteRows="0" sort="0" autoFilter="0" pivotTables="0"/>
  <mergeCells count="16">
    <mergeCell ref="A1:I1"/>
    <mergeCell ref="G3:H3"/>
    <mergeCell ref="A3:A4"/>
    <mergeCell ref="A3:A4"/>
    <mergeCell ref="B3:B4"/>
    <mergeCell ref="B3:B4"/>
    <mergeCell ref="C3:C4"/>
    <mergeCell ref="C3:C4"/>
    <mergeCell ref="D3:D4"/>
    <mergeCell ref="D3:D4"/>
    <mergeCell ref="E3:E4"/>
    <mergeCell ref="E3:E4"/>
    <mergeCell ref="F3:F4"/>
    <mergeCell ref="F3:F4"/>
    <mergeCell ref="I3:I4"/>
    <mergeCell ref="I3:I4"/>
  </mergeCells>
  <pageMargins left="0.75" right="0.75" top="1" bottom="1" header="0.5" footer="0.5"/>
  <pageSetup paperSize="1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4"/>
  <sheetViews>
    <sheetView workbookViewId="0">
      <selection activeCell="A1" sqref="A1:G1"/>
    </sheetView>
  </sheetViews>
  <sheetFormatPr defaultColWidth="9" defaultRowHeight="12.75" customHeight="1" outlineLevelCol="6"/>
  <cols>
    <col min="1" max="1" width="9.14285714285714" style="1" customWidth="1"/>
    <col min="2" max="2" width="18.2857142857143" style="1" customWidth="1"/>
    <col min="3" max="3" width="9.14285714285714" style="1" customWidth="1"/>
    <col min="4" max="4" width="22.5714285714286" style="1" customWidth="1"/>
    <col min="5" max="5" width="12.1428571428571" style="1" customWidth="1"/>
    <col min="6" max="6" width="14" style="1" customWidth="1"/>
    <col min="7" max="7" width="13.7142857142857" style="1" customWidth="1"/>
    <col min="8" max="8" width="9.14285714285714" style="1" customWidth="1"/>
  </cols>
  <sheetData>
    <row r="1" s="1" customFormat="1" ht="24" customHeight="1" spans="1:7">
      <c r="A1" s="2" t="s">
        <v>153</v>
      </c>
      <c r="B1" s="3"/>
      <c r="C1" s="3"/>
      <c r="D1" s="3"/>
      <c r="E1" s="3"/>
      <c r="F1" s="3"/>
      <c r="G1" s="3"/>
    </row>
    <row r="2" s="1" customFormat="1" ht="15.75" customHeight="1" spans="1:7">
      <c r="A2" s="1" t="s">
        <v>154</v>
      </c>
      <c r="G2" s="1" t="s">
        <v>2</v>
      </c>
    </row>
    <row r="3" s="1" customFormat="1" ht="21.75" customHeight="1" spans="1:7">
      <c r="A3" s="4" t="s">
        <v>155</v>
      </c>
      <c r="B3" s="4" t="s">
        <v>156</v>
      </c>
      <c r="C3" s="4" t="s">
        <v>76</v>
      </c>
      <c r="D3" s="4" t="s">
        <v>77</v>
      </c>
      <c r="E3" s="4" t="s">
        <v>157</v>
      </c>
      <c r="F3" s="7"/>
      <c r="G3" s="7"/>
    </row>
    <row r="4" s="1" customFormat="1" ht="29.25" customHeight="1" spans="1:7">
      <c r="A4" s="7"/>
      <c r="B4" s="7"/>
      <c r="C4" s="7"/>
      <c r="D4" s="7"/>
      <c r="E4" s="7" t="s">
        <v>158</v>
      </c>
      <c r="F4" s="7" t="s">
        <v>79</v>
      </c>
      <c r="G4" s="7" t="s">
        <v>82</v>
      </c>
    </row>
    <row r="5" s="1" customFormat="1" ht="16.5" customHeight="1" spans="1:7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</row>
    <row r="6" s="1" customFormat="1" ht="22.5" customHeight="1" spans="1:7">
      <c r="A6" s="6"/>
      <c r="B6" s="6"/>
      <c r="C6" s="6"/>
      <c r="D6" s="6" t="s">
        <v>8</v>
      </c>
      <c r="E6" s="8">
        <v>1189.382456</v>
      </c>
      <c r="F6" s="8">
        <v>1090.89639</v>
      </c>
      <c r="G6" s="8">
        <v>98.486066</v>
      </c>
    </row>
    <row r="7" s="1" customFormat="1" ht="22.5" customHeight="1" spans="1:7">
      <c r="A7" s="6"/>
      <c r="B7" s="6"/>
      <c r="C7" s="6" t="s">
        <v>84</v>
      </c>
      <c r="D7" s="6" t="s">
        <v>85</v>
      </c>
      <c r="E7" s="8">
        <v>1189.382456</v>
      </c>
      <c r="F7" s="8">
        <v>1090.89639</v>
      </c>
      <c r="G7" s="8">
        <v>98.486066</v>
      </c>
    </row>
    <row r="8" s="1" customFormat="1" ht="22.5" customHeight="1" spans="1:7">
      <c r="A8" s="6"/>
      <c r="B8" s="6"/>
      <c r="C8" s="6" t="s">
        <v>86</v>
      </c>
      <c r="D8" s="6" t="s">
        <v>87</v>
      </c>
      <c r="E8" s="8">
        <v>1189.382456</v>
      </c>
      <c r="F8" s="8">
        <v>1090.89639</v>
      </c>
      <c r="G8" s="8">
        <v>98.486066</v>
      </c>
    </row>
    <row r="9" s="1" customFormat="1" ht="22.5" customHeight="1" spans="1:7">
      <c r="A9" s="6" t="s">
        <v>159</v>
      </c>
      <c r="B9" s="6" t="s">
        <v>160</v>
      </c>
      <c r="C9" s="6" t="s">
        <v>90</v>
      </c>
      <c r="D9" s="6" t="s">
        <v>91</v>
      </c>
      <c r="E9" s="8">
        <v>211.8984</v>
      </c>
      <c r="F9" s="8">
        <v>211.8984</v>
      </c>
      <c r="G9" s="8"/>
    </row>
    <row r="10" s="1" customFormat="1" ht="22.5" customHeight="1" spans="1:7">
      <c r="A10" s="6" t="s">
        <v>161</v>
      </c>
      <c r="B10" s="6" t="s">
        <v>162</v>
      </c>
      <c r="C10" s="6" t="s">
        <v>90</v>
      </c>
      <c r="D10" s="6" t="s">
        <v>91</v>
      </c>
      <c r="E10" s="8">
        <v>199.6536</v>
      </c>
      <c r="F10" s="8">
        <v>199.6536</v>
      </c>
      <c r="G10" s="8"/>
    </row>
    <row r="11" s="1" customFormat="1" ht="22.5" customHeight="1" spans="1:7">
      <c r="A11" s="6" t="s">
        <v>163</v>
      </c>
      <c r="B11" s="6" t="s">
        <v>164</v>
      </c>
      <c r="C11" s="6" t="s">
        <v>90</v>
      </c>
      <c r="D11" s="6" t="s">
        <v>91</v>
      </c>
      <c r="E11" s="8">
        <v>246.3204</v>
      </c>
      <c r="F11" s="8">
        <v>246.3204</v>
      </c>
      <c r="G11" s="8"/>
    </row>
    <row r="12" s="1" customFormat="1" ht="22.5" customHeight="1" spans="1:7">
      <c r="A12" s="6" t="s">
        <v>165</v>
      </c>
      <c r="B12" s="6" t="s">
        <v>166</v>
      </c>
      <c r="C12" s="6" t="s">
        <v>90</v>
      </c>
      <c r="D12" s="6" t="s">
        <v>91</v>
      </c>
      <c r="E12" s="8">
        <v>25.5564</v>
      </c>
      <c r="F12" s="8">
        <v>25.5564</v>
      </c>
      <c r="G12" s="8"/>
    </row>
    <row r="13" s="1" customFormat="1" ht="22.5" customHeight="1" spans="1:7">
      <c r="A13" s="6" t="s">
        <v>167</v>
      </c>
      <c r="B13" s="6" t="s">
        <v>168</v>
      </c>
      <c r="C13" s="6" t="s">
        <v>90</v>
      </c>
      <c r="D13" s="6" t="s">
        <v>91</v>
      </c>
      <c r="E13" s="8">
        <v>81.328528</v>
      </c>
      <c r="F13" s="8">
        <v>81.328528</v>
      </c>
      <c r="G13" s="8"/>
    </row>
    <row r="14" s="1" customFormat="1" ht="22.5" customHeight="1" spans="1:7">
      <c r="A14" s="6" t="s">
        <v>169</v>
      </c>
      <c r="B14" s="6" t="s">
        <v>170</v>
      </c>
      <c r="C14" s="6" t="s">
        <v>90</v>
      </c>
      <c r="D14" s="6" t="s">
        <v>91</v>
      </c>
      <c r="E14" s="8">
        <v>22.006998</v>
      </c>
      <c r="F14" s="8">
        <v>22.006998</v>
      </c>
      <c r="G14" s="8"/>
    </row>
    <row r="15" s="1" customFormat="1" ht="22.5" customHeight="1" spans="1:7">
      <c r="A15" s="6" t="s">
        <v>171</v>
      </c>
      <c r="B15" s="6" t="s">
        <v>116</v>
      </c>
      <c r="C15" s="6" t="s">
        <v>90</v>
      </c>
      <c r="D15" s="6" t="s">
        <v>91</v>
      </c>
      <c r="E15" s="8">
        <v>41.635452</v>
      </c>
      <c r="F15" s="8">
        <v>41.635452</v>
      </c>
      <c r="G15" s="8"/>
    </row>
    <row r="16" s="1" customFormat="1" ht="22.5" customHeight="1" spans="1:7">
      <c r="A16" s="6" t="s">
        <v>172</v>
      </c>
      <c r="B16" s="6" t="s">
        <v>173</v>
      </c>
      <c r="C16" s="6" t="s">
        <v>90</v>
      </c>
      <c r="D16" s="6" t="s">
        <v>91</v>
      </c>
      <c r="E16" s="8">
        <v>184.496612</v>
      </c>
      <c r="F16" s="8">
        <v>184.496612</v>
      </c>
      <c r="G16" s="8"/>
    </row>
    <row r="17" s="1" customFormat="1" ht="22.5" customHeight="1" spans="1:7">
      <c r="A17" s="6" t="s">
        <v>174</v>
      </c>
      <c r="B17" s="6" t="s">
        <v>175</v>
      </c>
      <c r="C17" s="6" t="s">
        <v>90</v>
      </c>
      <c r="D17" s="6" t="s">
        <v>91</v>
      </c>
      <c r="E17" s="8">
        <v>45.08</v>
      </c>
      <c r="F17" s="8"/>
      <c r="G17" s="8">
        <v>45.08</v>
      </c>
    </row>
    <row r="18" s="1" customFormat="1" ht="22.5" customHeight="1" spans="1:7">
      <c r="A18" s="6" t="s">
        <v>176</v>
      </c>
      <c r="B18" s="6" t="s">
        <v>177</v>
      </c>
      <c r="C18" s="6" t="s">
        <v>90</v>
      </c>
      <c r="D18" s="6" t="s">
        <v>91</v>
      </c>
      <c r="E18" s="8">
        <v>4</v>
      </c>
      <c r="F18" s="8"/>
      <c r="G18" s="8">
        <v>4</v>
      </c>
    </row>
    <row r="19" s="1" customFormat="1" ht="22.5" customHeight="1" spans="1:7">
      <c r="A19" s="6" t="s">
        <v>178</v>
      </c>
      <c r="B19" s="6" t="s">
        <v>179</v>
      </c>
      <c r="C19" s="6" t="s">
        <v>90</v>
      </c>
      <c r="D19" s="6" t="s">
        <v>91</v>
      </c>
      <c r="E19" s="8">
        <v>5</v>
      </c>
      <c r="F19" s="8"/>
      <c r="G19" s="8">
        <v>5</v>
      </c>
    </row>
    <row r="20" s="1" customFormat="1" ht="22.5" customHeight="1" spans="1:7">
      <c r="A20" s="6" t="s">
        <v>180</v>
      </c>
      <c r="B20" s="6" t="s">
        <v>181</v>
      </c>
      <c r="C20" s="6" t="s">
        <v>90</v>
      </c>
      <c r="D20" s="6" t="s">
        <v>91</v>
      </c>
      <c r="E20" s="8">
        <v>14</v>
      </c>
      <c r="F20" s="8"/>
      <c r="G20" s="8">
        <v>14</v>
      </c>
    </row>
    <row r="21" s="1" customFormat="1" ht="22.5" customHeight="1" spans="1:7">
      <c r="A21" s="6" t="s">
        <v>182</v>
      </c>
      <c r="B21" s="6" t="s">
        <v>183</v>
      </c>
      <c r="C21" s="6" t="s">
        <v>90</v>
      </c>
      <c r="D21" s="6" t="s">
        <v>91</v>
      </c>
      <c r="E21" s="8">
        <v>10.166066</v>
      </c>
      <c r="F21" s="8"/>
      <c r="G21" s="8">
        <v>10.166066</v>
      </c>
    </row>
    <row r="22" s="1" customFormat="1" ht="22.5" customHeight="1" spans="1:7">
      <c r="A22" s="6" t="s">
        <v>184</v>
      </c>
      <c r="B22" s="6" t="s">
        <v>185</v>
      </c>
      <c r="C22" s="6" t="s">
        <v>90</v>
      </c>
      <c r="D22" s="6" t="s">
        <v>91</v>
      </c>
      <c r="E22" s="8">
        <v>8</v>
      </c>
      <c r="F22" s="8"/>
      <c r="G22" s="8">
        <v>8</v>
      </c>
    </row>
    <row r="23" s="1" customFormat="1" ht="22.5" customHeight="1" spans="1:7">
      <c r="A23" s="6" t="s">
        <v>186</v>
      </c>
      <c r="B23" s="6" t="s">
        <v>187</v>
      </c>
      <c r="C23" s="6" t="s">
        <v>90</v>
      </c>
      <c r="D23" s="6" t="s">
        <v>91</v>
      </c>
      <c r="E23" s="8">
        <v>12.24</v>
      </c>
      <c r="F23" s="8"/>
      <c r="G23" s="8">
        <v>12.24</v>
      </c>
    </row>
    <row r="24" s="1" customFormat="1" ht="22.5" customHeight="1" spans="1:7">
      <c r="A24" s="6" t="s">
        <v>188</v>
      </c>
      <c r="B24" s="6" t="s">
        <v>189</v>
      </c>
      <c r="C24" s="6" t="s">
        <v>90</v>
      </c>
      <c r="D24" s="6" t="s">
        <v>91</v>
      </c>
      <c r="E24" s="8">
        <v>78</v>
      </c>
      <c r="F24" s="8">
        <v>78</v>
      </c>
      <c r="G24" s="8"/>
    </row>
  </sheetData>
  <sheetProtection sheet="1" formatCells="0" formatColumns="0" formatRows="0" insertRows="0" insertColumns="0" insertHyperlinks="0" deleteColumns="0" deleteRows="0" sort="0" autoFilter="0" pivotTables="0"/>
  <mergeCells count="10">
    <mergeCell ref="A1:G1"/>
    <mergeCell ref="E3:G3"/>
    <mergeCell ref="A3:A4"/>
    <mergeCell ref="A3:A4"/>
    <mergeCell ref="B3:B4"/>
    <mergeCell ref="B3:B4"/>
    <mergeCell ref="C3:C4"/>
    <mergeCell ref="C3:C4"/>
    <mergeCell ref="D3:D4"/>
    <mergeCell ref="D3:D4"/>
  </mergeCells>
  <pageMargins left="0.75" right="0.75" top="1" bottom="1" header="0.5" footer="0.5"/>
  <pageSetup paperSize="1"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workbookViewId="0">
      <selection activeCell="A1" sqref="A1:J1"/>
    </sheetView>
  </sheetViews>
  <sheetFormatPr defaultColWidth="9" defaultRowHeight="12.75" customHeight="1"/>
  <cols>
    <col min="1" max="1" width="9.14285714285714" style="1" customWidth="1"/>
    <col min="2" max="2" width="15.1428571428571" style="1" customWidth="1"/>
    <col min="3" max="3" width="9.14285714285714" style="1" customWidth="1"/>
    <col min="4" max="4" width="22.2857142857143" style="1" customWidth="1"/>
    <col min="5" max="5" width="19.2857142857143" style="1" customWidth="1"/>
    <col min="6" max="7" width="13" style="1" customWidth="1"/>
    <col min="8" max="9" width="9.14285714285714" style="1" customWidth="1"/>
    <col min="10" max="10" width="12.7142857142857" style="1" customWidth="1"/>
    <col min="11" max="11" width="9.14285714285714" style="1" customWidth="1"/>
  </cols>
  <sheetData>
    <row r="1" s="1" customFormat="1" ht="28.5" customHeight="1" spans="1:10">
      <c r="A1" s="2" t="s">
        <v>190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ht="18" customHeight="1" spans="1:10">
      <c r="A2" s="14" t="s">
        <v>191</v>
      </c>
      <c r="B2" s="14"/>
      <c r="C2" s="14"/>
      <c r="D2" s="14"/>
      <c r="E2" s="14"/>
      <c r="F2" s="14"/>
      <c r="G2" s="14"/>
      <c r="H2" s="14"/>
      <c r="I2" s="14"/>
      <c r="J2" s="14" t="s">
        <v>2</v>
      </c>
    </row>
    <row r="3" s="1" customFormat="1" ht="29.25" customHeight="1" spans="1:10">
      <c r="A3" s="4" t="s">
        <v>74</v>
      </c>
      <c r="B3" s="4" t="s">
        <v>75</v>
      </c>
      <c r="C3" s="4" t="s">
        <v>76</v>
      </c>
      <c r="D3" s="4" t="s">
        <v>77</v>
      </c>
      <c r="E3" s="4" t="s">
        <v>192</v>
      </c>
      <c r="F3" s="4"/>
      <c r="G3" s="4"/>
      <c r="H3" s="4"/>
      <c r="I3" s="4"/>
      <c r="J3" s="4"/>
    </row>
    <row r="4" s="1" customFormat="1" ht="35.25" customHeight="1" spans="1:10">
      <c r="A4" s="4"/>
      <c r="B4" s="4"/>
      <c r="C4" s="4"/>
      <c r="D4" s="4"/>
      <c r="E4" s="4" t="s">
        <v>8</v>
      </c>
      <c r="F4" s="4" t="s">
        <v>193</v>
      </c>
      <c r="G4" s="4" t="s">
        <v>194</v>
      </c>
      <c r="H4" s="4"/>
      <c r="I4" s="4"/>
      <c r="J4" s="4" t="s">
        <v>181</v>
      </c>
    </row>
    <row r="5" s="1" customFormat="1" ht="44.25" customHeight="1" spans="1:10">
      <c r="A5" s="4"/>
      <c r="B5" s="4"/>
      <c r="C5" s="4"/>
      <c r="D5" s="4"/>
      <c r="E5" s="4"/>
      <c r="F5" s="4"/>
      <c r="G5" s="4" t="s">
        <v>158</v>
      </c>
      <c r="H5" s="4" t="s">
        <v>195</v>
      </c>
      <c r="I5" s="4" t="s">
        <v>196</v>
      </c>
      <c r="J5" s="4"/>
    </row>
    <row r="6" s="1" customFormat="1" ht="19.5" customHeight="1" spans="1:10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</row>
    <row r="7" s="1" customFormat="1" ht="18.75" customHeight="1" spans="1:10">
      <c r="A7" s="6"/>
      <c r="B7" s="6"/>
      <c r="C7" s="6"/>
      <c r="D7" s="6" t="s">
        <v>8</v>
      </c>
      <c r="E7" s="8">
        <v>14</v>
      </c>
      <c r="F7" s="8"/>
      <c r="G7" s="8"/>
      <c r="H7" s="8"/>
      <c r="I7" s="8"/>
      <c r="J7" s="8">
        <v>14</v>
      </c>
    </row>
    <row r="8" s="1" customFormat="1" ht="18.75" customHeight="1" spans="1:10">
      <c r="A8" s="6"/>
      <c r="B8" s="6"/>
      <c r="C8" s="6" t="s">
        <v>84</v>
      </c>
      <c r="D8" s="6" t="s">
        <v>85</v>
      </c>
      <c r="E8" s="8"/>
      <c r="F8" s="8"/>
      <c r="G8" s="8"/>
      <c r="H8" s="8"/>
      <c r="I8" s="8"/>
      <c r="J8" s="8">
        <v>14</v>
      </c>
    </row>
    <row r="9" s="1" customFormat="1" ht="18.75" customHeight="1" spans="1:10">
      <c r="A9" s="6"/>
      <c r="B9" s="6"/>
      <c r="C9" s="6" t="s">
        <v>86</v>
      </c>
      <c r="D9" s="6" t="s">
        <v>87</v>
      </c>
      <c r="E9" s="8"/>
      <c r="F9" s="8"/>
      <c r="G9" s="8"/>
      <c r="H9" s="8"/>
      <c r="I9" s="8"/>
      <c r="J9" s="8">
        <v>14</v>
      </c>
    </row>
    <row r="10" s="1" customFormat="1" ht="18.75" customHeight="1" spans="1:10">
      <c r="A10" s="6" t="s">
        <v>92</v>
      </c>
      <c r="B10" s="6" t="s">
        <v>89</v>
      </c>
      <c r="C10" s="6" t="s">
        <v>90</v>
      </c>
      <c r="D10" s="6" t="s">
        <v>91</v>
      </c>
      <c r="E10" s="8">
        <v>14</v>
      </c>
      <c r="F10" s="8"/>
      <c r="G10" s="8"/>
      <c r="H10" s="8"/>
      <c r="I10" s="8"/>
      <c r="J10" s="8">
        <v>14</v>
      </c>
    </row>
  </sheetData>
  <sheetProtection sheet="1" formatCells="0" formatColumns="0" formatRows="0" insertRows="0" insertColumns="0" insertHyperlinks="0" deleteColumns="0" deleteRows="0" sort="0" autoFilter="0" pivotTables="0"/>
  <mergeCells count="21">
    <mergeCell ref="A1:J1"/>
    <mergeCell ref="E3:J3"/>
    <mergeCell ref="G4:I4"/>
    <mergeCell ref="A3:A5"/>
    <mergeCell ref="A3:A5"/>
    <mergeCell ref="A3:A5"/>
    <mergeCell ref="B3:B5"/>
    <mergeCell ref="B3:B5"/>
    <mergeCell ref="B3:B5"/>
    <mergeCell ref="C3:C5"/>
    <mergeCell ref="C3:C5"/>
    <mergeCell ref="C3:C5"/>
    <mergeCell ref="D3:D5"/>
    <mergeCell ref="D3:D5"/>
    <mergeCell ref="D3:D5"/>
    <mergeCell ref="E4:E5"/>
    <mergeCell ref="E4:E5"/>
    <mergeCell ref="F4:F5"/>
    <mergeCell ref="F4:F5"/>
    <mergeCell ref="J4:J5"/>
    <mergeCell ref="J4:J5"/>
  </mergeCells>
  <pageMargins left="0.75" right="0.75" top="1" bottom="1" header="0.5" footer="0.5"/>
  <pageSetup paperSize="1"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"/>
  <sheetViews>
    <sheetView workbookViewId="0">
      <selection activeCell="A1" sqref="A1:I1"/>
    </sheetView>
  </sheetViews>
  <sheetFormatPr defaultColWidth="9" defaultRowHeight="12.75" customHeight="1" outlineLevelRow="5"/>
  <cols>
    <col min="1" max="1" width="9.14285714285714" style="1" customWidth="1"/>
    <col min="2" max="2" width="16.1428571428571" style="1" customWidth="1"/>
    <col min="3" max="3" width="9.14285714285714" style="1" customWidth="1"/>
    <col min="4" max="4" width="26" style="1" customWidth="1"/>
    <col min="5" max="5" width="16.5714285714286" style="1" customWidth="1"/>
    <col min="6" max="6" width="18.4285714285714" style="1" customWidth="1"/>
    <col min="7" max="7" width="12" style="1" customWidth="1"/>
    <col min="8" max="8" width="11.4285714285714" style="1" customWidth="1"/>
    <col min="9" max="9" width="12.5714285714286" style="1" customWidth="1"/>
    <col min="10" max="10" width="9.14285714285714" style="1" customWidth="1"/>
  </cols>
  <sheetData>
    <row r="1" s="1" customFormat="1" ht="26.25" customHeight="1" spans="1:9">
      <c r="A1" s="2" t="s">
        <v>197</v>
      </c>
      <c r="B1" s="2"/>
      <c r="C1" s="2"/>
      <c r="D1" s="2"/>
      <c r="E1" s="2"/>
      <c r="F1" s="2"/>
      <c r="G1" s="2"/>
      <c r="H1" s="2"/>
      <c r="I1" s="2"/>
    </row>
    <row r="2" s="1" customFormat="1" ht="17.25" customHeight="1" spans="1:9">
      <c r="A2" s="1" t="s">
        <v>198</v>
      </c>
      <c r="I2" s="1" t="s">
        <v>2</v>
      </c>
    </row>
    <row r="3" s="1" customFormat="1" ht="44.25" customHeight="1" spans="1:9">
      <c r="A3" s="4" t="s">
        <v>74</v>
      </c>
      <c r="B3" s="4" t="s">
        <v>75</v>
      </c>
      <c r="C3" s="4" t="s">
        <v>76</v>
      </c>
      <c r="D3" s="4" t="s">
        <v>77</v>
      </c>
      <c r="E3" s="5" t="s">
        <v>78</v>
      </c>
      <c r="F3" s="4" t="s">
        <v>79</v>
      </c>
      <c r="G3" s="4" t="s">
        <v>80</v>
      </c>
      <c r="H3" s="7"/>
      <c r="I3" s="4" t="s">
        <v>81</v>
      </c>
    </row>
    <row r="4" s="1" customFormat="1" ht="32.25" customHeight="1" spans="1:9">
      <c r="A4" s="7"/>
      <c r="B4" s="7"/>
      <c r="C4" s="7"/>
      <c r="D4" s="7"/>
      <c r="E4" s="7"/>
      <c r="F4" s="7"/>
      <c r="G4" s="7" t="s">
        <v>82</v>
      </c>
      <c r="H4" s="7" t="s">
        <v>83</v>
      </c>
      <c r="I4" s="7"/>
    </row>
    <row r="5" s="1" customFormat="1" ht="15" spans="1:9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</row>
    <row r="6" s="1" customFormat="1" ht="17.25" customHeight="1" spans="1:9">
      <c r="A6" s="6"/>
      <c r="B6" s="6"/>
      <c r="C6" s="6"/>
      <c r="D6" s="6"/>
      <c r="E6" s="8"/>
      <c r="F6" s="8"/>
      <c r="G6" s="8"/>
      <c r="H6" s="8"/>
      <c r="I6" s="8"/>
    </row>
  </sheetData>
  <sheetProtection sheet="1" formatCells="0" formatColumns="0" formatRows="0" insertRows="0" insertColumns="0" insertHyperlinks="0" deleteColumns="0" deleteRows="0" sort="0" autoFilter="0" pivotTables="0"/>
  <mergeCells count="16">
    <mergeCell ref="A1:I1"/>
    <mergeCell ref="G3:H3"/>
    <mergeCell ref="A3:A4"/>
    <mergeCell ref="A3:A4"/>
    <mergeCell ref="B3:B4"/>
    <mergeCell ref="B3:B4"/>
    <mergeCell ref="C3:C4"/>
    <mergeCell ref="C3:C4"/>
    <mergeCell ref="D3:D4"/>
    <mergeCell ref="D3:D4"/>
    <mergeCell ref="E3:E4"/>
    <mergeCell ref="E3:E4"/>
    <mergeCell ref="F3:F4"/>
    <mergeCell ref="F3:F4"/>
    <mergeCell ref="I3:I4"/>
    <mergeCell ref="I3:I4"/>
  </mergeCells>
  <pageMargins left="0.75" right="0.75" top="1" bottom="1" header="0.5" footer="0.5"/>
  <pageSetup paperSize="1"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tabSelected="1" workbookViewId="0">
      <selection activeCell="P15" sqref="P15"/>
    </sheetView>
  </sheetViews>
  <sheetFormatPr defaultColWidth="9" defaultRowHeight="12.75" customHeight="1" outlineLevelRow="5"/>
  <cols>
    <col min="1" max="1" width="9.14285714285714" style="1" customWidth="1"/>
    <col min="2" max="2" width="21.4285714285714" style="1" customWidth="1"/>
    <col min="3" max="3" width="9.14285714285714" style="1" customWidth="1"/>
    <col min="4" max="4" width="26" style="1" customWidth="1"/>
    <col min="5" max="5" width="14.4285714285714" style="1" customWidth="1"/>
    <col min="6" max="6" width="13.4285714285714" style="1" customWidth="1"/>
    <col min="7" max="7" width="12" style="1" customWidth="1"/>
    <col min="8" max="8" width="12.8571428571429" style="1" customWidth="1"/>
    <col min="9" max="9" width="11.7142857142857" style="1" customWidth="1"/>
    <col min="10" max="11" width="9.14285714285714" style="1" customWidth="1"/>
  </cols>
  <sheetData>
    <row r="1" s="1" customFormat="1" ht="24.75" customHeight="1" spans="1:10">
      <c r="A1" s="2" t="s">
        <v>199</v>
      </c>
      <c r="B1" s="2"/>
      <c r="C1" s="2"/>
      <c r="D1" s="2"/>
      <c r="E1" s="2"/>
      <c r="F1" s="2"/>
      <c r="G1" s="2"/>
      <c r="H1" s="2"/>
      <c r="I1" s="2"/>
      <c r="J1" s="14"/>
    </row>
    <row r="2" s="1" customFormat="1" ht="15.75" customHeight="1" spans="1:9">
      <c r="A2" s="1" t="s">
        <v>200</v>
      </c>
      <c r="I2" s="1" t="s">
        <v>2</v>
      </c>
    </row>
    <row r="3" s="1" customFormat="1" ht="24" customHeight="1" spans="1:9">
      <c r="A3" s="4" t="s">
        <v>74</v>
      </c>
      <c r="B3" s="4" t="s">
        <v>75</v>
      </c>
      <c r="C3" s="4" t="s">
        <v>76</v>
      </c>
      <c r="D3" s="4" t="s">
        <v>77</v>
      </c>
      <c r="E3" s="4" t="s">
        <v>78</v>
      </c>
      <c r="F3" s="4" t="s">
        <v>79</v>
      </c>
      <c r="G3" s="4" t="s">
        <v>80</v>
      </c>
      <c r="H3" s="4"/>
      <c r="I3" s="4" t="s">
        <v>81</v>
      </c>
    </row>
    <row r="4" s="1" customFormat="1" ht="31.5" customHeight="1" spans="1:9">
      <c r="A4" s="4"/>
      <c r="B4" s="4"/>
      <c r="C4" s="4"/>
      <c r="D4" s="4"/>
      <c r="E4" s="4"/>
      <c r="F4" s="4"/>
      <c r="G4" s="4" t="s">
        <v>82</v>
      </c>
      <c r="H4" s="4" t="s">
        <v>83</v>
      </c>
      <c r="I4" s="4"/>
    </row>
    <row r="5" s="1" customFormat="1" ht="15.75" customHeight="1" spans="1:9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</row>
    <row r="6" s="1" customFormat="1" ht="16.5" customHeight="1" spans="1:9">
      <c r="A6" s="5"/>
      <c r="B6" s="5"/>
      <c r="C6" s="5"/>
      <c r="D6" s="5"/>
      <c r="E6" s="8"/>
      <c r="F6" s="8"/>
      <c r="G6" s="8"/>
      <c r="H6" s="8"/>
      <c r="I6" s="8"/>
    </row>
  </sheetData>
  <sheetProtection sheet="1" formatCells="0" formatColumns="0" formatRows="0" insertRows="0" insertColumns="0" insertHyperlinks="0" deleteColumns="0" deleteRows="0" sort="0" autoFilter="0" pivotTables="0"/>
  <mergeCells count="16">
    <mergeCell ref="A1:I1"/>
    <mergeCell ref="G3:H3"/>
    <mergeCell ref="A3:A4"/>
    <mergeCell ref="A3:A4"/>
    <mergeCell ref="B3:B4"/>
    <mergeCell ref="B3:B4"/>
    <mergeCell ref="C3:C4"/>
    <mergeCell ref="C3:C4"/>
    <mergeCell ref="D3:D4"/>
    <mergeCell ref="D3:D4"/>
    <mergeCell ref="E3:E4"/>
    <mergeCell ref="E3:E4"/>
    <mergeCell ref="F3:F4"/>
    <mergeCell ref="F3:F4"/>
    <mergeCell ref="I3:I4"/>
    <mergeCell ref="I3:I4"/>
  </mergeCells>
  <pageMargins left="0.75" right="0.75" top="1" bottom="1" header="0.5" footer="0.5"/>
  <pageSetup paperSize="1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财政拨款收支总表</vt:lpstr>
      <vt:lpstr>一般公共预算支出</vt:lpstr>
      <vt:lpstr>部门收支总表</vt:lpstr>
      <vt:lpstr>2.部门收入总表</vt:lpstr>
      <vt:lpstr>3.部门支出功能科目</vt:lpstr>
      <vt:lpstr>一般公共预算基本支出</vt:lpstr>
      <vt:lpstr>财拨三公经费支出预算表</vt:lpstr>
      <vt:lpstr>政府性基金支出预算表</vt:lpstr>
      <vt:lpstr>国有资本经营支出预算表</vt:lpstr>
      <vt:lpstr>部门支出部门经济分类</vt:lpstr>
      <vt:lpstr>部门支出政府经济分类</vt:lpstr>
      <vt:lpstr>对个人家庭补助</vt:lpstr>
      <vt:lpstr>其他运转类和特定目标类项目支出预算资金来源表</vt:lpstr>
      <vt:lpstr>政府采购预算表</vt:lpstr>
      <vt:lpstr>政府购买服务预算表</vt:lpstr>
      <vt:lpstr>资产配置预算表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A-Talent--stan</cp:lastModifiedBy>
  <dcterms:created xsi:type="dcterms:W3CDTF">2023-01-18T08:30:00Z</dcterms:created>
  <dcterms:modified xsi:type="dcterms:W3CDTF">2023-01-18T11:28:57Z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4BA55E209140483DB6AFD2A3813DB7BC</vt:lpwstr>
  </property>
  <property fmtid="{D5CDD505-2E9C-101B-9397-08002B2CF9AE}" pid="3" name="KSOProductBuildVer">
    <vt:lpwstr>2052-11.1.0.13703</vt:lpwstr>
  </property>
</Properties>
</file>