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8" firstSheet="8" activeTab="16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政府经济分类" sheetId="10" r:id="rId10"/>
    <sheet name="工资福利" sheetId="11" r:id="rId11"/>
    <sheet name="对个人家庭补助" sheetId="12" r:id="rId12"/>
    <sheet name="人员类项目和公用经费预算资金来源表" sheetId="13" r:id="rId13"/>
    <sheet name="其他运转类和特定目标类项目支出预算资金来源表" sheetId="14" r:id="rId14"/>
    <sheet name="政府采购预算表" sheetId="15" r:id="rId15"/>
    <sheet name="政府购买服务预算表" sheetId="16" r:id="rId16"/>
    <sheet name="资产配置预算表" sheetId="17" r:id="rId17"/>
  </sheets>
  <definedNames/>
  <calcPr fullCalcOnLoad="1"/>
</workbook>
</file>

<file path=xl/sharedStrings.xml><?xml version="1.0" encoding="utf-8"?>
<sst xmlns="http://schemas.openxmlformats.org/spreadsheetml/2006/main" count="1262" uniqueCount="423">
  <si>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</si>
  <si>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</si>
  <si>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</si>
  <si>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</si>
  <si>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</si>
  <si>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</si>
  <si>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</si>
  <si>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</si>
  <si>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</si>
  <si>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</si>
  <si>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</si>
  <si>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</si>
  <si>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</si>
  <si>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</si>
  <si>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</si>
  <si>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</si>
  <si>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</si>
  <si>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</si>
  <si>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</si>
  <si>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</si>
  <si>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</si>
  <si>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</si>
  <si>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</si>
  <si>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</si>
  <si>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</si>
  <si>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</si>
  <si>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</si>
  <si>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</si>
  <si>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</si>
  <si>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</si>
  <si>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</si>
  <si>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</si>
  <si>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</si>
  <si>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</si>
  <si>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</si>
  <si>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</si>
  <si>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</si>
  <si>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</si>
  <si>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</si>
  <si>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</si>
  <si>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</si>
  <si>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</si>
  <si>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</si>
  <si>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</si>
  <si>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</si>
  <si>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</si>
  <si>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</si>
  <si>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</si>
  <si>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</si>
  <si>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</si>
  <si>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</si>
  <si>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</si>
  <si>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</si>
  <si>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</si>
  <si>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</si>
  <si>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</si>
  <si>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</si>
  <si>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</si>
  <si>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</si>
  <si>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</si>
  <si>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</si>
  <si>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</si>
  <si>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</si>
  <si>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</si>
  <si>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</si>
  <si>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</si>
  <si>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</si>
  <si>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</si>
  <si>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</si>
  <si>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</si>
  <si>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</si>
  <si>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</si>
  <si>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</si>
  <si>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</si>
  <si>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</si>
  <si>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</si>
  <si>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</si>
  <si>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</si>
  <si>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</si>
  <si>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</si>
  <si>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</si>
  <si>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</si>
  <si>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</si>
  <si>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</si>
  <si>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</si>
  <si>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</si>
  <si>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414</t>
  </si>
  <si>
    <t>　潜江市渔洋镇人民政府</t>
  </si>
  <si>
    <t>2010101</t>
  </si>
  <si>
    <t>行政运行</t>
  </si>
  <si>
    <t>　　414001</t>
  </si>
  <si>
    <t>　　潜江市渔洋镇财政管理所</t>
  </si>
  <si>
    <t>2010301</t>
  </si>
  <si>
    <t>2010302</t>
  </si>
  <si>
    <t>一般行政管理事务</t>
  </si>
  <si>
    <t>2010601</t>
  </si>
  <si>
    <t>2010650</t>
  </si>
  <si>
    <t>事业运行</t>
  </si>
  <si>
    <t>2012699</t>
  </si>
  <si>
    <t>其他档案事务支出</t>
  </si>
  <si>
    <t>2030601</t>
  </si>
  <si>
    <t>兵役征集</t>
  </si>
  <si>
    <t>2080150</t>
  </si>
  <si>
    <t>2080199</t>
  </si>
  <si>
    <t>其他人力资源和社会保障管理事务支出</t>
  </si>
  <si>
    <t>2080505</t>
  </si>
  <si>
    <t>机关事业单位基本养老保险缴费支出</t>
  </si>
  <si>
    <t>2089999</t>
  </si>
  <si>
    <t>其他社会保障和就业支出</t>
  </si>
  <si>
    <t>2100199</t>
  </si>
  <si>
    <t>其他卫生健康管理事务支出</t>
  </si>
  <si>
    <t>2100799</t>
  </si>
  <si>
    <t>其他计划生育事务支出</t>
  </si>
  <si>
    <t>2101101</t>
  </si>
  <si>
    <t>行政单位医疗</t>
  </si>
  <si>
    <t>2120101</t>
  </si>
  <si>
    <t>2129999</t>
  </si>
  <si>
    <t>其他城乡社区支出</t>
  </si>
  <si>
    <t>2130199</t>
  </si>
  <si>
    <t>其他农业农村支出</t>
  </si>
  <si>
    <t>2140104</t>
  </si>
  <si>
    <t>公路建设</t>
  </si>
  <si>
    <t>2210201</t>
  </si>
  <si>
    <t>住房公积金</t>
  </si>
  <si>
    <t>2210301</t>
  </si>
  <si>
    <t>公有住房建设和维修改造支出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</si>
  <si>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</si>
  <si>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</si>
  <si>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</si>
  <si>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</si>
  <si>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</si>
  <si>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</si>
  <si>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</si>
  <si>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</si>
  <si>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</si>
  <si>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</si>
  <si>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</si>
  <si>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</si>
  <si>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</si>
  <si>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</si>
  <si>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</si>
  <si>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</si>
  <si>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</si>
  <si>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</si>
  <si>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</si>
  <si>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</si>
  <si>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</si>
  <si>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</si>
  <si>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</si>
  <si>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</si>
  <si>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</si>
  <si>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</si>
  <si>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</si>
  <si>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</si>
  <si>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</si>
  <si>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</si>
  <si>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</si>
  <si>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</si>
  <si>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</si>
  <si>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</si>
  <si>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</si>
  <si>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</si>
  <si>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</si>
  <si>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</si>
  <si>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</si>
  <si>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</si>
  <si>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</si>
  <si>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</si>
  <si>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</si>
  <si>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</si>
  <si>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</si>
  <si>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</si>
  <si>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</si>
  <si>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30229</t>
  </si>
  <si>
    <t>福利费</t>
  </si>
  <si>
    <t>30231</t>
  </si>
  <si>
    <t>公务用车运行维护费</t>
  </si>
  <si>
    <t>30299</t>
  </si>
  <si>
    <t>其他商品和服务支出</t>
  </si>
  <si>
    <t>30399</t>
  </si>
  <si>
    <t>其他对个人和家庭的补助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</si>
  <si>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</si>
  <si>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</si>
  <si>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</si>
  <si>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</si>
  <si>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</si>
  <si>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</si>
  <si>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</si>
  <si>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</si>
  <si>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</si>
  <si>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</si>
  <si>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</si>
  <si>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</si>
  <si>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</si>
  <si>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</si>
  <si>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</si>
  <si>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</si>
  <si>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</si>
  <si>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</si>
  <si>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</si>
  <si>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</si>
  <si>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</si>
  <si>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</si>
  <si>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</si>
  <si>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</si>
  <si>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</si>
  <si>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</si>
  <si>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</si>
  <si>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</si>
  <si>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</si>
  <si>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</si>
  <si>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</si>
  <si>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</si>
  <si>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</si>
  <si>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</si>
  <si>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</si>
  <si>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</si>
  <si>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</si>
  <si>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</si>
  <si>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</si>
  <si>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</si>
  <si>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</si>
  <si>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</si>
  <si>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</si>
  <si>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</si>
  <si>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</si>
  <si>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</si>
  <si>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</si>
  <si>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</si>
  <si>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</si>
  <si>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</si>
  <si>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</si>
  <si>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</si>
  <si>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</si>
  <si>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50999</t>
  </si>
  <si>
    <t>其他对个人和家庭补助</t>
  </si>
  <si>
    <t>59999</t>
  </si>
  <si>
    <t>其他支出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</si>
  <si>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</si>
  <si>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</si>
  <si>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</si>
  <si>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</si>
  <si>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</si>
  <si>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</si>
  <si>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</si>
  <si>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2010301</t>
  </si>
  <si>
    <t>　　　行政运行</t>
  </si>
  <si>
    <t>　　　2010302</t>
  </si>
  <si>
    <t>　　　一般行政管理事务</t>
  </si>
  <si>
    <t>　　　2010601</t>
  </si>
  <si>
    <t>　　　2080505</t>
  </si>
  <si>
    <t>　　　机关事业单位基本养老保险缴费支出</t>
  </si>
  <si>
    <t>　　　2089999</t>
  </si>
  <si>
    <t>　　　其他社会保障和就业支出</t>
  </si>
  <si>
    <t>　　　2101101</t>
  </si>
  <si>
    <t>　　　行政单位医疗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</si>
  <si>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</si>
  <si>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</si>
  <si>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</si>
  <si>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</si>
  <si>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</si>
  <si>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</si>
  <si>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</si>
  <si>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</si>
  <si>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</si>
  <si>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</si>
  <si>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</si>
  <si>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</si>
  <si>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</si>
  <si>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</si>
  <si>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</si>
  <si>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　　　2080199</t>
  </si>
  <si>
    <t>　　　其他人力资源和社会保障管理事务支出</t>
  </si>
  <si>
    <t>人员类项目和公用经费预算资金来源表</t>
  </si>
  <si>
    <t>预算11表</t>
  </si>
  <si>
    <t>基本支出项目明细</t>
  </si>
  <si>
    <t>其他津贴补贴</t>
  </si>
  <si>
    <t>在职人员奖励性津补贴</t>
  </si>
  <si>
    <t>一次性奖金</t>
  </si>
  <si>
    <t>在职人员物业补贴</t>
  </si>
  <si>
    <t>在职人员公用</t>
  </si>
  <si>
    <t>不可预见人员经费</t>
  </si>
  <si>
    <t>自收自支人员公用</t>
  </si>
  <si>
    <t>乡镇工作补贴</t>
  </si>
  <si>
    <t>在职人员住房补贴</t>
  </si>
  <si>
    <t>食堂补助</t>
  </si>
  <si>
    <t>其他人员支出</t>
  </si>
  <si>
    <t>通讯补贴</t>
  </si>
  <si>
    <t>交通补贴</t>
  </si>
  <si>
    <t>规范津补贴</t>
  </si>
  <si>
    <t>基本养老保险缴费</t>
  </si>
  <si>
    <t>工伤保险缴费</t>
  </si>
  <si>
    <t>基本医疗保险缴费</t>
  </si>
  <si>
    <t>其他运转类和特定目标类项目支出预算资金来源表</t>
  </si>
  <si>
    <t>预算12表</t>
  </si>
  <si>
    <t>一级项目</t>
  </si>
  <si>
    <t>二级项目</t>
  </si>
  <si>
    <t>镇处运转经费</t>
  </si>
  <si>
    <t>人大、政协联络处市级补助经费</t>
  </si>
  <si>
    <t>维稳费</t>
  </si>
  <si>
    <t>镇处专项经费</t>
  </si>
  <si>
    <t>民政优抚</t>
  </si>
  <si>
    <t>两金征收及财政专管员补助</t>
  </si>
  <si>
    <t>财政体制老基数补助</t>
  </si>
  <si>
    <t>银行代办点</t>
  </si>
  <si>
    <t>棉花粮种补贴工作经费</t>
  </si>
  <si>
    <t>档案经费</t>
  </si>
  <si>
    <t>征兵补助经费</t>
  </si>
  <si>
    <t>城建、劳动以钱养事经费</t>
  </si>
  <si>
    <t>血防灭螺经费</t>
  </si>
  <si>
    <t>计划生育</t>
  </si>
  <si>
    <t>账表费</t>
  </si>
  <si>
    <t>社区经费</t>
  </si>
  <si>
    <t>以钱养事经费</t>
  </si>
  <si>
    <t>村级运转经费</t>
  </si>
  <si>
    <t>村级支出</t>
  </si>
  <si>
    <t>道路建设</t>
  </si>
  <si>
    <t>政府房修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</si>
  <si>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</si>
  <si>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</si>
  <si>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</si>
  <si>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</si>
  <si>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</si>
  <si>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</si>
  <si>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</si>
  <si>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</si>
  <si>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</si>
  <si>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</si>
  <si>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</si>
  <si>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</si>
  <si>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</si>
  <si>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</si>
  <si>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</si>
  <si>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</si>
  <si>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[A04010199]其他普通图书</t>
  </si>
  <si>
    <t>[2010301]行政运行</t>
  </si>
  <si>
    <t>[30201]办公费</t>
  </si>
  <si>
    <t>年初安排</t>
  </si>
  <si>
    <t>经费拨款补助</t>
  </si>
  <si>
    <t>[A02029900]其他办公设备</t>
  </si>
  <si>
    <t>[C23090199]其他印刷服务</t>
  </si>
  <si>
    <t>[A05040201]鼓粉盒</t>
  </si>
  <si>
    <t>[C16990000]其他信息技术服务</t>
  </si>
  <si>
    <t>[A02010105]台式计算机</t>
  </si>
  <si>
    <t>[A04040100]纸质档案</t>
  </si>
  <si>
    <t>[A05049900]其他办公用品</t>
  </si>
  <si>
    <t>[C23120301]车辆维修和保养服务</t>
  </si>
  <si>
    <t>[A05040599]其他清洁用品</t>
  </si>
  <si>
    <t>[A02019900]其他信息化设备</t>
  </si>
  <si>
    <t>[A05040101]复印纸</t>
  </si>
  <si>
    <t>[C23129900]其他维修和保养服务</t>
  </si>
  <si>
    <t>[C23120302]车辆加油、添加燃料服务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</si>
  <si>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</si>
  <si>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</si>
  <si>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</si>
  <si>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</si>
  <si>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</si>
  <si>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</si>
  <si>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</si>
  <si>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</si>
  <si>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</si>
  <si>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</si>
  <si>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</si>
  <si>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</si>
  <si>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</si>
  <si>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</si>
  <si>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</si>
  <si>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</si>
  <si>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</si>
  <si>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</si>
  <si>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</si>
  <si>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</si>
  <si>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</si>
  <si>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</si>
  <si>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</si>
  <si>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</si>
  <si>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</si>
  <si>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[6010300]椅凳类</t>
  </si>
  <si>
    <t>办公椅</t>
  </si>
  <si>
    <t>[601]家具/用具/装具</t>
  </si>
  <si>
    <t>[601030002]办公椅</t>
  </si>
  <si>
    <t>[6010400]沙发类</t>
  </si>
  <si>
    <t>沙发</t>
  </si>
  <si>
    <t>[601040001]沙发</t>
  </si>
  <si>
    <t>[6010200]台、桌类</t>
  </si>
  <si>
    <t>办公桌</t>
  </si>
  <si>
    <t>[601020001]其它（非标准桌）</t>
  </si>
  <si>
    <t>[6010900]会议桌椅</t>
  </si>
  <si>
    <t>会议桌椅</t>
  </si>
  <si>
    <t>[601090001]会议桌椅</t>
  </si>
  <si>
    <t>[2021200]条码扫描器</t>
  </si>
  <si>
    <t>扫描仪</t>
  </si>
  <si>
    <t>[301]专用设备</t>
  </si>
  <si>
    <t>[201060501]扫描仪</t>
  </si>
  <si>
    <t>[6010502]保险柜</t>
  </si>
  <si>
    <t>保密柜</t>
  </si>
  <si>
    <t>[601050201]保密柜</t>
  </si>
  <si>
    <t>[2010104]台式机</t>
  </si>
  <si>
    <t>台式计算机</t>
  </si>
  <si>
    <t>[201]通用设备</t>
  </si>
  <si>
    <t>[201010401]台式计算机</t>
  </si>
  <si>
    <t>[2020200]投影仪</t>
  </si>
  <si>
    <t>投影仪</t>
  </si>
  <si>
    <t>[202020001]投影仪</t>
  </si>
  <si>
    <t>[1020402]业务用房</t>
  </si>
  <si>
    <t>地坪</t>
  </si>
  <si>
    <t>[103]构筑物</t>
  </si>
  <si>
    <t>[999099999]空</t>
  </si>
  <si>
    <t>[2321002]摄像机</t>
  </si>
  <si>
    <t>摄像机</t>
  </si>
  <si>
    <t>[232100209]摄像机</t>
  </si>
  <si>
    <t>[2010105]便携式计算机</t>
  </si>
  <si>
    <t>笔记本</t>
  </si>
  <si>
    <t>[201010501]便携式计算机</t>
  </si>
  <si>
    <t>[2101905]空调机组</t>
  </si>
  <si>
    <t>空调</t>
  </si>
  <si>
    <t>[220100205]2P挂机</t>
  </si>
  <si>
    <t>[2020100]复印机</t>
  </si>
  <si>
    <t>打印机</t>
  </si>
  <si>
    <t>[202010001]复印机</t>
  </si>
  <si>
    <t>[2020400]照相机及器材</t>
  </si>
  <si>
    <t>照相机</t>
  </si>
  <si>
    <t>[202040001]普通相机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</si>
</sst>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2"/>
      <c r="E1" s="2"/>
      <c r="F1" s="3"/>
      <c r="G1" s="3"/>
      <c r="H1" s="25"/>
      <c r="I1" s="3"/>
      <c r="J1" s="3"/>
      <c r="K1" s="3"/>
      <c r="L1" s="3"/>
    </row>
    <row r="2" spans="1:12" s="1" customFormat="1" ht="13.5" customHeight="1">
      <c r="A2" s="10" t="s">
        <v>1</v>
      </c>
      <c r="D2" s="24"/>
      <c r="E2" s="24"/>
      <c r="H2" s="26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19" t="s">
        <v>12</v>
      </c>
      <c r="B5" s="9">
        <v>1969.039816</v>
      </c>
      <c r="C5" s="19" t="s">
        <v>13</v>
      </c>
      <c r="D5" s="14">
        <f aca="true" t="shared" si="0" ref="D5:D31">E5+F5+G5</f>
        <v>1049.728928</v>
      </c>
      <c r="E5" s="27">
        <v>1049.728928</v>
      </c>
      <c r="F5" s="14"/>
      <c r="G5" s="14"/>
      <c r="H5" s="28" t="s">
        <v>14</v>
      </c>
      <c r="I5" s="14">
        <f>I6+I9+I12</f>
        <v>1969.039816</v>
      </c>
      <c r="J5" s="14">
        <f>J6+J9+J12</f>
        <v>1969.039816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9" t="s">
        <v>15</v>
      </c>
      <c r="B6" s="9"/>
      <c r="C6" s="19" t="s">
        <v>16</v>
      </c>
      <c r="D6" s="14">
        <f t="shared" si="0"/>
        <v>0</v>
      </c>
      <c r="E6" s="14"/>
      <c r="F6" s="14"/>
      <c r="G6" s="14"/>
      <c r="H6" s="28" t="s">
        <v>17</v>
      </c>
      <c r="I6" s="14">
        <f aca="true" t="shared" si="1" ref="I6:I14">J6+K6+L6</f>
        <v>841.40842</v>
      </c>
      <c r="J6" s="14">
        <v>841.40842</v>
      </c>
      <c r="K6" s="14"/>
      <c r="L6" s="14"/>
    </row>
    <row r="7" spans="1:12" s="1" customFormat="1" ht="18.75" customHeight="1">
      <c r="A7" s="19" t="s">
        <v>18</v>
      </c>
      <c r="B7" s="9"/>
      <c r="C7" s="19" t="s">
        <v>19</v>
      </c>
      <c r="D7" s="14">
        <f t="shared" si="0"/>
        <v>0</v>
      </c>
      <c r="E7" s="14"/>
      <c r="F7" s="14"/>
      <c r="G7" s="14"/>
      <c r="H7" s="28" t="s">
        <v>20</v>
      </c>
      <c r="I7" s="14">
        <f t="shared" si="1"/>
        <v>841.351492</v>
      </c>
      <c r="J7" s="14">
        <v>841.351492</v>
      </c>
      <c r="K7" s="14"/>
      <c r="L7" s="14"/>
    </row>
    <row r="8" spans="1:12" s="1" customFormat="1" ht="18.75" customHeight="1">
      <c r="A8" s="18"/>
      <c r="B8" s="20"/>
      <c r="C8" s="19" t="s">
        <v>21</v>
      </c>
      <c r="D8" s="14">
        <f t="shared" si="0"/>
        <v>0</v>
      </c>
      <c r="E8" s="14"/>
      <c r="F8" s="14"/>
      <c r="G8" s="14"/>
      <c r="H8" s="28" t="s">
        <v>22</v>
      </c>
      <c r="I8" s="14">
        <f t="shared" si="1"/>
        <v>0.056928</v>
      </c>
      <c r="J8" s="14">
        <v>0.056928</v>
      </c>
      <c r="K8" s="14"/>
      <c r="L8" s="14"/>
    </row>
    <row r="9" spans="1:12" s="1" customFormat="1" ht="18.75" customHeight="1">
      <c r="A9" s="18"/>
      <c r="B9" s="20"/>
      <c r="C9" s="19" t="s">
        <v>23</v>
      </c>
      <c r="D9" s="14">
        <f t="shared" si="0"/>
        <v>0</v>
      </c>
      <c r="E9" s="14"/>
      <c r="F9" s="14"/>
      <c r="G9" s="14"/>
      <c r="H9" s="28" t="s">
        <v>24</v>
      </c>
      <c r="I9" s="14">
        <f t="shared" si="1"/>
        <v>1089.651396</v>
      </c>
      <c r="J9" s="14">
        <v>1089.651396</v>
      </c>
      <c r="K9" s="14"/>
      <c r="L9" s="14"/>
    </row>
    <row r="10" spans="1:12" s="1" customFormat="1" ht="18.75" customHeight="1">
      <c r="A10" s="18"/>
      <c r="B10" s="20"/>
      <c r="C10" s="19" t="s">
        <v>25</v>
      </c>
      <c r="D10" s="14">
        <f t="shared" si="0"/>
        <v>84.071122</v>
      </c>
      <c r="E10" s="14">
        <v>84.071122</v>
      </c>
      <c r="F10" s="14"/>
      <c r="G10" s="14"/>
      <c r="H10" s="28" t="s">
        <v>26</v>
      </c>
      <c r="I10" s="14">
        <f t="shared" si="1"/>
        <v>303.801996</v>
      </c>
      <c r="J10" s="14">
        <v>303.801996</v>
      </c>
      <c r="K10" s="14"/>
      <c r="L10" s="14"/>
    </row>
    <row r="11" spans="1:12" s="1" customFormat="1" ht="18.75" customHeight="1">
      <c r="A11" s="18"/>
      <c r="B11" s="20"/>
      <c r="C11" s="19" t="s">
        <v>27</v>
      </c>
      <c r="D11" s="14">
        <f t="shared" si="0"/>
        <v>32.730222</v>
      </c>
      <c r="E11" s="14">
        <v>32.730222</v>
      </c>
      <c r="F11" s="14"/>
      <c r="G11" s="14"/>
      <c r="H11" s="28" t="s">
        <v>28</v>
      </c>
      <c r="I11" s="14">
        <f t="shared" si="1"/>
        <v>785.8494</v>
      </c>
      <c r="J11" s="14">
        <v>785.8494</v>
      </c>
      <c r="K11" s="14"/>
      <c r="L11" s="14"/>
    </row>
    <row r="12" spans="1:12" s="1" customFormat="1" ht="18.75" customHeight="1">
      <c r="A12" s="18"/>
      <c r="B12" s="20"/>
      <c r="C12" s="19" t="s">
        <v>29</v>
      </c>
      <c r="D12" s="14">
        <f t="shared" si="0"/>
        <v>0</v>
      </c>
      <c r="E12" s="14"/>
      <c r="F12" s="14"/>
      <c r="G12" s="14"/>
      <c r="H12" s="28" t="s">
        <v>30</v>
      </c>
      <c r="I12" s="14">
        <f t="shared" si="1"/>
        <v>37.98</v>
      </c>
      <c r="J12" s="14">
        <v>37.98</v>
      </c>
      <c r="K12" s="14"/>
      <c r="L12" s="14"/>
    </row>
    <row r="13" spans="1:12" s="1" customFormat="1" ht="18.75" customHeight="1">
      <c r="A13" s="18"/>
      <c r="B13" s="20"/>
      <c r="C13" s="19" t="s">
        <v>31</v>
      </c>
      <c r="D13" s="14">
        <f t="shared" si="0"/>
        <v>78.4246</v>
      </c>
      <c r="E13" s="14">
        <v>78.4246</v>
      </c>
      <c r="F13" s="14"/>
      <c r="G13" s="14"/>
      <c r="H13" s="28" t="s">
        <v>32</v>
      </c>
      <c r="I13" s="14">
        <f t="shared" si="1"/>
        <v>37.98</v>
      </c>
      <c r="J13" s="14">
        <v>37.98</v>
      </c>
      <c r="K13" s="14"/>
      <c r="L13" s="14"/>
    </row>
    <row r="14" spans="1:12" s="1" customFormat="1" ht="18.75" customHeight="1">
      <c r="A14" s="18"/>
      <c r="B14" s="20"/>
      <c r="C14" s="19" t="s">
        <v>33</v>
      </c>
      <c r="D14" s="14">
        <f t="shared" si="0"/>
        <v>655.1148</v>
      </c>
      <c r="E14" s="14">
        <v>655.1148</v>
      </c>
      <c r="F14" s="14"/>
      <c r="G14" s="14"/>
      <c r="H14" s="28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8"/>
      <c r="B15" s="20"/>
      <c r="C15" s="19" t="s">
        <v>35</v>
      </c>
      <c r="D15" s="14">
        <f t="shared" si="0"/>
        <v>15.52</v>
      </c>
      <c r="E15" s="14">
        <v>15.52</v>
      </c>
      <c r="F15" s="14"/>
      <c r="G15" s="14"/>
      <c r="H15" s="29"/>
      <c r="I15" s="14"/>
      <c r="J15" s="21"/>
      <c r="K15" s="21"/>
      <c r="L15" s="21"/>
    </row>
    <row r="16" spans="1:12" s="1" customFormat="1" ht="18.75" customHeight="1">
      <c r="A16" s="18"/>
      <c r="B16" s="20"/>
      <c r="C16" s="19" t="s">
        <v>36</v>
      </c>
      <c r="D16" s="14">
        <f t="shared" si="0"/>
        <v>0</v>
      </c>
      <c r="E16" s="14"/>
      <c r="F16" s="14"/>
      <c r="G16" s="14"/>
      <c r="H16" s="29"/>
      <c r="I16" s="14"/>
      <c r="J16" s="21"/>
      <c r="K16" s="21"/>
      <c r="L16" s="21"/>
    </row>
    <row r="17" spans="1:12" s="1" customFormat="1" ht="18.75" customHeight="1">
      <c r="A17" s="18"/>
      <c r="B17" s="20"/>
      <c r="C17" s="19" t="s">
        <v>37</v>
      </c>
      <c r="D17" s="14">
        <f t="shared" si="0"/>
        <v>0</v>
      </c>
      <c r="E17" s="14"/>
      <c r="F17" s="14"/>
      <c r="G17" s="14"/>
      <c r="H17" s="29"/>
      <c r="I17" s="14"/>
      <c r="J17" s="21"/>
      <c r="K17" s="21"/>
      <c r="L17" s="21"/>
    </row>
    <row r="18" spans="1:12" s="1" customFormat="1" ht="18.75" customHeight="1">
      <c r="A18" s="18"/>
      <c r="B18" s="20"/>
      <c r="C18" s="19" t="s">
        <v>38</v>
      </c>
      <c r="D18" s="14">
        <f t="shared" si="0"/>
        <v>0</v>
      </c>
      <c r="E18" s="14"/>
      <c r="F18" s="14"/>
      <c r="G18" s="14"/>
      <c r="H18" s="28" t="s">
        <v>39</v>
      </c>
      <c r="I18" s="14">
        <f>I19+I20+I21+I22+I23+I24+I25+I26+I27+I28</f>
        <v>1969.039816</v>
      </c>
      <c r="J18" s="14">
        <f>J19+J20+J21+J22+J23+J24+J25+J26+J27+J28</f>
        <v>1969.039816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8"/>
      <c r="B19" s="20"/>
      <c r="C19" s="19" t="s">
        <v>40</v>
      </c>
      <c r="D19" s="14">
        <f t="shared" si="0"/>
        <v>0</v>
      </c>
      <c r="E19" s="14"/>
      <c r="F19" s="14"/>
      <c r="G19" s="14"/>
      <c r="H19" s="28" t="s">
        <v>41</v>
      </c>
      <c r="I19" s="14">
        <f aca="true" t="shared" si="2" ref="I19:I28">J19+K19+L19</f>
        <v>923.336092</v>
      </c>
      <c r="J19" s="14">
        <v>923.336092</v>
      </c>
      <c r="K19" s="14"/>
      <c r="L19" s="14"/>
    </row>
    <row r="20" spans="1:12" s="1" customFormat="1" ht="18.75" customHeight="1">
      <c r="A20" s="18"/>
      <c r="B20" s="20"/>
      <c r="C20" s="19" t="s">
        <v>42</v>
      </c>
      <c r="D20" s="14">
        <f t="shared" si="0"/>
        <v>0</v>
      </c>
      <c r="E20" s="14"/>
      <c r="F20" s="14"/>
      <c r="G20" s="14"/>
      <c r="H20" s="28" t="s">
        <v>43</v>
      </c>
      <c r="I20" s="14">
        <f t="shared" si="2"/>
        <v>390.531996</v>
      </c>
      <c r="J20" s="14">
        <v>390.531996</v>
      </c>
      <c r="K20" s="14"/>
      <c r="L20" s="14"/>
    </row>
    <row r="21" spans="1:12" s="1" customFormat="1" ht="18.75" customHeight="1">
      <c r="A21" s="18"/>
      <c r="B21" s="20"/>
      <c r="C21" s="19" t="s">
        <v>44</v>
      </c>
      <c r="D21" s="14">
        <f t="shared" si="0"/>
        <v>52.450144</v>
      </c>
      <c r="E21" s="14">
        <v>52.450144</v>
      </c>
      <c r="F21" s="14"/>
      <c r="G21" s="14"/>
      <c r="H21" s="28" t="s">
        <v>45</v>
      </c>
      <c r="I21" s="14">
        <f t="shared" si="2"/>
        <v>0.056928</v>
      </c>
      <c r="J21" s="14">
        <v>0.056928</v>
      </c>
      <c r="K21" s="14"/>
      <c r="L21" s="14"/>
    </row>
    <row r="22" spans="1:12" s="1" customFormat="1" ht="18.75" customHeight="1">
      <c r="A22" s="18"/>
      <c r="B22" s="20"/>
      <c r="C22" s="19" t="s">
        <v>46</v>
      </c>
      <c r="D22" s="14">
        <f t="shared" si="0"/>
        <v>0</v>
      </c>
      <c r="E22" s="14"/>
      <c r="F22" s="14"/>
      <c r="G22" s="14"/>
      <c r="H22" s="28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8"/>
      <c r="B23" s="20"/>
      <c r="C23" s="19" t="s">
        <v>48</v>
      </c>
      <c r="D23" s="14">
        <f t="shared" si="0"/>
        <v>0</v>
      </c>
      <c r="E23" s="14"/>
      <c r="F23" s="14"/>
      <c r="G23" s="14"/>
      <c r="H23" s="28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8"/>
      <c r="B24" s="20"/>
      <c r="C24" s="19" t="s">
        <v>50</v>
      </c>
      <c r="D24" s="14">
        <f t="shared" si="0"/>
        <v>0</v>
      </c>
      <c r="E24" s="14"/>
      <c r="F24" s="14"/>
      <c r="G24" s="14"/>
      <c r="H24" s="28" t="s">
        <v>51</v>
      </c>
      <c r="I24" s="14">
        <f t="shared" si="2"/>
        <v>0</v>
      </c>
      <c r="J24" s="14"/>
      <c r="K24" s="14"/>
      <c r="L24" s="14"/>
    </row>
    <row r="25" spans="1:12" s="1" customFormat="1" ht="18.75" customHeight="1">
      <c r="A25" s="18"/>
      <c r="B25" s="20"/>
      <c r="C25" s="19" t="s">
        <v>52</v>
      </c>
      <c r="D25" s="14">
        <f t="shared" si="0"/>
        <v>0</v>
      </c>
      <c r="E25" s="14"/>
      <c r="F25" s="14"/>
      <c r="G25" s="14"/>
      <c r="H25" s="28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8"/>
      <c r="B26" s="20"/>
      <c r="C26" s="19" t="s">
        <v>54</v>
      </c>
      <c r="D26" s="14">
        <f t="shared" si="0"/>
        <v>0</v>
      </c>
      <c r="E26" s="14"/>
      <c r="F26" s="14"/>
      <c r="G26" s="14"/>
      <c r="H26" s="28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8"/>
      <c r="B27" s="20"/>
      <c r="C27" s="19" t="s">
        <v>56</v>
      </c>
      <c r="D27" s="14">
        <f t="shared" si="0"/>
        <v>0</v>
      </c>
      <c r="E27" s="14"/>
      <c r="F27" s="14"/>
      <c r="G27" s="14"/>
      <c r="H27" s="28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8"/>
      <c r="B28" s="20"/>
      <c r="C28" s="19" t="s">
        <v>58</v>
      </c>
      <c r="D28" s="14">
        <f t="shared" si="0"/>
        <v>0</v>
      </c>
      <c r="E28" s="14"/>
      <c r="F28" s="14"/>
      <c r="G28" s="14"/>
      <c r="H28" s="28" t="s">
        <v>59</v>
      </c>
      <c r="I28" s="14">
        <f t="shared" si="2"/>
        <v>655.1148</v>
      </c>
      <c r="J28" s="14">
        <v>655.1148</v>
      </c>
      <c r="K28" s="14"/>
      <c r="L28" s="14"/>
    </row>
    <row r="29" spans="1:12" s="1" customFormat="1" ht="18.75" customHeight="1">
      <c r="A29" s="18"/>
      <c r="B29" s="20"/>
      <c r="C29" s="19" t="s">
        <v>60</v>
      </c>
      <c r="D29" s="14">
        <f t="shared" si="0"/>
        <v>0</v>
      </c>
      <c r="E29" s="14"/>
      <c r="F29" s="14"/>
      <c r="G29" s="14"/>
      <c r="H29" s="29"/>
      <c r="I29" s="21"/>
      <c r="J29" s="21"/>
      <c r="K29" s="21"/>
      <c r="L29" s="21"/>
    </row>
    <row r="30" spans="1:12" s="1" customFormat="1" ht="18.75" customHeight="1">
      <c r="A30" s="18"/>
      <c r="B30" s="20"/>
      <c r="C30" s="19" t="s">
        <v>61</v>
      </c>
      <c r="D30" s="24">
        <f t="shared" si="0"/>
        <v>0</v>
      </c>
      <c r="E30" s="24"/>
      <c r="F30" s="30"/>
      <c r="G30" s="30"/>
      <c r="H30" s="29"/>
      <c r="I30" s="21"/>
      <c r="J30" s="21"/>
      <c r="K30" s="21"/>
      <c r="L30" s="21"/>
    </row>
    <row r="31" spans="1:12" s="1" customFormat="1" ht="18.75" customHeight="1">
      <c r="A31" s="18"/>
      <c r="B31" s="20"/>
      <c r="C31" s="18" t="s">
        <v>62</v>
      </c>
      <c r="D31" s="14">
        <f t="shared" si="0"/>
        <v>1</v>
      </c>
      <c r="E31" s="14">
        <v>1</v>
      </c>
      <c r="F31" s="14"/>
      <c r="G31" s="14"/>
      <c r="H31" s="29"/>
      <c r="I31" s="21"/>
      <c r="J31" s="21"/>
      <c r="K31" s="21"/>
      <c r="L31" s="21"/>
    </row>
    <row r="32" spans="1:12" s="1" customFormat="1" ht="18.75" customHeight="1">
      <c r="A32" s="19" t="s">
        <v>63</v>
      </c>
      <c r="B32" s="9">
        <f>B6+B7+B5</f>
        <v>1969.039816</v>
      </c>
      <c r="C32" s="19" t="s">
        <v>64</v>
      </c>
      <c r="D32" s="14">
        <f>D5+D6+D7+D8+D9+D10+D11+D12+D13+D14+D15+D16+D17+D18+D19+D20+D21+D22+D23+D24+D25+D26+D27+D28+D29+D30+D31</f>
        <v>1969.039816</v>
      </c>
      <c r="E32" s="14">
        <f>E5+E6+E7+E8+E9+E10+E11+E12+E13+E14+E15+E16+E17+E18+E19+E20+E21+E22+E23+E24+E25+E26+E27+E28+E29+E30+E31</f>
        <v>1969.039816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8" t="s">
        <v>64</v>
      </c>
      <c r="I32" s="14">
        <f>I19+I20+I21+I22+I23+I24+I25+I26+I27+I28</f>
        <v>1969.039816</v>
      </c>
      <c r="J32" s="14">
        <f>J19+J20+J21+J22+J23+J24+J25+J26+J27+J28</f>
        <v>1969.039816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8"/>
      <c r="B33" s="20"/>
      <c r="C33" s="18"/>
      <c r="D33" s="14"/>
      <c r="E33" s="14"/>
      <c r="F33" s="21"/>
      <c r="G33" s="21"/>
      <c r="H33" s="29"/>
      <c r="I33" s="21"/>
      <c r="J33" s="21"/>
      <c r="K33" s="21"/>
      <c r="L33" s="21"/>
    </row>
    <row r="34" spans="1:12" s="1" customFormat="1" ht="18.75" customHeight="1">
      <c r="A34" s="19" t="s">
        <v>65</v>
      </c>
      <c r="B34" s="9">
        <v>1383.922</v>
      </c>
      <c r="C34" s="19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8" t="s">
        <v>66</v>
      </c>
      <c r="I34" s="14">
        <f>B39-I32</f>
        <v>1383.922</v>
      </c>
      <c r="J34" s="14">
        <f>B5+B35-J32</f>
        <v>1383.922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9" t="s">
        <v>67</v>
      </c>
      <c r="B35" s="9">
        <v>1383.922</v>
      </c>
      <c r="C35" s="18"/>
      <c r="D35" s="14"/>
      <c r="E35" s="14"/>
      <c r="F35" s="21"/>
      <c r="G35" s="21"/>
      <c r="H35" s="29"/>
      <c r="I35" s="21"/>
      <c r="J35" s="21"/>
      <c r="K35" s="21"/>
      <c r="L35" s="21"/>
    </row>
    <row r="36" spans="1:12" s="1" customFormat="1" ht="18.75" customHeight="1">
      <c r="A36" s="19" t="s">
        <v>68</v>
      </c>
      <c r="B36" s="9"/>
      <c r="C36" s="18"/>
      <c r="D36" s="14"/>
      <c r="E36" s="14"/>
      <c r="F36" s="21"/>
      <c r="G36" s="21"/>
      <c r="H36" s="29"/>
      <c r="I36" s="21"/>
      <c r="J36" s="21"/>
      <c r="K36" s="21"/>
      <c r="L36" s="21"/>
    </row>
    <row r="37" spans="1:12" s="1" customFormat="1" ht="18.75" customHeight="1">
      <c r="A37" s="19" t="s">
        <v>69</v>
      </c>
      <c r="B37" s="9"/>
      <c r="C37" s="18"/>
      <c r="D37" s="14"/>
      <c r="E37" s="14"/>
      <c r="F37" s="21"/>
      <c r="G37" s="21"/>
      <c r="H37" s="29"/>
      <c r="I37" s="21"/>
      <c r="J37" s="21"/>
      <c r="K37" s="21"/>
      <c r="L37" s="21"/>
    </row>
    <row r="38" spans="1:12" s="1" customFormat="1" ht="18.75" customHeight="1">
      <c r="A38" s="18"/>
      <c r="B38" s="20"/>
      <c r="C38" s="18"/>
      <c r="D38" s="14"/>
      <c r="E38" s="14"/>
      <c r="F38" s="21"/>
      <c r="G38" s="21"/>
      <c r="H38" s="29"/>
      <c r="I38" s="21"/>
      <c r="J38" s="21"/>
      <c r="K38" s="21"/>
      <c r="L38" s="21"/>
    </row>
    <row r="39" spans="1:12" s="1" customFormat="1" ht="18.75" customHeight="1">
      <c r="A39" s="19" t="s">
        <v>70</v>
      </c>
      <c r="B39" s="9">
        <v>3352.961816</v>
      </c>
      <c r="C39" s="19" t="s">
        <v>71</v>
      </c>
      <c r="D39" s="14">
        <f>B39</f>
        <v>3352.961816</v>
      </c>
      <c r="E39" s="14">
        <f>B5+B35</f>
        <v>3352.961816</v>
      </c>
      <c r="F39" s="14">
        <f>B6+B36</f>
        <v>0</v>
      </c>
      <c r="G39" s="14">
        <f>B7+B37</f>
        <v>0</v>
      </c>
      <c r="H39" s="28" t="s">
        <v>71</v>
      </c>
      <c r="I39" s="14">
        <f>B39</f>
        <v>3352.961816</v>
      </c>
      <c r="J39" s="14">
        <f>B5+B35</f>
        <v>3352.961816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3" width="12.140625" style="1" customWidth="1"/>
    <col min="4" max="4" width="31.8515625" style="1" customWidth="1"/>
    <col min="5" max="5" width="8.140625" style="1" customWidth="1"/>
    <col min="6" max="6" width="15.7109375" style="1" customWidth="1"/>
    <col min="7" max="8" width="11.421875" style="1" customWidth="1"/>
    <col min="9" max="10" width="9.28125" style="1" customWidth="1"/>
    <col min="11" max="14" width="7.140625" style="1" customWidth="1"/>
    <col min="15" max="15" width="13.57421875" style="1" customWidth="1"/>
    <col min="16" max="16" width="15.7109375" style="1" customWidth="1"/>
    <col min="17" max="17" width="11.421875" style="1" customWidth="1"/>
    <col min="18" max="18" width="9.140625" style="1" customWidth="1"/>
  </cols>
  <sheetData>
    <row r="1" spans="1:17" s="1" customFormat="1" ht="26.25" customHeight="1">
      <c r="A1" s="2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229</v>
      </c>
      <c r="Q2" s="10" t="s">
        <v>213</v>
      </c>
    </row>
    <row r="3" spans="1:17" s="1" customFormat="1" ht="52.5" customHeight="1">
      <c r="A3" s="11" t="s">
        <v>128</v>
      </c>
      <c r="B3" s="11" t="s">
        <v>129</v>
      </c>
      <c r="C3" s="11" t="s">
        <v>76</v>
      </c>
      <c r="D3" s="11" t="s">
        <v>77</v>
      </c>
      <c r="E3" s="11" t="s">
        <v>78</v>
      </c>
      <c r="F3" s="11" t="s">
        <v>214</v>
      </c>
      <c r="G3" s="11" t="s">
        <v>215</v>
      </c>
      <c r="H3" s="11" t="s">
        <v>216</v>
      </c>
      <c r="I3" s="11" t="s">
        <v>217</v>
      </c>
      <c r="J3" s="11" t="s">
        <v>218</v>
      </c>
      <c r="K3" s="11" t="s">
        <v>219</v>
      </c>
      <c r="L3" s="11" t="s">
        <v>220</v>
      </c>
      <c r="M3" s="11" t="s">
        <v>221</v>
      </c>
      <c r="N3" s="11" t="s">
        <v>222</v>
      </c>
      <c r="O3" s="11" t="s">
        <v>223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224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6"/>
      <c r="B6" s="6"/>
      <c r="C6" s="6"/>
      <c r="D6" s="6" t="s">
        <v>8</v>
      </c>
      <c r="E6" s="9">
        <v>3352.961816</v>
      </c>
      <c r="F6" s="9">
        <v>1969.039816</v>
      </c>
      <c r="G6" s="9"/>
      <c r="H6" s="9"/>
      <c r="I6" s="9"/>
      <c r="J6" s="9"/>
      <c r="K6" s="9"/>
      <c r="L6" s="9"/>
      <c r="M6" s="9"/>
      <c r="N6" s="9"/>
      <c r="O6" s="9">
        <v>1383.922</v>
      </c>
      <c r="P6" s="9"/>
      <c r="Q6" s="9"/>
    </row>
    <row r="7" spans="1:17" s="1" customFormat="1" ht="18.75" customHeight="1">
      <c r="A7" s="6"/>
      <c r="B7" s="6"/>
      <c r="C7" s="6" t="s">
        <v>84</v>
      </c>
      <c r="D7" s="6" t="s">
        <v>85</v>
      </c>
      <c r="E7" s="9">
        <v>3352.961816</v>
      </c>
      <c r="F7" s="9">
        <v>1969.039816</v>
      </c>
      <c r="G7" s="9"/>
      <c r="H7" s="9"/>
      <c r="I7" s="9"/>
      <c r="J7" s="9"/>
      <c r="K7" s="9"/>
      <c r="L7" s="9"/>
      <c r="M7" s="9"/>
      <c r="N7" s="9"/>
      <c r="O7" s="9">
        <v>1383.922</v>
      </c>
      <c r="P7" s="9"/>
      <c r="Q7" s="9"/>
    </row>
    <row r="8" spans="1:17" s="1" customFormat="1" ht="18.75" customHeight="1">
      <c r="A8" s="6"/>
      <c r="B8" s="6"/>
      <c r="C8" s="6" t="s">
        <v>86</v>
      </c>
      <c r="D8" s="6" t="s">
        <v>87</v>
      </c>
      <c r="E8" s="9">
        <v>3352.961816</v>
      </c>
      <c r="F8" s="9">
        <v>1969.039816</v>
      </c>
      <c r="G8" s="9"/>
      <c r="H8" s="9"/>
      <c r="I8" s="9"/>
      <c r="J8" s="9"/>
      <c r="K8" s="9"/>
      <c r="L8" s="9"/>
      <c r="M8" s="9"/>
      <c r="N8" s="9"/>
      <c r="O8" s="9">
        <v>1383.922</v>
      </c>
      <c r="P8" s="9"/>
      <c r="Q8" s="9"/>
    </row>
    <row r="9" spans="1:17" s="1" customFormat="1" ht="18.75" customHeight="1">
      <c r="A9" s="6" t="s">
        <v>230</v>
      </c>
      <c r="B9" s="6" t="s">
        <v>231</v>
      </c>
      <c r="C9" s="6" t="s">
        <v>90</v>
      </c>
      <c r="D9" s="6" t="s">
        <v>91</v>
      </c>
      <c r="E9" s="9">
        <v>1423.336092</v>
      </c>
      <c r="F9" s="9">
        <v>923.336092</v>
      </c>
      <c r="G9" s="9"/>
      <c r="H9" s="9"/>
      <c r="I9" s="9"/>
      <c r="J9" s="9"/>
      <c r="K9" s="9"/>
      <c r="L9" s="9"/>
      <c r="M9" s="9"/>
      <c r="N9" s="9"/>
      <c r="O9" s="9">
        <v>500</v>
      </c>
      <c r="P9" s="9"/>
      <c r="Q9" s="9"/>
    </row>
    <row r="10" spans="1:17" s="1" customFormat="1" ht="18.75" customHeight="1">
      <c r="A10" s="6" t="s">
        <v>232</v>
      </c>
      <c r="B10" s="6" t="s">
        <v>233</v>
      </c>
      <c r="C10" s="6" t="s">
        <v>90</v>
      </c>
      <c r="D10" s="6" t="s">
        <v>91</v>
      </c>
      <c r="E10" s="9">
        <v>1274.453996</v>
      </c>
      <c r="F10" s="9">
        <v>390.531996</v>
      </c>
      <c r="G10" s="9"/>
      <c r="H10" s="9"/>
      <c r="I10" s="9"/>
      <c r="J10" s="9"/>
      <c r="K10" s="9"/>
      <c r="L10" s="9"/>
      <c r="M10" s="9"/>
      <c r="N10" s="9"/>
      <c r="O10" s="9">
        <v>883.922</v>
      </c>
      <c r="P10" s="9"/>
      <c r="Q10" s="9"/>
    </row>
    <row r="11" spans="1:17" s="1" customFormat="1" ht="18.75" customHeight="1">
      <c r="A11" s="6" t="s">
        <v>234</v>
      </c>
      <c r="B11" s="6" t="s">
        <v>235</v>
      </c>
      <c r="C11" s="6" t="s">
        <v>90</v>
      </c>
      <c r="D11" s="6" t="s">
        <v>91</v>
      </c>
      <c r="E11" s="9">
        <v>0.056928</v>
      </c>
      <c r="F11" s="9">
        <v>0.056928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6" t="s">
        <v>236</v>
      </c>
      <c r="B12" s="6" t="s">
        <v>237</v>
      </c>
      <c r="C12" s="6" t="s">
        <v>90</v>
      </c>
      <c r="D12" s="6" t="s">
        <v>91</v>
      </c>
      <c r="E12" s="9">
        <v>655.1148</v>
      </c>
      <c r="F12" s="9">
        <v>655.1148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S29" sqref="S29"/>
    </sheetView>
  </sheetViews>
  <sheetFormatPr defaultColWidth="9.140625" defaultRowHeight="12.75" customHeight="1"/>
  <cols>
    <col min="1" max="1" width="15.57421875" style="1" customWidth="1"/>
    <col min="2" max="2" width="46.28125" style="1" customWidth="1"/>
    <col min="3" max="3" width="8.140625" style="1" customWidth="1"/>
    <col min="4" max="8" width="7.140625" style="1" customWidth="1"/>
    <col min="9" max="9" width="11.421875" style="1" customWidth="1"/>
    <col min="10" max="10" width="7.140625" style="1" customWidth="1"/>
    <col min="11" max="11" width="9.28125" style="1" customWidth="1"/>
    <col min="12" max="15" width="7.140625" style="1" customWidth="1"/>
    <col min="16" max="16" width="11.421875" style="1" customWidth="1"/>
    <col min="17" max="17" width="9.140625" style="1" customWidth="1"/>
  </cols>
  <sheetData>
    <row r="1" spans="1:16" s="1" customFormat="1" ht="36" customHeight="1">
      <c r="A1" s="2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3.5" customHeight="1">
      <c r="A2" s="10" t="s">
        <v>239</v>
      </c>
      <c r="P2" s="10" t="s">
        <v>213</v>
      </c>
    </row>
    <row r="3" spans="1:16" s="1" customFormat="1" ht="20.25" customHeight="1">
      <c r="A3" s="11" t="s">
        <v>74</v>
      </c>
      <c r="B3" s="11" t="s">
        <v>240</v>
      </c>
      <c r="C3" s="11" t="s">
        <v>231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133</v>
      </c>
      <c r="E4" s="12" t="s">
        <v>135</v>
      </c>
      <c r="F4" s="12" t="s">
        <v>137</v>
      </c>
      <c r="G4" s="12" t="s">
        <v>241</v>
      </c>
      <c r="H4" s="12" t="s">
        <v>139</v>
      </c>
      <c r="I4" s="12" t="s">
        <v>141</v>
      </c>
      <c r="J4" s="12" t="s">
        <v>242</v>
      </c>
      <c r="K4" s="12" t="s">
        <v>143</v>
      </c>
      <c r="L4" s="12" t="s">
        <v>243</v>
      </c>
      <c r="M4" s="12" t="s">
        <v>145</v>
      </c>
      <c r="N4" s="12" t="s">
        <v>123</v>
      </c>
      <c r="O4" s="12" t="s">
        <v>244</v>
      </c>
      <c r="P4" s="12" t="s">
        <v>148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6"/>
      <c r="B6" s="6" t="s">
        <v>8</v>
      </c>
      <c r="C6" s="15">
        <v>1341.351492</v>
      </c>
      <c r="D6" s="15">
        <v>205.9572</v>
      </c>
      <c r="E6" s="15">
        <v>154.2</v>
      </c>
      <c r="F6" s="15">
        <v>274.4561</v>
      </c>
      <c r="G6" s="15"/>
      <c r="H6" s="15">
        <v>13.9452</v>
      </c>
      <c r="I6" s="15">
        <v>79.963328</v>
      </c>
      <c r="J6" s="15"/>
      <c r="K6" s="15">
        <v>22.140222</v>
      </c>
      <c r="L6" s="15"/>
      <c r="M6" s="15">
        <v>0.050866</v>
      </c>
      <c r="N6" s="15">
        <v>42.450144</v>
      </c>
      <c r="O6" s="15"/>
      <c r="P6" s="15">
        <v>548.188432</v>
      </c>
    </row>
    <row r="7" spans="1:16" s="1" customFormat="1" ht="22.5" customHeight="1">
      <c r="A7" s="6" t="s">
        <v>84</v>
      </c>
      <c r="B7" s="6" t="s">
        <v>85</v>
      </c>
      <c r="C7" s="15">
        <v>1341.351492</v>
      </c>
      <c r="D7" s="15">
        <v>205.9572</v>
      </c>
      <c r="E7" s="15">
        <v>154.2</v>
      </c>
      <c r="F7" s="15">
        <v>274.4561</v>
      </c>
      <c r="G7" s="15"/>
      <c r="H7" s="15">
        <v>13.9452</v>
      </c>
      <c r="I7" s="15">
        <v>79.963328</v>
      </c>
      <c r="J7" s="15"/>
      <c r="K7" s="15">
        <v>22.140222</v>
      </c>
      <c r="L7" s="15"/>
      <c r="M7" s="15">
        <v>0.050866</v>
      </c>
      <c r="N7" s="15">
        <v>42.450144</v>
      </c>
      <c r="O7" s="15"/>
      <c r="P7" s="15">
        <v>548.188432</v>
      </c>
    </row>
    <row r="8" spans="1:16" s="1" customFormat="1" ht="22.5" customHeight="1">
      <c r="A8" s="6" t="s">
        <v>86</v>
      </c>
      <c r="B8" s="6" t="s">
        <v>87</v>
      </c>
      <c r="C8" s="15">
        <v>1341.351492</v>
      </c>
      <c r="D8" s="15">
        <v>205.9572</v>
      </c>
      <c r="E8" s="15">
        <v>154.2</v>
      </c>
      <c r="F8" s="15">
        <v>274.4561</v>
      </c>
      <c r="G8" s="15"/>
      <c r="H8" s="15">
        <v>13.9452</v>
      </c>
      <c r="I8" s="15">
        <v>79.963328</v>
      </c>
      <c r="J8" s="15"/>
      <c r="K8" s="15">
        <v>22.140222</v>
      </c>
      <c r="L8" s="15"/>
      <c r="M8" s="15">
        <v>0.050866</v>
      </c>
      <c r="N8" s="15">
        <v>42.450144</v>
      </c>
      <c r="O8" s="15"/>
      <c r="P8" s="15">
        <v>548.188432</v>
      </c>
    </row>
    <row r="9" spans="1:16" s="1" customFormat="1" ht="22.5" customHeight="1">
      <c r="A9" s="6" t="s">
        <v>90</v>
      </c>
      <c r="B9" s="6" t="s">
        <v>91</v>
      </c>
      <c r="C9" s="15">
        <v>1341.351492</v>
      </c>
      <c r="D9" s="15">
        <v>205.9572</v>
      </c>
      <c r="E9" s="15">
        <v>154.2</v>
      </c>
      <c r="F9" s="15">
        <v>274.4561</v>
      </c>
      <c r="G9" s="15"/>
      <c r="H9" s="15">
        <v>13.9452</v>
      </c>
      <c r="I9" s="15">
        <v>79.963328</v>
      </c>
      <c r="J9" s="15"/>
      <c r="K9" s="15">
        <v>22.140222</v>
      </c>
      <c r="L9" s="15"/>
      <c r="M9" s="15">
        <v>0.050866</v>
      </c>
      <c r="N9" s="15">
        <v>42.450144</v>
      </c>
      <c r="O9" s="15"/>
      <c r="P9" s="15">
        <v>548.188432</v>
      </c>
    </row>
    <row r="10" spans="1:16" s="1" customFormat="1" ht="22.5" customHeight="1">
      <c r="A10" s="6" t="s">
        <v>245</v>
      </c>
      <c r="B10" s="6" t="s">
        <v>246</v>
      </c>
      <c r="C10" s="15">
        <v>888.601332</v>
      </c>
      <c r="D10" s="15"/>
      <c r="E10" s="15">
        <v>52.0116</v>
      </c>
      <c r="F10" s="15">
        <v>274.4561</v>
      </c>
      <c r="G10" s="15"/>
      <c r="H10" s="15">
        <v>13.9452</v>
      </c>
      <c r="I10" s="15"/>
      <c r="J10" s="15"/>
      <c r="K10" s="15"/>
      <c r="L10" s="15"/>
      <c r="M10" s="15"/>
      <c r="N10" s="15"/>
      <c r="O10" s="15"/>
      <c r="P10" s="15">
        <v>548.188432</v>
      </c>
    </row>
    <row r="11" spans="1:16" s="1" customFormat="1" ht="22.5" customHeight="1">
      <c r="A11" s="6" t="s">
        <v>247</v>
      </c>
      <c r="B11" s="6" t="s">
        <v>248</v>
      </c>
      <c r="C11" s="15">
        <v>13.728</v>
      </c>
      <c r="D11" s="15"/>
      <c r="E11" s="15">
        <v>13.728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" customFormat="1" ht="22.5" customHeight="1">
      <c r="A12" s="6" t="s">
        <v>249</v>
      </c>
      <c r="B12" s="6" t="s">
        <v>246</v>
      </c>
      <c r="C12" s="15">
        <v>294.4176</v>
      </c>
      <c r="D12" s="15">
        <v>205.9572</v>
      </c>
      <c r="E12" s="15">
        <v>88.4604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" customFormat="1" ht="22.5" customHeight="1">
      <c r="A13" s="6" t="s">
        <v>250</v>
      </c>
      <c r="B13" s="6" t="s">
        <v>251</v>
      </c>
      <c r="C13" s="15">
        <v>79.963328</v>
      </c>
      <c r="D13" s="15"/>
      <c r="E13" s="15"/>
      <c r="F13" s="15"/>
      <c r="G13" s="15"/>
      <c r="H13" s="15"/>
      <c r="I13" s="15">
        <v>79.963328</v>
      </c>
      <c r="J13" s="15"/>
      <c r="K13" s="15"/>
      <c r="L13" s="15"/>
      <c r="M13" s="15"/>
      <c r="N13" s="15"/>
      <c r="O13" s="15"/>
      <c r="P13" s="15"/>
    </row>
    <row r="14" spans="1:16" s="1" customFormat="1" ht="22.5" customHeight="1">
      <c r="A14" s="6" t="s">
        <v>252</v>
      </c>
      <c r="B14" s="6" t="s">
        <v>253</v>
      </c>
      <c r="C14" s="15">
        <v>0.050866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v>0.050866</v>
      </c>
      <c r="N14" s="15"/>
      <c r="O14" s="15"/>
      <c r="P14" s="15"/>
    </row>
    <row r="15" spans="1:16" s="1" customFormat="1" ht="22.5" customHeight="1">
      <c r="A15" s="6" t="s">
        <v>254</v>
      </c>
      <c r="B15" s="6" t="s">
        <v>255</v>
      </c>
      <c r="C15" s="15">
        <v>22.140222</v>
      </c>
      <c r="D15" s="15"/>
      <c r="E15" s="15"/>
      <c r="F15" s="15"/>
      <c r="G15" s="15"/>
      <c r="H15" s="15"/>
      <c r="I15" s="15"/>
      <c r="J15" s="15"/>
      <c r="K15" s="15">
        <v>22.140222</v>
      </c>
      <c r="L15" s="15"/>
      <c r="M15" s="15"/>
      <c r="N15" s="15"/>
      <c r="O15" s="15"/>
      <c r="P15" s="15"/>
    </row>
    <row r="16" spans="1:16" s="1" customFormat="1" ht="22.5" customHeight="1">
      <c r="A16" s="6" t="s">
        <v>256</v>
      </c>
      <c r="B16" s="6" t="s">
        <v>257</v>
      </c>
      <c r="C16" s="15">
        <v>42.450144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42.450144</v>
      </c>
      <c r="O16" s="15"/>
      <c r="P16" s="1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Q34" sqref="Q34"/>
    </sheetView>
  </sheetViews>
  <sheetFormatPr defaultColWidth="9.140625" defaultRowHeight="12.75" customHeight="1"/>
  <cols>
    <col min="1" max="1" width="15.57421875" style="1" customWidth="1"/>
    <col min="2" max="2" width="48.7109375" style="1" customWidth="1"/>
    <col min="3" max="3" width="5.140625" style="1" customWidth="1"/>
    <col min="4" max="5" width="7.140625" style="1" customWidth="1"/>
    <col min="6" max="6" width="7.28125" style="1" customWidth="1"/>
    <col min="7" max="12" width="7.140625" style="1" customWidth="1"/>
    <col min="13" max="13" width="9.28125" style="1" customWidth="1"/>
    <col min="14" max="14" width="13.57421875" style="1" customWidth="1"/>
    <col min="15" max="15" width="9.140625" style="1" customWidth="1"/>
  </cols>
  <sheetData>
    <row r="1" spans="1:14" s="1" customFormat="1" ht="39" customHeight="1">
      <c r="A1" s="2" t="s">
        <v>258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3.5" customHeight="1">
      <c r="A2" s="10" t="s">
        <v>259</v>
      </c>
      <c r="N2" s="10" t="s">
        <v>2</v>
      </c>
    </row>
    <row r="3" spans="1:14" s="1" customFormat="1" ht="23.25" customHeight="1">
      <c r="A3" s="11" t="s">
        <v>74</v>
      </c>
      <c r="B3" s="11" t="s">
        <v>240</v>
      </c>
      <c r="C3" s="11" t="s">
        <v>260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261</v>
      </c>
      <c r="E4" s="12" t="s">
        <v>262</v>
      </c>
      <c r="F4" s="12" t="s">
        <v>263</v>
      </c>
      <c r="G4" s="12" t="s">
        <v>264</v>
      </c>
      <c r="H4" s="12" t="s">
        <v>265</v>
      </c>
      <c r="I4" s="12" t="s">
        <v>266</v>
      </c>
      <c r="J4" s="12" t="s">
        <v>267</v>
      </c>
      <c r="K4" s="12" t="s">
        <v>268</v>
      </c>
      <c r="L4" s="12" t="s">
        <v>269</v>
      </c>
      <c r="M4" s="12" t="s">
        <v>270</v>
      </c>
      <c r="N4" s="12" t="s">
        <v>180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6"/>
      <c r="B6" s="6" t="s">
        <v>8</v>
      </c>
      <c r="C6" s="9">
        <v>0.056928</v>
      </c>
      <c r="D6" s="9"/>
      <c r="E6" s="9"/>
      <c r="F6" s="9"/>
      <c r="G6" s="9"/>
      <c r="H6" s="9"/>
      <c r="I6" s="9"/>
      <c r="J6" s="9"/>
      <c r="K6" s="9"/>
      <c r="L6" s="9"/>
      <c r="M6" s="9"/>
      <c r="N6" s="9">
        <v>0.056928</v>
      </c>
    </row>
    <row r="7" spans="1:14" s="1" customFormat="1" ht="18.75" customHeight="1">
      <c r="A7" s="6" t="s">
        <v>84</v>
      </c>
      <c r="B7" s="6" t="s">
        <v>85</v>
      </c>
      <c r="C7" s="9">
        <v>0.056928</v>
      </c>
      <c r="D7" s="9"/>
      <c r="E7" s="9"/>
      <c r="F7" s="9"/>
      <c r="G7" s="9"/>
      <c r="H7" s="9"/>
      <c r="I7" s="9"/>
      <c r="J7" s="9"/>
      <c r="K7" s="9"/>
      <c r="L7" s="9"/>
      <c r="M7" s="9"/>
      <c r="N7" s="9">
        <v>0.056928</v>
      </c>
    </row>
    <row r="8" spans="1:14" s="1" customFormat="1" ht="18.75" customHeight="1">
      <c r="A8" s="6" t="s">
        <v>86</v>
      </c>
      <c r="B8" s="6" t="s">
        <v>87</v>
      </c>
      <c r="C8" s="9">
        <v>0.056928</v>
      </c>
      <c r="D8" s="9"/>
      <c r="E8" s="9"/>
      <c r="F8" s="9"/>
      <c r="G8" s="9"/>
      <c r="H8" s="9"/>
      <c r="I8" s="9"/>
      <c r="J8" s="9"/>
      <c r="K8" s="9"/>
      <c r="L8" s="9"/>
      <c r="M8" s="9"/>
      <c r="N8" s="9">
        <v>0.056928</v>
      </c>
    </row>
    <row r="9" spans="1:14" s="1" customFormat="1" ht="18.75" customHeight="1">
      <c r="A9" s="6" t="s">
        <v>90</v>
      </c>
      <c r="B9" s="6" t="s">
        <v>91</v>
      </c>
      <c r="C9" s="9">
        <v>0.056928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0.056928</v>
      </c>
    </row>
    <row r="10" spans="1:14" s="1" customFormat="1" ht="18.75" customHeight="1">
      <c r="A10" s="6" t="s">
        <v>271</v>
      </c>
      <c r="B10" s="6" t="s">
        <v>272</v>
      </c>
      <c r="C10" s="9">
        <v>0.056928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0.056928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D29" sqref="D29"/>
    </sheetView>
  </sheetViews>
  <sheetFormatPr defaultColWidth="9.140625" defaultRowHeight="12.75" customHeight="1"/>
  <cols>
    <col min="1" max="1" width="10.28125" style="1" customWidth="1"/>
    <col min="2" max="2" width="41.421875" style="1" customWidth="1"/>
    <col min="3" max="3" width="12.140625" style="1" customWidth="1"/>
    <col min="4" max="4" width="31.8515625" style="1" customWidth="1"/>
    <col min="5" max="5" width="27.00390625" style="1" customWidth="1"/>
    <col min="6" max="6" width="8.140625" style="1" customWidth="1"/>
    <col min="7" max="7" width="13.57421875" style="1" customWidth="1"/>
    <col min="8" max="9" width="15.7109375" style="1" customWidth="1"/>
    <col min="10" max="10" width="11.421875" style="1" customWidth="1"/>
    <col min="11" max="12" width="7.140625" style="1" customWidth="1"/>
    <col min="13" max="14" width="9.28125" style="1" customWidth="1"/>
    <col min="15" max="15" width="7.140625" style="1" customWidth="1"/>
    <col min="16" max="16" width="13.57421875" style="1" customWidth="1"/>
    <col min="17" max="17" width="15.7109375" style="1" customWidth="1"/>
    <col min="18" max="18" width="11.421875" style="1" customWidth="1"/>
    <col min="19" max="19" width="9.140625" style="1" customWidth="1"/>
  </cols>
  <sheetData>
    <row r="1" spans="1:18" s="1" customFormat="1" ht="36" customHeight="1">
      <c r="A1" s="2" t="s">
        <v>273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3.5" customHeight="1">
      <c r="A2" s="10" t="s">
        <v>274</v>
      </c>
      <c r="R2" s="10" t="s">
        <v>213</v>
      </c>
    </row>
    <row r="3" spans="1:18" s="1" customFormat="1" ht="27" customHeight="1">
      <c r="A3" s="11" t="s">
        <v>74</v>
      </c>
      <c r="B3" s="11" t="s">
        <v>227</v>
      </c>
      <c r="C3" s="11" t="s">
        <v>76</v>
      </c>
      <c r="D3" s="11" t="s">
        <v>77</v>
      </c>
      <c r="E3" s="11" t="s">
        <v>275</v>
      </c>
      <c r="F3" s="11" t="s">
        <v>78</v>
      </c>
      <c r="G3" s="11" t="s">
        <v>214</v>
      </c>
      <c r="H3" s="11" t="s">
        <v>215</v>
      </c>
      <c r="I3" s="11" t="s">
        <v>216</v>
      </c>
      <c r="J3" s="11" t="s">
        <v>217</v>
      </c>
      <c r="K3" s="11" t="s">
        <v>218</v>
      </c>
      <c r="L3" s="11" t="s">
        <v>219</v>
      </c>
      <c r="M3" s="11" t="s">
        <v>220</v>
      </c>
      <c r="N3" s="11" t="s">
        <v>221</v>
      </c>
      <c r="O3" s="11" t="s">
        <v>222</v>
      </c>
      <c r="P3" s="11" t="s">
        <v>223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224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6"/>
      <c r="B6" s="6"/>
      <c r="C6" s="6"/>
      <c r="D6" s="6" t="s">
        <v>8</v>
      </c>
      <c r="E6" s="6"/>
      <c r="F6" s="9">
        <v>2529.132416</v>
      </c>
      <c r="G6" s="9">
        <v>1145.210416</v>
      </c>
      <c r="H6" s="9"/>
      <c r="I6" s="9"/>
      <c r="J6" s="9"/>
      <c r="K6" s="9"/>
      <c r="L6" s="9"/>
      <c r="M6" s="9"/>
      <c r="N6" s="9"/>
      <c r="O6" s="9"/>
      <c r="P6" s="9">
        <v>1383.922</v>
      </c>
      <c r="Q6" s="9"/>
      <c r="R6" s="9"/>
    </row>
    <row r="7" spans="1:18" s="1" customFormat="1" ht="18.75" customHeight="1">
      <c r="A7" s="6"/>
      <c r="B7" s="6"/>
      <c r="C7" s="6" t="s">
        <v>84</v>
      </c>
      <c r="D7" s="6" t="s">
        <v>85</v>
      </c>
      <c r="E7" s="6"/>
      <c r="F7" s="9">
        <v>2529.132416</v>
      </c>
      <c r="G7" s="9">
        <v>1145.210416</v>
      </c>
      <c r="H7" s="9"/>
      <c r="I7" s="9"/>
      <c r="J7" s="9"/>
      <c r="K7" s="9"/>
      <c r="L7" s="9"/>
      <c r="M7" s="9"/>
      <c r="N7" s="9"/>
      <c r="O7" s="9"/>
      <c r="P7" s="9">
        <v>1383.922</v>
      </c>
      <c r="Q7" s="9"/>
      <c r="R7" s="9"/>
    </row>
    <row r="8" spans="1:18" s="1" customFormat="1" ht="18.75" customHeight="1">
      <c r="A8" s="6"/>
      <c r="B8" s="6"/>
      <c r="C8" s="6" t="s">
        <v>86</v>
      </c>
      <c r="D8" s="6" t="s">
        <v>87</v>
      </c>
      <c r="E8" s="6"/>
      <c r="F8" s="9">
        <v>2529.132416</v>
      </c>
      <c r="G8" s="9">
        <v>1145.210416</v>
      </c>
      <c r="H8" s="9"/>
      <c r="I8" s="9"/>
      <c r="J8" s="9"/>
      <c r="K8" s="9"/>
      <c r="L8" s="9"/>
      <c r="M8" s="9"/>
      <c r="N8" s="9"/>
      <c r="O8" s="9"/>
      <c r="P8" s="9">
        <v>1383.922</v>
      </c>
      <c r="Q8" s="9"/>
      <c r="R8" s="9"/>
    </row>
    <row r="9" spans="1:18" s="1" customFormat="1" ht="18.75" customHeight="1">
      <c r="A9" s="6" t="s">
        <v>92</v>
      </c>
      <c r="B9" s="6" t="s">
        <v>89</v>
      </c>
      <c r="C9" s="6" t="s">
        <v>90</v>
      </c>
      <c r="D9" s="6" t="s">
        <v>91</v>
      </c>
      <c r="E9" s="6" t="s">
        <v>276</v>
      </c>
      <c r="F9" s="9">
        <v>20.748</v>
      </c>
      <c r="G9" s="9">
        <v>20.748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6" t="s">
        <v>92</v>
      </c>
      <c r="B10" s="6" t="s">
        <v>89</v>
      </c>
      <c r="C10" s="6" t="s">
        <v>90</v>
      </c>
      <c r="D10" s="6" t="s">
        <v>91</v>
      </c>
      <c r="E10" s="6" t="s">
        <v>277</v>
      </c>
      <c r="F10" s="9">
        <v>260.0757</v>
      </c>
      <c r="G10" s="9">
        <v>260.0757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6" t="s">
        <v>92</v>
      </c>
      <c r="B11" s="6" t="s">
        <v>89</v>
      </c>
      <c r="C11" s="6" t="s">
        <v>90</v>
      </c>
      <c r="D11" s="6" t="s">
        <v>91</v>
      </c>
      <c r="E11" s="6" t="s">
        <v>278</v>
      </c>
      <c r="F11" s="9">
        <v>14.3804</v>
      </c>
      <c r="G11" s="9">
        <v>14.3804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6" t="s">
        <v>92</v>
      </c>
      <c r="B12" s="6" t="s">
        <v>89</v>
      </c>
      <c r="C12" s="6" t="s">
        <v>90</v>
      </c>
      <c r="D12" s="6" t="s">
        <v>91</v>
      </c>
      <c r="E12" s="6" t="s">
        <v>279</v>
      </c>
      <c r="F12" s="9">
        <v>12.24</v>
      </c>
      <c r="G12" s="9">
        <v>12.24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6" t="s">
        <v>92</v>
      </c>
      <c r="B13" s="6" t="s">
        <v>89</v>
      </c>
      <c r="C13" s="6" t="s">
        <v>90</v>
      </c>
      <c r="D13" s="6" t="s">
        <v>91</v>
      </c>
      <c r="E13" s="6" t="s">
        <v>280</v>
      </c>
      <c r="F13" s="9">
        <v>287.601996</v>
      </c>
      <c r="G13" s="9">
        <v>287.601996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6" t="s">
        <v>92</v>
      </c>
      <c r="B14" s="6" t="s">
        <v>89</v>
      </c>
      <c r="C14" s="6" t="s">
        <v>90</v>
      </c>
      <c r="D14" s="6" t="s">
        <v>91</v>
      </c>
      <c r="E14" s="6" t="s">
        <v>139</v>
      </c>
      <c r="F14" s="9">
        <v>13.9452</v>
      </c>
      <c r="G14" s="9">
        <v>13.9452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6" t="s">
        <v>92</v>
      </c>
      <c r="B15" s="6" t="s">
        <v>89</v>
      </c>
      <c r="C15" s="6" t="s">
        <v>90</v>
      </c>
      <c r="D15" s="6" t="s">
        <v>91</v>
      </c>
      <c r="E15" s="6" t="s">
        <v>281</v>
      </c>
      <c r="F15" s="9">
        <v>500</v>
      </c>
      <c r="G15" s="9"/>
      <c r="H15" s="9"/>
      <c r="I15" s="9"/>
      <c r="J15" s="9"/>
      <c r="K15" s="9"/>
      <c r="L15" s="9"/>
      <c r="M15" s="9"/>
      <c r="N15" s="9"/>
      <c r="O15" s="9"/>
      <c r="P15" s="9">
        <v>500</v>
      </c>
      <c r="Q15" s="9"/>
      <c r="R15" s="9"/>
    </row>
    <row r="16" spans="1:18" s="1" customFormat="1" ht="18.75" customHeight="1">
      <c r="A16" s="6" t="s">
        <v>92</v>
      </c>
      <c r="B16" s="6" t="s">
        <v>89</v>
      </c>
      <c r="C16" s="6" t="s">
        <v>90</v>
      </c>
      <c r="D16" s="6" t="s">
        <v>91</v>
      </c>
      <c r="E16" s="6" t="s">
        <v>282</v>
      </c>
      <c r="F16" s="9">
        <v>883.922</v>
      </c>
      <c r="G16" s="9"/>
      <c r="H16" s="9"/>
      <c r="I16" s="9"/>
      <c r="J16" s="9"/>
      <c r="K16" s="9"/>
      <c r="L16" s="9"/>
      <c r="M16" s="9"/>
      <c r="N16" s="9"/>
      <c r="O16" s="9"/>
      <c r="P16" s="9">
        <v>883.922</v>
      </c>
      <c r="Q16" s="9"/>
      <c r="R16" s="9"/>
    </row>
    <row r="17" spans="1:18" s="1" customFormat="1" ht="18.75" customHeight="1">
      <c r="A17" s="6" t="s">
        <v>92</v>
      </c>
      <c r="B17" s="6" t="s">
        <v>89</v>
      </c>
      <c r="C17" s="6" t="s">
        <v>90</v>
      </c>
      <c r="D17" s="6" t="s">
        <v>91</v>
      </c>
      <c r="E17" s="6" t="s">
        <v>283</v>
      </c>
      <c r="F17" s="9">
        <v>43.32</v>
      </c>
      <c r="G17" s="9">
        <v>43.32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6" t="s">
        <v>92</v>
      </c>
      <c r="B18" s="6" t="s">
        <v>89</v>
      </c>
      <c r="C18" s="6" t="s">
        <v>90</v>
      </c>
      <c r="D18" s="6" t="s">
        <v>91</v>
      </c>
      <c r="E18" s="6" t="s">
        <v>284</v>
      </c>
      <c r="F18" s="9">
        <v>12.48</v>
      </c>
      <c r="G18" s="9">
        <v>12.48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6" t="s">
        <v>92</v>
      </c>
      <c r="B19" s="6" t="s">
        <v>89</v>
      </c>
      <c r="C19" s="6" t="s">
        <v>90</v>
      </c>
      <c r="D19" s="6" t="s">
        <v>91</v>
      </c>
      <c r="E19" s="6" t="s">
        <v>285</v>
      </c>
      <c r="F19" s="9">
        <v>16.2</v>
      </c>
      <c r="G19" s="9">
        <v>16.2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6" t="s">
        <v>92</v>
      </c>
      <c r="B20" s="6" t="s">
        <v>89</v>
      </c>
      <c r="C20" s="6" t="s">
        <v>90</v>
      </c>
      <c r="D20" s="6" t="s">
        <v>91</v>
      </c>
      <c r="E20" s="6" t="s">
        <v>286</v>
      </c>
      <c r="F20" s="9">
        <v>4.868432</v>
      </c>
      <c r="G20" s="9">
        <v>4.868432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6" t="s">
        <v>92</v>
      </c>
      <c r="B21" s="6" t="s">
        <v>89</v>
      </c>
      <c r="C21" s="6" t="s">
        <v>90</v>
      </c>
      <c r="D21" s="6" t="s">
        <v>91</v>
      </c>
      <c r="E21" s="6" t="s">
        <v>287</v>
      </c>
      <c r="F21" s="9">
        <v>6.5436</v>
      </c>
      <c r="G21" s="9">
        <v>6.5436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6" t="s">
        <v>93</v>
      </c>
      <c r="B22" s="6" t="s">
        <v>94</v>
      </c>
      <c r="C22" s="6" t="s">
        <v>90</v>
      </c>
      <c r="D22" s="6" t="s">
        <v>91</v>
      </c>
      <c r="E22" s="6" t="s">
        <v>288</v>
      </c>
      <c r="F22" s="9">
        <v>13.728</v>
      </c>
      <c r="G22" s="9">
        <v>13.728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18.75" customHeight="1">
      <c r="A23" s="6" t="s">
        <v>95</v>
      </c>
      <c r="B23" s="6" t="s">
        <v>89</v>
      </c>
      <c r="C23" s="6" t="s">
        <v>90</v>
      </c>
      <c r="D23" s="6" t="s">
        <v>91</v>
      </c>
      <c r="E23" s="6" t="s">
        <v>289</v>
      </c>
      <c r="F23" s="9">
        <v>88.4604</v>
      </c>
      <c r="G23" s="9">
        <v>88.4604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" customFormat="1" ht="18.75" customHeight="1">
      <c r="A24" s="6" t="s">
        <v>95</v>
      </c>
      <c r="B24" s="6" t="s">
        <v>89</v>
      </c>
      <c r="C24" s="6" t="s">
        <v>90</v>
      </c>
      <c r="D24" s="6" t="s">
        <v>91</v>
      </c>
      <c r="E24" s="6" t="s">
        <v>133</v>
      </c>
      <c r="F24" s="9">
        <v>205.9572</v>
      </c>
      <c r="G24" s="9">
        <v>205.9572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" customFormat="1" ht="18.75" customHeight="1">
      <c r="A25" s="6" t="s">
        <v>103</v>
      </c>
      <c r="B25" s="6" t="s">
        <v>104</v>
      </c>
      <c r="C25" s="6" t="s">
        <v>90</v>
      </c>
      <c r="D25" s="6" t="s">
        <v>91</v>
      </c>
      <c r="E25" s="6" t="s">
        <v>180</v>
      </c>
      <c r="F25" s="9">
        <v>0.056928</v>
      </c>
      <c r="G25" s="9">
        <v>0.056928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1" customFormat="1" ht="18.75" customHeight="1">
      <c r="A26" s="6" t="s">
        <v>105</v>
      </c>
      <c r="B26" s="6" t="s">
        <v>106</v>
      </c>
      <c r="C26" s="6" t="s">
        <v>90</v>
      </c>
      <c r="D26" s="6" t="s">
        <v>91</v>
      </c>
      <c r="E26" s="6" t="s">
        <v>290</v>
      </c>
      <c r="F26" s="9">
        <v>79.963328</v>
      </c>
      <c r="G26" s="9">
        <v>79.963328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" customFormat="1" ht="18.75" customHeight="1">
      <c r="A27" s="6" t="s">
        <v>107</v>
      </c>
      <c r="B27" s="6" t="s">
        <v>108</v>
      </c>
      <c r="C27" s="6" t="s">
        <v>90</v>
      </c>
      <c r="D27" s="6" t="s">
        <v>91</v>
      </c>
      <c r="E27" s="6" t="s">
        <v>291</v>
      </c>
      <c r="F27" s="9">
        <v>0.050866</v>
      </c>
      <c r="G27" s="9">
        <v>0.050866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" customFormat="1" ht="18.75" customHeight="1">
      <c r="A28" s="6" t="s">
        <v>113</v>
      </c>
      <c r="B28" s="6" t="s">
        <v>114</v>
      </c>
      <c r="C28" s="6" t="s">
        <v>90</v>
      </c>
      <c r="D28" s="6" t="s">
        <v>91</v>
      </c>
      <c r="E28" s="6" t="s">
        <v>292</v>
      </c>
      <c r="F28" s="9">
        <v>22.140222</v>
      </c>
      <c r="G28" s="9">
        <v>22.140222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1" customFormat="1" ht="18.75" customHeight="1">
      <c r="A29" s="6" t="s">
        <v>122</v>
      </c>
      <c r="B29" s="6" t="s">
        <v>123</v>
      </c>
      <c r="C29" s="6" t="s">
        <v>90</v>
      </c>
      <c r="D29" s="6" t="s">
        <v>91</v>
      </c>
      <c r="E29" s="6" t="s">
        <v>123</v>
      </c>
      <c r="F29" s="9">
        <v>42.450144</v>
      </c>
      <c r="G29" s="9">
        <v>42.450144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G29" sqref="G29"/>
    </sheetView>
  </sheetViews>
  <sheetFormatPr defaultColWidth="9.140625" defaultRowHeight="12.75" customHeight="1"/>
  <cols>
    <col min="1" max="1" width="10.28125" style="1" customWidth="1"/>
    <col min="2" max="2" width="31.8515625" style="1" customWidth="1"/>
    <col min="3" max="3" width="12.140625" style="1" customWidth="1"/>
    <col min="4" max="4" width="31.8515625" style="1" customWidth="1"/>
    <col min="5" max="5" width="15.00390625" style="1" customWidth="1"/>
    <col min="6" max="6" width="34.28125" style="1" customWidth="1"/>
    <col min="7" max="7" width="7.140625" style="1" customWidth="1"/>
    <col min="8" max="8" width="15.7109375" style="1" customWidth="1"/>
    <col min="9" max="9" width="13.57421875" style="1" customWidth="1"/>
    <col min="10" max="10" width="11.421875" style="1" customWidth="1"/>
    <col min="11" max="11" width="13.57421875" style="1" customWidth="1"/>
    <col min="12" max="12" width="9.28125" style="1" customWidth="1"/>
    <col min="13" max="16" width="7.140625" style="1" customWidth="1"/>
    <col min="17" max="17" width="13.57421875" style="1" customWidth="1"/>
    <col min="18" max="18" width="15.710937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2" t="s">
        <v>293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3.5" customHeight="1">
      <c r="A2" s="10" t="s">
        <v>294</v>
      </c>
      <c r="S2" s="10" t="s">
        <v>213</v>
      </c>
    </row>
    <row r="3" spans="1:19" s="1" customFormat="1" ht="52.5" customHeight="1">
      <c r="A3" s="11" t="s">
        <v>74</v>
      </c>
      <c r="B3" s="11" t="s">
        <v>227</v>
      </c>
      <c r="C3" s="11" t="s">
        <v>76</v>
      </c>
      <c r="D3" s="11" t="s">
        <v>77</v>
      </c>
      <c r="E3" s="11" t="s">
        <v>295</v>
      </c>
      <c r="F3" s="11" t="s">
        <v>296</v>
      </c>
      <c r="G3" s="11" t="s">
        <v>78</v>
      </c>
      <c r="H3" s="11" t="s">
        <v>214</v>
      </c>
      <c r="I3" s="11" t="s">
        <v>215</v>
      </c>
      <c r="J3" s="11" t="s">
        <v>216</v>
      </c>
      <c r="K3" s="11" t="s">
        <v>217</v>
      </c>
      <c r="L3" s="11" t="s">
        <v>218</v>
      </c>
      <c r="M3" s="11" t="s">
        <v>219</v>
      </c>
      <c r="N3" s="11" t="s">
        <v>220</v>
      </c>
      <c r="O3" s="11" t="s">
        <v>221</v>
      </c>
      <c r="P3" s="11" t="s">
        <v>222</v>
      </c>
      <c r="Q3" s="11" t="s">
        <v>223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224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6"/>
      <c r="B6" s="6"/>
      <c r="C6" s="6"/>
      <c r="D6" s="6" t="s">
        <v>8</v>
      </c>
      <c r="E6" s="6"/>
      <c r="F6" s="6"/>
      <c r="G6" s="14">
        <v>823.8294</v>
      </c>
      <c r="H6" s="14">
        <v>823.8294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6"/>
      <c r="B7" s="6"/>
      <c r="C7" s="6" t="s">
        <v>84</v>
      </c>
      <c r="D7" s="6" t="s">
        <v>85</v>
      </c>
      <c r="E7" s="6"/>
      <c r="F7" s="6"/>
      <c r="G7" s="14">
        <v>823.8294</v>
      </c>
      <c r="H7" s="14">
        <v>823.8294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6"/>
      <c r="B8" s="6"/>
      <c r="C8" s="6" t="s">
        <v>86</v>
      </c>
      <c r="D8" s="6" t="s">
        <v>87</v>
      </c>
      <c r="E8" s="6"/>
      <c r="F8" s="6"/>
      <c r="G8" s="14">
        <v>823.8294</v>
      </c>
      <c r="H8" s="14">
        <v>823.8294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6" t="s">
        <v>88</v>
      </c>
      <c r="B9" s="6" t="s">
        <v>89</v>
      </c>
      <c r="C9" s="6" t="s">
        <v>90</v>
      </c>
      <c r="D9" s="6" t="s">
        <v>91</v>
      </c>
      <c r="E9" s="6" t="s">
        <v>297</v>
      </c>
      <c r="F9" s="6" t="s">
        <v>298</v>
      </c>
      <c r="G9" s="14">
        <v>3.5</v>
      </c>
      <c r="H9" s="14">
        <v>3.5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6" t="s">
        <v>92</v>
      </c>
      <c r="B10" s="6" t="s">
        <v>89</v>
      </c>
      <c r="C10" s="6" t="s">
        <v>90</v>
      </c>
      <c r="D10" s="6" t="s">
        <v>91</v>
      </c>
      <c r="E10" s="6" t="s">
        <v>297</v>
      </c>
      <c r="F10" s="6" t="s">
        <v>299</v>
      </c>
      <c r="G10" s="14">
        <v>11.3</v>
      </c>
      <c r="H10" s="14">
        <v>11.3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6" t="s">
        <v>92</v>
      </c>
      <c r="B11" s="6" t="s">
        <v>89</v>
      </c>
      <c r="C11" s="6" t="s">
        <v>90</v>
      </c>
      <c r="D11" s="6" t="s">
        <v>91</v>
      </c>
      <c r="E11" s="6" t="s">
        <v>300</v>
      </c>
      <c r="F11" s="6" t="s">
        <v>301</v>
      </c>
      <c r="G11" s="14">
        <v>4.98</v>
      </c>
      <c r="H11" s="14">
        <v>4.98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6" t="s">
        <v>96</v>
      </c>
      <c r="B12" s="6" t="s">
        <v>97</v>
      </c>
      <c r="C12" s="6" t="s">
        <v>90</v>
      </c>
      <c r="D12" s="6" t="s">
        <v>91</v>
      </c>
      <c r="E12" s="6" t="s">
        <v>297</v>
      </c>
      <c r="F12" s="6" t="s">
        <v>302</v>
      </c>
      <c r="G12" s="14">
        <v>21</v>
      </c>
      <c r="H12" s="14">
        <v>21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customHeight="1">
      <c r="A13" s="6" t="s">
        <v>96</v>
      </c>
      <c r="B13" s="6" t="s">
        <v>97</v>
      </c>
      <c r="C13" s="6" t="s">
        <v>90</v>
      </c>
      <c r="D13" s="6" t="s">
        <v>91</v>
      </c>
      <c r="E13" s="6" t="s">
        <v>297</v>
      </c>
      <c r="F13" s="6" t="s">
        <v>303</v>
      </c>
      <c r="G13" s="14">
        <v>5</v>
      </c>
      <c r="H13" s="14">
        <v>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customHeight="1">
      <c r="A14" s="6" t="s">
        <v>96</v>
      </c>
      <c r="B14" s="6" t="s">
        <v>97</v>
      </c>
      <c r="C14" s="6" t="s">
        <v>90</v>
      </c>
      <c r="D14" s="6" t="s">
        <v>91</v>
      </c>
      <c r="E14" s="6" t="s">
        <v>297</v>
      </c>
      <c r="F14" s="6" t="s">
        <v>304</v>
      </c>
      <c r="G14" s="14">
        <v>1</v>
      </c>
      <c r="H14" s="14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customHeight="1">
      <c r="A15" s="6" t="s">
        <v>96</v>
      </c>
      <c r="B15" s="6" t="s">
        <v>97</v>
      </c>
      <c r="C15" s="6" t="s">
        <v>90</v>
      </c>
      <c r="D15" s="6" t="s">
        <v>91</v>
      </c>
      <c r="E15" s="6" t="s">
        <v>297</v>
      </c>
      <c r="F15" s="6" t="s">
        <v>305</v>
      </c>
      <c r="G15" s="14">
        <v>2</v>
      </c>
      <c r="H15" s="14">
        <v>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" customFormat="1" ht="18.75" customHeight="1">
      <c r="A16" s="6" t="s">
        <v>98</v>
      </c>
      <c r="B16" s="6" t="s">
        <v>99</v>
      </c>
      <c r="C16" s="6" t="s">
        <v>90</v>
      </c>
      <c r="D16" s="6" t="s">
        <v>91</v>
      </c>
      <c r="E16" s="6" t="s">
        <v>297</v>
      </c>
      <c r="F16" s="6" t="s">
        <v>306</v>
      </c>
      <c r="G16" s="14">
        <v>0.4</v>
      </c>
      <c r="H16" s="14">
        <v>0.4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" customFormat="1" ht="18.75" customHeight="1">
      <c r="A17" s="6" t="s">
        <v>100</v>
      </c>
      <c r="B17" s="6" t="s">
        <v>101</v>
      </c>
      <c r="C17" s="6" t="s">
        <v>90</v>
      </c>
      <c r="D17" s="6" t="s">
        <v>91</v>
      </c>
      <c r="E17" s="6" t="s">
        <v>297</v>
      </c>
      <c r="F17" s="6" t="s">
        <v>307</v>
      </c>
      <c r="G17" s="14">
        <v>1</v>
      </c>
      <c r="H17" s="14">
        <v>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8.75" customHeight="1">
      <c r="A18" s="6" t="s">
        <v>102</v>
      </c>
      <c r="B18" s="6" t="s">
        <v>97</v>
      </c>
      <c r="C18" s="6" t="s">
        <v>90</v>
      </c>
      <c r="D18" s="6" t="s">
        <v>91</v>
      </c>
      <c r="E18" s="6" t="s">
        <v>297</v>
      </c>
      <c r="F18" s="6" t="s">
        <v>308</v>
      </c>
      <c r="G18" s="14">
        <v>4</v>
      </c>
      <c r="H18" s="14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18.75" customHeight="1">
      <c r="A19" s="6" t="s">
        <v>109</v>
      </c>
      <c r="B19" s="6" t="s">
        <v>110</v>
      </c>
      <c r="C19" s="6" t="s">
        <v>90</v>
      </c>
      <c r="D19" s="6" t="s">
        <v>91</v>
      </c>
      <c r="E19" s="6" t="s">
        <v>300</v>
      </c>
      <c r="F19" s="6" t="s">
        <v>309</v>
      </c>
      <c r="G19" s="14">
        <v>1.2</v>
      </c>
      <c r="H19" s="14">
        <v>1.2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" customFormat="1" ht="18.75" customHeight="1">
      <c r="A20" s="6" t="s">
        <v>111</v>
      </c>
      <c r="B20" s="6" t="s">
        <v>112</v>
      </c>
      <c r="C20" s="6" t="s">
        <v>90</v>
      </c>
      <c r="D20" s="6" t="s">
        <v>91</v>
      </c>
      <c r="E20" s="6" t="s">
        <v>300</v>
      </c>
      <c r="F20" s="6" t="s">
        <v>310</v>
      </c>
      <c r="G20" s="14">
        <v>9.39</v>
      </c>
      <c r="H20" s="14">
        <v>9.39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" customFormat="1" ht="18.75" customHeight="1">
      <c r="A21" s="6" t="s">
        <v>115</v>
      </c>
      <c r="B21" s="6" t="s">
        <v>89</v>
      </c>
      <c r="C21" s="6" t="s">
        <v>90</v>
      </c>
      <c r="D21" s="6" t="s">
        <v>91</v>
      </c>
      <c r="E21" s="6" t="s">
        <v>297</v>
      </c>
      <c r="F21" s="6" t="s">
        <v>311</v>
      </c>
      <c r="G21" s="14">
        <v>6.03</v>
      </c>
      <c r="H21" s="14">
        <v>6.03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" customFormat="1" ht="18.75" customHeight="1">
      <c r="A22" s="6" t="s">
        <v>115</v>
      </c>
      <c r="B22" s="6" t="s">
        <v>89</v>
      </c>
      <c r="C22" s="6" t="s">
        <v>90</v>
      </c>
      <c r="D22" s="6" t="s">
        <v>91</v>
      </c>
      <c r="E22" s="6" t="s">
        <v>300</v>
      </c>
      <c r="F22" s="6" t="s">
        <v>312</v>
      </c>
      <c r="G22" s="14">
        <v>22.41</v>
      </c>
      <c r="H22" s="14">
        <v>22.41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" customFormat="1" ht="18.75" customHeight="1">
      <c r="A23" s="6" t="s">
        <v>116</v>
      </c>
      <c r="B23" s="6" t="s">
        <v>117</v>
      </c>
      <c r="C23" s="6" t="s">
        <v>90</v>
      </c>
      <c r="D23" s="6" t="s">
        <v>91</v>
      </c>
      <c r="E23" s="6" t="s">
        <v>297</v>
      </c>
      <c r="F23" s="6" t="s">
        <v>313</v>
      </c>
      <c r="G23" s="14">
        <v>49.9846</v>
      </c>
      <c r="H23" s="14">
        <v>49.9846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" customFormat="1" ht="18.75" customHeight="1">
      <c r="A24" s="6" t="s">
        <v>118</v>
      </c>
      <c r="B24" s="6" t="s">
        <v>119</v>
      </c>
      <c r="C24" s="6" t="s">
        <v>90</v>
      </c>
      <c r="D24" s="6" t="s">
        <v>91</v>
      </c>
      <c r="E24" s="6" t="s">
        <v>314</v>
      </c>
      <c r="F24" s="6" t="s">
        <v>315</v>
      </c>
      <c r="G24" s="14">
        <v>655.1148</v>
      </c>
      <c r="H24" s="14">
        <v>655.1148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1" customFormat="1" ht="18.75" customHeight="1">
      <c r="A25" s="6" t="s">
        <v>120</v>
      </c>
      <c r="B25" s="6" t="s">
        <v>121</v>
      </c>
      <c r="C25" s="6" t="s">
        <v>90</v>
      </c>
      <c r="D25" s="6" t="s">
        <v>91</v>
      </c>
      <c r="E25" s="6" t="s">
        <v>297</v>
      </c>
      <c r="F25" s="6" t="s">
        <v>316</v>
      </c>
      <c r="G25" s="14">
        <v>15.52</v>
      </c>
      <c r="H25" s="14">
        <v>15.52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1" customFormat="1" ht="18.75" customHeight="1">
      <c r="A26" s="6" t="s">
        <v>124</v>
      </c>
      <c r="B26" s="6" t="s">
        <v>125</v>
      </c>
      <c r="C26" s="6" t="s">
        <v>90</v>
      </c>
      <c r="D26" s="6" t="s">
        <v>91</v>
      </c>
      <c r="E26" s="6" t="s">
        <v>297</v>
      </c>
      <c r="F26" s="6" t="s">
        <v>317</v>
      </c>
      <c r="G26" s="14">
        <v>10</v>
      </c>
      <c r="H26" s="14">
        <v>10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3">
      <selection activeCell="D15" sqref="D15"/>
    </sheetView>
  </sheetViews>
  <sheetFormatPr defaultColWidth="9.140625" defaultRowHeight="12.75" customHeight="1"/>
  <cols>
    <col min="1" max="1" width="12.140625" style="1" customWidth="1"/>
    <col min="2" max="2" width="31.8515625" style="1" customWidth="1"/>
    <col min="3" max="3" width="15.00390625" style="1" customWidth="1"/>
    <col min="4" max="4" width="38.8515625" style="1" customWidth="1"/>
    <col min="5" max="5" width="19.57421875" style="1" customWidth="1"/>
    <col min="6" max="6" width="17.8515625" style="1" customWidth="1"/>
    <col min="7" max="7" width="10.140625" style="1" customWidth="1"/>
    <col min="8" max="8" width="15.00390625" style="1" customWidth="1"/>
    <col min="9" max="9" width="9.28125" style="1" customWidth="1"/>
    <col min="10" max="11" width="7.140625" style="1" customWidth="1"/>
    <col min="12" max="12" width="13.57421875" style="1" customWidth="1"/>
    <col min="13" max="14" width="10.140625" style="1" customWidth="1"/>
    <col min="15" max="15" width="9.140625" style="1" customWidth="1"/>
  </cols>
  <sheetData>
    <row r="1" spans="1:14" s="1" customFormat="1" ht="24" customHeight="1">
      <c r="A1" s="2" t="s">
        <v>318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1" t="s">
        <v>319</v>
      </c>
      <c r="N2" s="1" t="s">
        <v>320</v>
      </c>
    </row>
    <row r="3" spans="1:14" s="1" customFormat="1" ht="30" customHeight="1">
      <c r="A3" s="4" t="s">
        <v>321</v>
      </c>
      <c r="B3" s="4" t="s">
        <v>77</v>
      </c>
      <c r="C3" s="4" t="s">
        <v>5</v>
      </c>
      <c r="D3" s="4" t="s">
        <v>322</v>
      </c>
      <c r="E3" s="4" t="s">
        <v>323</v>
      </c>
      <c r="F3" s="4" t="s">
        <v>324</v>
      </c>
      <c r="G3" s="4" t="s">
        <v>325</v>
      </c>
      <c r="H3" s="4" t="s">
        <v>326</v>
      </c>
      <c r="I3" s="4" t="s">
        <v>327</v>
      </c>
      <c r="J3" s="4" t="s">
        <v>328</v>
      </c>
      <c r="K3" s="4" t="s">
        <v>329</v>
      </c>
      <c r="L3" s="4" t="s">
        <v>330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331</v>
      </c>
      <c r="M4" s="4" t="s">
        <v>332</v>
      </c>
      <c r="N4" s="4" t="s">
        <v>333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8</v>
      </c>
      <c r="C6" s="6"/>
      <c r="D6" s="6"/>
      <c r="E6" s="6"/>
      <c r="F6" s="6"/>
      <c r="G6" s="6"/>
      <c r="H6" s="6"/>
      <c r="I6" s="5"/>
      <c r="J6" s="5"/>
      <c r="K6" s="6"/>
      <c r="L6" s="9">
        <v>260000</v>
      </c>
      <c r="M6" s="9">
        <v>217500</v>
      </c>
      <c r="N6" s="9">
        <v>42500</v>
      </c>
    </row>
    <row r="7" spans="1:14" s="1" customFormat="1" ht="18.75" customHeight="1">
      <c r="A7" s="6" t="s">
        <v>84</v>
      </c>
      <c r="B7" s="6" t="s">
        <v>85</v>
      </c>
      <c r="C7" s="6"/>
      <c r="D7" s="6"/>
      <c r="E7" s="6"/>
      <c r="F7" s="6"/>
      <c r="G7" s="6"/>
      <c r="H7" s="6"/>
      <c r="I7" s="5"/>
      <c r="J7" s="5"/>
      <c r="K7" s="6"/>
      <c r="L7" s="9">
        <v>260000</v>
      </c>
      <c r="M7" s="9">
        <v>217500</v>
      </c>
      <c r="N7" s="9">
        <v>42500</v>
      </c>
    </row>
    <row r="8" spans="1:14" s="1" customFormat="1" ht="18.75" customHeight="1">
      <c r="A8" s="6" t="s">
        <v>86</v>
      </c>
      <c r="B8" s="6" t="s">
        <v>87</v>
      </c>
      <c r="C8" s="6"/>
      <c r="D8" s="6"/>
      <c r="E8" s="6"/>
      <c r="F8" s="6"/>
      <c r="G8" s="6"/>
      <c r="H8" s="6"/>
      <c r="I8" s="5"/>
      <c r="J8" s="5"/>
      <c r="K8" s="6"/>
      <c r="L8" s="9">
        <v>260000</v>
      </c>
      <c r="M8" s="9">
        <v>217500</v>
      </c>
      <c r="N8" s="9">
        <v>42500</v>
      </c>
    </row>
    <row r="9" spans="1:14" s="1" customFormat="1" ht="18.75" customHeight="1">
      <c r="A9" s="6" t="s">
        <v>90</v>
      </c>
      <c r="B9" s="6" t="s">
        <v>91</v>
      </c>
      <c r="C9" s="6" t="s">
        <v>280</v>
      </c>
      <c r="D9" s="6" t="s">
        <v>334</v>
      </c>
      <c r="E9" s="6" t="s">
        <v>335</v>
      </c>
      <c r="F9" s="6" t="s">
        <v>336</v>
      </c>
      <c r="G9" s="6" t="s">
        <v>337</v>
      </c>
      <c r="H9" s="6" t="s">
        <v>338</v>
      </c>
      <c r="I9" s="5">
        <v>400</v>
      </c>
      <c r="J9" s="5">
        <v>25</v>
      </c>
      <c r="K9" s="6"/>
      <c r="L9" s="9">
        <v>10000</v>
      </c>
      <c r="M9" s="9"/>
      <c r="N9" s="9">
        <v>10000</v>
      </c>
    </row>
    <row r="10" spans="1:14" s="1" customFormat="1" ht="18.75" customHeight="1">
      <c r="A10" s="6" t="s">
        <v>90</v>
      </c>
      <c r="B10" s="6" t="s">
        <v>91</v>
      </c>
      <c r="C10" s="6" t="s">
        <v>280</v>
      </c>
      <c r="D10" s="6" t="s">
        <v>339</v>
      </c>
      <c r="E10" s="6" t="s">
        <v>335</v>
      </c>
      <c r="F10" s="6" t="s">
        <v>336</v>
      </c>
      <c r="G10" s="6" t="s">
        <v>337</v>
      </c>
      <c r="H10" s="6" t="s">
        <v>338</v>
      </c>
      <c r="I10" s="5">
        <v>10</v>
      </c>
      <c r="J10" s="5">
        <v>5000</v>
      </c>
      <c r="K10" s="6"/>
      <c r="L10" s="9">
        <v>50000</v>
      </c>
      <c r="M10" s="9">
        <v>50000</v>
      </c>
      <c r="N10" s="9"/>
    </row>
    <row r="11" spans="1:14" s="1" customFormat="1" ht="18.75" customHeight="1">
      <c r="A11" s="6" t="s">
        <v>90</v>
      </c>
      <c r="B11" s="6" t="s">
        <v>91</v>
      </c>
      <c r="C11" s="6" t="s">
        <v>280</v>
      </c>
      <c r="D11" s="6" t="s">
        <v>340</v>
      </c>
      <c r="E11" s="6" t="s">
        <v>335</v>
      </c>
      <c r="F11" s="6" t="s">
        <v>336</v>
      </c>
      <c r="G11" s="6" t="s">
        <v>337</v>
      </c>
      <c r="H11" s="6" t="s">
        <v>338</v>
      </c>
      <c r="I11" s="5">
        <v>300</v>
      </c>
      <c r="J11" s="5">
        <v>100</v>
      </c>
      <c r="K11" s="6"/>
      <c r="L11" s="9">
        <v>30000</v>
      </c>
      <c r="M11" s="9"/>
      <c r="N11" s="9">
        <v>30000</v>
      </c>
    </row>
    <row r="12" spans="1:14" s="1" customFormat="1" ht="18.75" customHeight="1">
      <c r="A12" s="6" t="s">
        <v>90</v>
      </c>
      <c r="B12" s="6" t="s">
        <v>91</v>
      </c>
      <c r="C12" s="6" t="s">
        <v>280</v>
      </c>
      <c r="D12" s="6" t="s">
        <v>341</v>
      </c>
      <c r="E12" s="6" t="s">
        <v>335</v>
      </c>
      <c r="F12" s="6" t="s">
        <v>336</v>
      </c>
      <c r="G12" s="6" t="s">
        <v>337</v>
      </c>
      <c r="H12" s="6" t="s">
        <v>338</v>
      </c>
      <c r="I12" s="5">
        <v>100</v>
      </c>
      <c r="J12" s="5">
        <v>50</v>
      </c>
      <c r="K12" s="6"/>
      <c r="L12" s="9">
        <v>5000</v>
      </c>
      <c r="M12" s="9">
        <v>5000</v>
      </c>
      <c r="N12" s="9"/>
    </row>
    <row r="13" spans="1:14" s="1" customFormat="1" ht="18.75" customHeight="1">
      <c r="A13" s="6" t="s">
        <v>90</v>
      </c>
      <c r="B13" s="6" t="s">
        <v>91</v>
      </c>
      <c r="C13" s="6" t="s">
        <v>280</v>
      </c>
      <c r="D13" s="6" t="s">
        <v>342</v>
      </c>
      <c r="E13" s="6" t="s">
        <v>335</v>
      </c>
      <c r="F13" s="6" t="s">
        <v>336</v>
      </c>
      <c r="G13" s="6" t="s">
        <v>337</v>
      </c>
      <c r="H13" s="6" t="s">
        <v>338</v>
      </c>
      <c r="I13" s="5">
        <v>8</v>
      </c>
      <c r="J13" s="5">
        <v>5000</v>
      </c>
      <c r="K13" s="6"/>
      <c r="L13" s="9">
        <v>40000</v>
      </c>
      <c r="M13" s="9">
        <v>40000</v>
      </c>
      <c r="N13" s="9"/>
    </row>
    <row r="14" spans="1:14" s="1" customFormat="1" ht="18.75" customHeight="1">
      <c r="A14" s="6" t="s">
        <v>90</v>
      </c>
      <c r="B14" s="6" t="s">
        <v>91</v>
      </c>
      <c r="C14" s="6" t="s">
        <v>280</v>
      </c>
      <c r="D14" s="6" t="s">
        <v>343</v>
      </c>
      <c r="E14" s="6" t="s">
        <v>335</v>
      </c>
      <c r="F14" s="6" t="s">
        <v>336</v>
      </c>
      <c r="G14" s="6" t="s">
        <v>337</v>
      </c>
      <c r="H14" s="6" t="s">
        <v>338</v>
      </c>
      <c r="I14" s="5">
        <v>5</v>
      </c>
      <c r="J14" s="5">
        <v>5000</v>
      </c>
      <c r="K14" s="6"/>
      <c r="L14" s="9">
        <v>25000</v>
      </c>
      <c r="M14" s="9">
        <v>25000</v>
      </c>
      <c r="N14" s="9"/>
    </row>
    <row r="15" spans="1:14" s="1" customFormat="1" ht="18.75" customHeight="1">
      <c r="A15" s="6" t="s">
        <v>90</v>
      </c>
      <c r="B15" s="6" t="s">
        <v>91</v>
      </c>
      <c r="C15" s="6" t="s">
        <v>280</v>
      </c>
      <c r="D15" s="6" t="s">
        <v>344</v>
      </c>
      <c r="E15" s="6" t="s">
        <v>335</v>
      </c>
      <c r="F15" s="6" t="s">
        <v>336</v>
      </c>
      <c r="G15" s="6" t="s">
        <v>337</v>
      </c>
      <c r="H15" s="6" t="s">
        <v>338</v>
      </c>
      <c r="I15" s="5">
        <v>100</v>
      </c>
      <c r="J15" s="5">
        <v>100</v>
      </c>
      <c r="K15" s="6"/>
      <c r="L15" s="9">
        <v>10000</v>
      </c>
      <c r="M15" s="9">
        <v>10000</v>
      </c>
      <c r="N15" s="9"/>
    </row>
    <row r="16" spans="1:14" s="1" customFormat="1" ht="18.75" customHeight="1">
      <c r="A16" s="6" t="s">
        <v>90</v>
      </c>
      <c r="B16" s="6" t="s">
        <v>91</v>
      </c>
      <c r="C16" s="6" t="s">
        <v>280</v>
      </c>
      <c r="D16" s="6" t="s">
        <v>345</v>
      </c>
      <c r="E16" s="6" t="s">
        <v>335</v>
      </c>
      <c r="F16" s="6" t="s">
        <v>336</v>
      </c>
      <c r="G16" s="6" t="s">
        <v>337</v>
      </c>
      <c r="H16" s="6" t="s">
        <v>338</v>
      </c>
      <c r="I16" s="5">
        <v>100</v>
      </c>
      <c r="J16" s="5">
        <v>50</v>
      </c>
      <c r="K16" s="6"/>
      <c r="L16" s="9">
        <v>5000</v>
      </c>
      <c r="M16" s="9">
        <v>2500</v>
      </c>
      <c r="N16" s="9">
        <v>2500</v>
      </c>
    </row>
    <row r="17" spans="1:14" s="1" customFormat="1" ht="18.75" customHeight="1">
      <c r="A17" s="6" t="s">
        <v>90</v>
      </c>
      <c r="B17" s="6" t="s">
        <v>91</v>
      </c>
      <c r="C17" s="6" t="s">
        <v>280</v>
      </c>
      <c r="D17" s="6" t="s">
        <v>346</v>
      </c>
      <c r="E17" s="6" t="s">
        <v>335</v>
      </c>
      <c r="F17" s="6" t="s">
        <v>336</v>
      </c>
      <c r="G17" s="6" t="s">
        <v>337</v>
      </c>
      <c r="H17" s="6" t="s">
        <v>338</v>
      </c>
      <c r="I17" s="5">
        <v>4</v>
      </c>
      <c r="J17" s="5">
        <v>2500</v>
      </c>
      <c r="K17" s="6"/>
      <c r="L17" s="9">
        <v>10000</v>
      </c>
      <c r="M17" s="9">
        <v>10000</v>
      </c>
      <c r="N17" s="9"/>
    </row>
    <row r="18" spans="1:14" s="1" customFormat="1" ht="18.75" customHeight="1">
      <c r="A18" s="6" t="s">
        <v>90</v>
      </c>
      <c r="B18" s="6" t="s">
        <v>91</v>
      </c>
      <c r="C18" s="6" t="s">
        <v>280</v>
      </c>
      <c r="D18" s="6" t="s">
        <v>347</v>
      </c>
      <c r="E18" s="6" t="s">
        <v>335</v>
      </c>
      <c r="F18" s="6" t="s">
        <v>336</v>
      </c>
      <c r="G18" s="6" t="s">
        <v>337</v>
      </c>
      <c r="H18" s="6" t="s">
        <v>338</v>
      </c>
      <c r="I18" s="5">
        <v>200</v>
      </c>
      <c r="J18" s="5">
        <v>25</v>
      </c>
      <c r="K18" s="6"/>
      <c r="L18" s="9">
        <v>5000</v>
      </c>
      <c r="M18" s="9">
        <v>5000</v>
      </c>
      <c r="N18" s="9"/>
    </row>
    <row r="19" spans="1:14" s="1" customFormat="1" ht="18.75" customHeight="1">
      <c r="A19" s="6" t="s">
        <v>90</v>
      </c>
      <c r="B19" s="6" t="s">
        <v>91</v>
      </c>
      <c r="C19" s="6" t="s">
        <v>280</v>
      </c>
      <c r="D19" s="6" t="s">
        <v>348</v>
      </c>
      <c r="E19" s="6" t="s">
        <v>335</v>
      </c>
      <c r="F19" s="6" t="s">
        <v>336</v>
      </c>
      <c r="G19" s="6" t="s">
        <v>337</v>
      </c>
      <c r="H19" s="6" t="s">
        <v>338</v>
      </c>
      <c r="I19" s="5">
        <v>5</v>
      </c>
      <c r="J19" s="5">
        <v>5000</v>
      </c>
      <c r="K19" s="6"/>
      <c r="L19" s="9">
        <v>25000</v>
      </c>
      <c r="M19" s="9">
        <v>25000</v>
      </c>
      <c r="N19" s="9"/>
    </row>
    <row r="20" spans="1:14" s="1" customFormat="1" ht="18.75" customHeight="1">
      <c r="A20" s="6" t="s">
        <v>90</v>
      </c>
      <c r="B20" s="6" t="s">
        <v>91</v>
      </c>
      <c r="C20" s="6" t="s">
        <v>280</v>
      </c>
      <c r="D20" s="6" t="s">
        <v>349</v>
      </c>
      <c r="E20" s="6" t="s">
        <v>335</v>
      </c>
      <c r="F20" s="6" t="s">
        <v>336</v>
      </c>
      <c r="G20" s="6" t="s">
        <v>337</v>
      </c>
      <c r="H20" s="6" t="s">
        <v>338</v>
      </c>
      <c r="I20" s="5">
        <v>100</v>
      </c>
      <c r="J20" s="5">
        <v>50</v>
      </c>
      <c r="K20" s="6"/>
      <c r="L20" s="9">
        <v>5000</v>
      </c>
      <c r="M20" s="9">
        <v>5000</v>
      </c>
      <c r="N20" s="9"/>
    </row>
    <row r="21" spans="1:14" s="1" customFormat="1" ht="18.75" customHeight="1">
      <c r="A21" s="6" t="s">
        <v>90</v>
      </c>
      <c r="B21" s="6" t="s">
        <v>91</v>
      </c>
      <c r="C21" s="6" t="s">
        <v>280</v>
      </c>
      <c r="D21" s="6" t="s">
        <v>350</v>
      </c>
      <c r="E21" s="6" t="s">
        <v>335</v>
      </c>
      <c r="F21" s="6" t="s">
        <v>336</v>
      </c>
      <c r="G21" s="6" t="s">
        <v>337</v>
      </c>
      <c r="H21" s="6" t="s">
        <v>338</v>
      </c>
      <c r="I21" s="5">
        <v>10</v>
      </c>
      <c r="J21" s="5">
        <v>1000</v>
      </c>
      <c r="K21" s="6"/>
      <c r="L21" s="9">
        <v>10000</v>
      </c>
      <c r="M21" s="9">
        <v>10000</v>
      </c>
      <c r="N21" s="9"/>
    </row>
    <row r="22" spans="1:14" s="1" customFormat="1" ht="18.75" customHeight="1">
      <c r="A22" s="6" t="s">
        <v>90</v>
      </c>
      <c r="B22" s="6" t="s">
        <v>91</v>
      </c>
      <c r="C22" s="6" t="s">
        <v>280</v>
      </c>
      <c r="D22" s="6" t="s">
        <v>351</v>
      </c>
      <c r="E22" s="6" t="s">
        <v>335</v>
      </c>
      <c r="F22" s="6" t="s">
        <v>336</v>
      </c>
      <c r="G22" s="6" t="s">
        <v>337</v>
      </c>
      <c r="H22" s="6" t="s">
        <v>338</v>
      </c>
      <c r="I22" s="5">
        <v>3000</v>
      </c>
      <c r="J22" s="5">
        <v>10</v>
      </c>
      <c r="K22" s="6"/>
      <c r="L22" s="9">
        <v>30000</v>
      </c>
      <c r="M22" s="9">
        <v>30000</v>
      </c>
      <c r="N22" s="9"/>
    </row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2" t="s">
        <v>352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7.25" customHeight="1">
      <c r="A2" s="1" t="s">
        <v>353</v>
      </c>
      <c r="N2" s="1" t="s">
        <v>320</v>
      </c>
    </row>
    <row r="3" spans="1:14" s="1" customFormat="1" ht="27" customHeight="1">
      <c r="A3" s="4" t="s">
        <v>321</v>
      </c>
      <c r="B3" s="4" t="s">
        <v>77</v>
      </c>
      <c r="C3" s="4" t="s">
        <v>354</v>
      </c>
      <c r="D3" s="4" t="s">
        <v>5</v>
      </c>
      <c r="E3" s="4" t="s">
        <v>355</v>
      </c>
      <c r="F3" s="4" t="s">
        <v>356</v>
      </c>
      <c r="G3" s="4" t="s">
        <v>357</v>
      </c>
      <c r="H3" s="4" t="s">
        <v>325</v>
      </c>
      <c r="I3" s="4" t="s">
        <v>326</v>
      </c>
      <c r="J3" s="4" t="s">
        <v>358</v>
      </c>
      <c r="K3" s="4" t="s">
        <v>324</v>
      </c>
      <c r="L3" s="4" t="s">
        <v>359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360</v>
      </c>
      <c r="M4" s="8" t="s">
        <v>361</v>
      </c>
      <c r="N4" s="8" t="s">
        <v>362</v>
      </c>
    </row>
    <row r="5" spans="1:14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6.5" customHeight="1">
      <c r="A6" s="6"/>
      <c r="B6" s="6"/>
      <c r="C6" s="6"/>
      <c r="D6" s="6"/>
      <c r="E6" s="6"/>
      <c r="F6" s="5"/>
      <c r="G6" s="5"/>
      <c r="H6" s="6"/>
      <c r="I6" s="6"/>
      <c r="J6" s="6"/>
      <c r="K6" s="6"/>
      <c r="L6" s="6"/>
      <c r="M6" s="6"/>
      <c r="N6" s="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K25" sqref="K25"/>
    </sheetView>
  </sheetViews>
  <sheetFormatPr defaultColWidth="9.140625" defaultRowHeight="12.75" customHeight="1"/>
  <cols>
    <col min="1" max="1" width="12.140625" style="1" customWidth="1"/>
    <col min="2" max="2" width="31.8515625" style="1" customWidth="1"/>
    <col min="3" max="3" width="15.00390625" style="1" customWidth="1"/>
    <col min="4" max="4" width="19.57421875" style="1" customWidth="1"/>
    <col min="5" max="5" width="24.421875" style="1" customWidth="1"/>
    <col min="6" max="6" width="12.57421875" style="1" customWidth="1"/>
    <col min="7" max="7" width="9.28125" style="1" customWidth="1"/>
    <col min="8" max="8" width="11.421875" style="1" customWidth="1"/>
    <col min="9" max="9" width="9.28125" style="1" customWidth="1"/>
    <col min="10" max="10" width="11.421875" style="1" customWidth="1"/>
    <col min="11" max="11" width="13.57421875" style="1" customWidth="1"/>
    <col min="12" max="12" width="21.8515625" style="1" customWidth="1"/>
    <col min="13" max="13" width="31.57421875" style="1" customWidth="1"/>
    <col min="14" max="14" width="11.421875" style="1" customWidth="1"/>
    <col min="15" max="15" width="5.00390625" style="1" customWidth="1"/>
    <col min="16" max="16" width="15.7109375" style="1" customWidth="1"/>
    <col min="17" max="17" width="10.140625" style="1" customWidth="1"/>
    <col min="18" max="18" width="15.00390625" style="1" customWidth="1"/>
    <col min="19" max="19" width="11.421875" style="1" customWidth="1"/>
    <col min="20" max="20" width="9.140625" style="1" customWidth="1"/>
  </cols>
  <sheetData>
    <row r="1" spans="1:19" s="1" customFormat="1" ht="25.5" customHeight="1">
      <c r="A1" s="2" t="s">
        <v>363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5.75" customHeight="1">
      <c r="A2" s="1" t="s">
        <v>364</v>
      </c>
      <c r="S2" s="1" t="s">
        <v>365</v>
      </c>
    </row>
    <row r="3" spans="1:19" s="1" customFormat="1" ht="30" customHeight="1">
      <c r="A3" s="4" t="s">
        <v>321</v>
      </c>
      <c r="B3" s="4" t="s">
        <v>77</v>
      </c>
      <c r="C3" s="4" t="s">
        <v>5</v>
      </c>
      <c r="D3" s="4" t="s">
        <v>358</v>
      </c>
      <c r="E3" s="4" t="s">
        <v>366</v>
      </c>
      <c r="F3" s="4" t="s">
        <v>367</v>
      </c>
      <c r="G3" s="4" t="s">
        <v>368</v>
      </c>
      <c r="H3" s="4" t="s">
        <v>369</v>
      </c>
      <c r="I3" s="4" t="s">
        <v>370</v>
      </c>
      <c r="J3" s="4" t="s">
        <v>328</v>
      </c>
      <c r="K3" s="4" t="s">
        <v>371</v>
      </c>
      <c r="L3" s="4" t="s">
        <v>372</v>
      </c>
      <c r="M3" s="4" t="s">
        <v>373</v>
      </c>
      <c r="N3" s="4" t="s">
        <v>374</v>
      </c>
      <c r="O3" s="4"/>
      <c r="P3" s="4"/>
      <c r="Q3" s="4"/>
      <c r="R3" s="4"/>
      <c r="S3" s="4"/>
    </row>
    <row r="4" spans="1:19" s="1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328</v>
      </c>
      <c r="O4" s="4" t="s">
        <v>375</v>
      </c>
      <c r="P4" s="4" t="s">
        <v>324</v>
      </c>
      <c r="Q4" s="4" t="s">
        <v>325</v>
      </c>
      <c r="R4" s="4" t="s">
        <v>326</v>
      </c>
      <c r="S4" s="4" t="s">
        <v>376</v>
      </c>
    </row>
    <row r="5" spans="1:1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" customFormat="1" ht="21.75" customHeight="1">
      <c r="A6" s="6"/>
      <c r="B6" s="6" t="s">
        <v>8</v>
      </c>
      <c r="C6" s="6"/>
      <c r="D6" s="6"/>
      <c r="E6" s="6"/>
      <c r="F6" s="6"/>
      <c r="G6" s="5"/>
      <c r="H6" s="5"/>
      <c r="I6" s="5"/>
      <c r="J6" s="5"/>
      <c r="K6" s="5">
        <v>358500</v>
      </c>
      <c r="L6" s="6"/>
      <c r="M6" s="6"/>
      <c r="N6" s="5"/>
      <c r="O6" s="5"/>
      <c r="P6" s="6"/>
      <c r="Q6" s="6"/>
      <c r="R6" s="6"/>
      <c r="S6" s="5">
        <v>358500</v>
      </c>
    </row>
    <row r="7" spans="1:19" s="1" customFormat="1" ht="21.75" customHeight="1">
      <c r="A7" s="6" t="s">
        <v>84</v>
      </c>
      <c r="B7" s="6" t="s">
        <v>85</v>
      </c>
      <c r="C7" s="6"/>
      <c r="D7" s="6"/>
      <c r="E7" s="6"/>
      <c r="F7" s="6"/>
      <c r="G7" s="5"/>
      <c r="H7" s="5"/>
      <c r="I7" s="5"/>
      <c r="J7" s="5"/>
      <c r="K7" s="5">
        <v>358500</v>
      </c>
      <c r="L7" s="6"/>
      <c r="M7" s="6"/>
      <c r="N7" s="5"/>
      <c r="O7" s="5"/>
      <c r="P7" s="6"/>
      <c r="Q7" s="6"/>
      <c r="R7" s="6"/>
      <c r="S7" s="5">
        <v>358500</v>
      </c>
    </row>
    <row r="8" spans="1:19" s="1" customFormat="1" ht="21.75" customHeight="1">
      <c r="A8" s="6" t="s">
        <v>86</v>
      </c>
      <c r="B8" s="6" t="s">
        <v>87</v>
      </c>
      <c r="C8" s="6"/>
      <c r="D8" s="6"/>
      <c r="E8" s="6"/>
      <c r="F8" s="6"/>
      <c r="G8" s="5"/>
      <c r="H8" s="5"/>
      <c r="I8" s="5"/>
      <c r="J8" s="5"/>
      <c r="K8" s="5">
        <v>358500</v>
      </c>
      <c r="L8" s="6"/>
      <c r="M8" s="6"/>
      <c r="N8" s="5"/>
      <c r="O8" s="5"/>
      <c r="P8" s="6"/>
      <c r="Q8" s="6"/>
      <c r="R8" s="6"/>
      <c r="S8" s="5">
        <v>358500</v>
      </c>
    </row>
    <row r="9" spans="1:19" s="1" customFormat="1" ht="21.75" customHeight="1">
      <c r="A9" s="6" t="s">
        <v>90</v>
      </c>
      <c r="B9" s="6" t="s">
        <v>91</v>
      </c>
      <c r="C9" s="6" t="s">
        <v>280</v>
      </c>
      <c r="D9" s="6" t="s">
        <v>335</v>
      </c>
      <c r="E9" s="6" t="s">
        <v>377</v>
      </c>
      <c r="F9" s="6" t="s">
        <v>378</v>
      </c>
      <c r="G9" s="5">
        <v>20</v>
      </c>
      <c r="H9" s="5">
        <v>20</v>
      </c>
      <c r="I9" s="5">
        <v>20</v>
      </c>
      <c r="J9" s="5">
        <v>600</v>
      </c>
      <c r="K9" s="5">
        <v>12000</v>
      </c>
      <c r="L9" s="6" t="s">
        <v>379</v>
      </c>
      <c r="M9" s="6" t="s">
        <v>380</v>
      </c>
      <c r="N9" s="5">
        <v>600</v>
      </c>
      <c r="O9" s="5">
        <v>20</v>
      </c>
      <c r="P9" s="6" t="s">
        <v>336</v>
      </c>
      <c r="Q9" s="6" t="s">
        <v>337</v>
      </c>
      <c r="R9" s="6" t="s">
        <v>338</v>
      </c>
      <c r="S9" s="5">
        <v>12000</v>
      </c>
    </row>
    <row r="10" spans="1:19" s="1" customFormat="1" ht="21.75" customHeight="1">
      <c r="A10" s="6" t="s">
        <v>90</v>
      </c>
      <c r="B10" s="6" t="s">
        <v>91</v>
      </c>
      <c r="C10" s="6" t="s">
        <v>280</v>
      </c>
      <c r="D10" s="6" t="s">
        <v>335</v>
      </c>
      <c r="E10" s="6" t="s">
        <v>381</v>
      </c>
      <c r="F10" s="6" t="s">
        <v>382</v>
      </c>
      <c r="G10" s="5">
        <v>10</v>
      </c>
      <c r="H10" s="5">
        <v>10</v>
      </c>
      <c r="I10" s="5">
        <v>10</v>
      </c>
      <c r="J10" s="5">
        <v>2000</v>
      </c>
      <c r="K10" s="5">
        <v>20000</v>
      </c>
      <c r="L10" s="6" t="s">
        <v>379</v>
      </c>
      <c r="M10" s="6" t="s">
        <v>383</v>
      </c>
      <c r="N10" s="5">
        <v>2000</v>
      </c>
      <c r="O10" s="5">
        <v>10</v>
      </c>
      <c r="P10" s="6" t="s">
        <v>336</v>
      </c>
      <c r="Q10" s="6" t="s">
        <v>337</v>
      </c>
      <c r="R10" s="6" t="s">
        <v>338</v>
      </c>
      <c r="S10" s="5">
        <v>20000</v>
      </c>
    </row>
    <row r="11" spans="1:19" s="1" customFormat="1" ht="21.75" customHeight="1">
      <c r="A11" s="6" t="s">
        <v>90</v>
      </c>
      <c r="B11" s="6" t="s">
        <v>91</v>
      </c>
      <c r="C11" s="6" t="s">
        <v>280</v>
      </c>
      <c r="D11" s="6" t="s">
        <v>335</v>
      </c>
      <c r="E11" s="6" t="s">
        <v>384</v>
      </c>
      <c r="F11" s="6" t="s">
        <v>385</v>
      </c>
      <c r="G11" s="5">
        <v>10</v>
      </c>
      <c r="H11" s="5">
        <v>10</v>
      </c>
      <c r="I11" s="5">
        <v>10</v>
      </c>
      <c r="J11" s="5">
        <v>1500</v>
      </c>
      <c r="K11" s="5">
        <v>15000</v>
      </c>
      <c r="L11" s="6" t="s">
        <v>379</v>
      </c>
      <c r="M11" s="6" t="s">
        <v>386</v>
      </c>
      <c r="N11" s="5">
        <v>1500</v>
      </c>
      <c r="O11" s="5">
        <v>10</v>
      </c>
      <c r="P11" s="6" t="s">
        <v>336</v>
      </c>
      <c r="Q11" s="6" t="s">
        <v>337</v>
      </c>
      <c r="R11" s="6" t="s">
        <v>338</v>
      </c>
      <c r="S11" s="5">
        <v>15000</v>
      </c>
    </row>
    <row r="12" spans="1:19" s="1" customFormat="1" ht="21.75" customHeight="1">
      <c r="A12" s="6" t="s">
        <v>90</v>
      </c>
      <c r="B12" s="6" t="s">
        <v>91</v>
      </c>
      <c r="C12" s="6" t="s">
        <v>280</v>
      </c>
      <c r="D12" s="6" t="s">
        <v>335</v>
      </c>
      <c r="E12" s="6" t="s">
        <v>387</v>
      </c>
      <c r="F12" s="6" t="s">
        <v>388</v>
      </c>
      <c r="G12" s="5">
        <v>101</v>
      </c>
      <c r="H12" s="5">
        <v>101</v>
      </c>
      <c r="I12" s="5">
        <v>101</v>
      </c>
      <c r="J12" s="5">
        <v>2000</v>
      </c>
      <c r="K12" s="5">
        <v>51500</v>
      </c>
      <c r="L12" s="6" t="s">
        <v>379</v>
      </c>
      <c r="M12" s="6" t="s">
        <v>389</v>
      </c>
      <c r="N12" s="5">
        <v>2000</v>
      </c>
      <c r="O12" s="5">
        <v>101</v>
      </c>
      <c r="P12" s="6" t="s">
        <v>336</v>
      </c>
      <c r="Q12" s="6" t="s">
        <v>337</v>
      </c>
      <c r="R12" s="6" t="s">
        <v>338</v>
      </c>
      <c r="S12" s="5">
        <v>51500</v>
      </c>
    </row>
    <row r="13" spans="1:19" s="1" customFormat="1" ht="21.75" customHeight="1">
      <c r="A13" s="6" t="s">
        <v>90</v>
      </c>
      <c r="B13" s="6" t="s">
        <v>91</v>
      </c>
      <c r="C13" s="6" t="s">
        <v>280</v>
      </c>
      <c r="D13" s="6" t="s">
        <v>335</v>
      </c>
      <c r="E13" s="6" t="s">
        <v>390</v>
      </c>
      <c r="F13" s="6" t="s">
        <v>391</v>
      </c>
      <c r="G13" s="5">
        <v>1</v>
      </c>
      <c r="H13" s="5">
        <v>1</v>
      </c>
      <c r="I13" s="5">
        <v>1</v>
      </c>
      <c r="J13" s="5">
        <v>2000</v>
      </c>
      <c r="K13" s="5">
        <v>2000</v>
      </c>
      <c r="L13" s="6" t="s">
        <v>392</v>
      </c>
      <c r="M13" s="6" t="s">
        <v>393</v>
      </c>
      <c r="N13" s="5">
        <v>2000</v>
      </c>
      <c r="O13" s="5">
        <v>1</v>
      </c>
      <c r="P13" s="6" t="s">
        <v>336</v>
      </c>
      <c r="Q13" s="6" t="s">
        <v>337</v>
      </c>
      <c r="R13" s="6" t="s">
        <v>338</v>
      </c>
      <c r="S13" s="5">
        <v>2000</v>
      </c>
    </row>
    <row r="14" spans="1:19" s="1" customFormat="1" ht="21.75" customHeight="1">
      <c r="A14" s="6" t="s">
        <v>90</v>
      </c>
      <c r="B14" s="6" t="s">
        <v>91</v>
      </c>
      <c r="C14" s="6" t="s">
        <v>280</v>
      </c>
      <c r="D14" s="6" t="s">
        <v>335</v>
      </c>
      <c r="E14" s="6" t="s">
        <v>394</v>
      </c>
      <c r="F14" s="6" t="s">
        <v>395</v>
      </c>
      <c r="G14" s="5">
        <v>8</v>
      </c>
      <c r="H14" s="5">
        <v>8</v>
      </c>
      <c r="I14" s="5">
        <v>8</v>
      </c>
      <c r="J14" s="5">
        <v>3000</v>
      </c>
      <c r="K14" s="5">
        <v>24000</v>
      </c>
      <c r="L14" s="6" t="s">
        <v>379</v>
      </c>
      <c r="M14" s="6" t="s">
        <v>396</v>
      </c>
      <c r="N14" s="5">
        <v>3000</v>
      </c>
      <c r="O14" s="5">
        <v>8</v>
      </c>
      <c r="P14" s="6" t="s">
        <v>336</v>
      </c>
      <c r="Q14" s="6" t="s">
        <v>337</v>
      </c>
      <c r="R14" s="6" t="s">
        <v>338</v>
      </c>
      <c r="S14" s="5">
        <v>24000</v>
      </c>
    </row>
    <row r="15" spans="1:19" s="1" customFormat="1" ht="21.75" customHeight="1">
      <c r="A15" s="6" t="s">
        <v>90</v>
      </c>
      <c r="B15" s="6" t="s">
        <v>91</v>
      </c>
      <c r="C15" s="6" t="s">
        <v>280</v>
      </c>
      <c r="D15" s="6" t="s">
        <v>335</v>
      </c>
      <c r="E15" s="6" t="s">
        <v>397</v>
      </c>
      <c r="F15" s="6" t="s">
        <v>398</v>
      </c>
      <c r="G15" s="5">
        <v>4</v>
      </c>
      <c r="H15" s="5">
        <v>4</v>
      </c>
      <c r="I15" s="5">
        <v>4</v>
      </c>
      <c r="J15" s="5">
        <v>6000</v>
      </c>
      <c r="K15" s="5">
        <v>24000</v>
      </c>
      <c r="L15" s="6" t="s">
        <v>399</v>
      </c>
      <c r="M15" s="6" t="s">
        <v>400</v>
      </c>
      <c r="N15" s="5">
        <v>6000</v>
      </c>
      <c r="O15" s="5">
        <v>4</v>
      </c>
      <c r="P15" s="6" t="s">
        <v>336</v>
      </c>
      <c r="Q15" s="6" t="s">
        <v>337</v>
      </c>
      <c r="R15" s="6" t="s">
        <v>338</v>
      </c>
      <c r="S15" s="5">
        <v>24000</v>
      </c>
    </row>
    <row r="16" spans="1:19" s="1" customFormat="1" ht="21.75" customHeight="1">
      <c r="A16" s="6" t="s">
        <v>90</v>
      </c>
      <c r="B16" s="6" t="s">
        <v>91</v>
      </c>
      <c r="C16" s="6" t="s">
        <v>280</v>
      </c>
      <c r="D16" s="6" t="s">
        <v>335</v>
      </c>
      <c r="E16" s="6" t="s">
        <v>401</v>
      </c>
      <c r="F16" s="6" t="s">
        <v>402</v>
      </c>
      <c r="G16" s="5">
        <v>1</v>
      </c>
      <c r="H16" s="5">
        <v>1</v>
      </c>
      <c r="I16" s="5">
        <v>1</v>
      </c>
      <c r="J16" s="5">
        <v>10000</v>
      </c>
      <c r="K16" s="5">
        <v>10000</v>
      </c>
      <c r="L16" s="6" t="s">
        <v>399</v>
      </c>
      <c r="M16" s="6" t="s">
        <v>403</v>
      </c>
      <c r="N16" s="5">
        <v>10000</v>
      </c>
      <c r="O16" s="5">
        <v>1</v>
      </c>
      <c r="P16" s="6" t="s">
        <v>336</v>
      </c>
      <c r="Q16" s="6" t="s">
        <v>337</v>
      </c>
      <c r="R16" s="6" t="s">
        <v>338</v>
      </c>
      <c r="S16" s="5">
        <v>10000</v>
      </c>
    </row>
    <row r="17" spans="1:19" s="1" customFormat="1" ht="21.75" customHeight="1">
      <c r="A17" s="6" t="s">
        <v>90</v>
      </c>
      <c r="B17" s="6" t="s">
        <v>91</v>
      </c>
      <c r="C17" s="6" t="s">
        <v>280</v>
      </c>
      <c r="D17" s="6" t="s">
        <v>335</v>
      </c>
      <c r="E17" s="6" t="s">
        <v>404</v>
      </c>
      <c r="F17" s="6" t="s">
        <v>405</v>
      </c>
      <c r="G17" s="5">
        <v>500</v>
      </c>
      <c r="H17" s="5">
        <v>500</v>
      </c>
      <c r="I17" s="5">
        <v>500</v>
      </c>
      <c r="J17" s="5">
        <v>250</v>
      </c>
      <c r="K17" s="5">
        <v>125000</v>
      </c>
      <c r="L17" s="6" t="s">
        <v>406</v>
      </c>
      <c r="M17" s="6" t="s">
        <v>407</v>
      </c>
      <c r="N17" s="5">
        <v>250</v>
      </c>
      <c r="O17" s="5">
        <v>500</v>
      </c>
      <c r="P17" s="6" t="s">
        <v>336</v>
      </c>
      <c r="Q17" s="6" t="s">
        <v>337</v>
      </c>
      <c r="R17" s="6" t="s">
        <v>338</v>
      </c>
      <c r="S17" s="5">
        <v>125000</v>
      </c>
    </row>
    <row r="18" spans="1:19" s="1" customFormat="1" ht="21.75" customHeight="1">
      <c r="A18" s="6" t="s">
        <v>90</v>
      </c>
      <c r="B18" s="6" t="s">
        <v>91</v>
      </c>
      <c r="C18" s="6" t="s">
        <v>280</v>
      </c>
      <c r="D18" s="6" t="s">
        <v>335</v>
      </c>
      <c r="E18" s="6" t="s">
        <v>408</v>
      </c>
      <c r="F18" s="6" t="s">
        <v>409</v>
      </c>
      <c r="G18" s="5">
        <v>1</v>
      </c>
      <c r="H18" s="5">
        <v>1</v>
      </c>
      <c r="I18" s="5">
        <v>1</v>
      </c>
      <c r="J18" s="5">
        <v>6000</v>
      </c>
      <c r="K18" s="5">
        <v>6000</v>
      </c>
      <c r="L18" s="6" t="s">
        <v>392</v>
      </c>
      <c r="M18" s="6" t="s">
        <v>410</v>
      </c>
      <c r="N18" s="5">
        <v>6000</v>
      </c>
      <c r="O18" s="5">
        <v>1</v>
      </c>
      <c r="P18" s="6" t="s">
        <v>336</v>
      </c>
      <c r="Q18" s="6" t="s">
        <v>337</v>
      </c>
      <c r="R18" s="6" t="s">
        <v>338</v>
      </c>
      <c r="S18" s="5">
        <v>6000</v>
      </c>
    </row>
    <row r="19" spans="1:19" s="1" customFormat="1" ht="21.75" customHeight="1">
      <c r="A19" s="6" t="s">
        <v>90</v>
      </c>
      <c r="B19" s="6" t="s">
        <v>91</v>
      </c>
      <c r="C19" s="6" t="s">
        <v>280</v>
      </c>
      <c r="D19" s="6" t="s">
        <v>335</v>
      </c>
      <c r="E19" s="6" t="s">
        <v>411</v>
      </c>
      <c r="F19" s="6" t="s">
        <v>412</v>
      </c>
      <c r="G19" s="5">
        <v>3</v>
      </c>
      <c r="H19" s="5">
        <v>3</v>
      </c>
      <c r="I19" s="5">
        <v>3</v>
      </c>
      <c r="J19" s="5">
        <v>7000</v>
      </c>
      <c r="K19" s="5">
        <v>21000</v>
      </c>
      <c r="L19" s="6" t="s">
        <v>399</v>
      </c>
      <c r="M19" s="6" t="s">
        <v>413</v>
      </c>
      <c r="N19" s="5">
        <v>7000</v>
      </c>
      <c r="O19" s="5">
        <v>3</v>
      </c>
      <c r="P19" s="6" t="s">
        <v>336</v>
      </c>
      <c r="Q19" s="6" t="s">
        <v>337</v>
      </c>
      <c r="R19" s="6" t="s">
        <v>338</v>
      </c>
      <c r="S19" s="5">
        <v>21000</v>
      </c>
    </row>
    <row r="20" spans="1:19" s="1" customFormat="1" ht="21.75" customHeight="1">
      <c r="A20" s="6" t="s">
        <v>90</v>
      </c>
      <c r="B20" s="6" t="s">
        <v>91</v>
      </c>
      <c r="C20" s="6" t="s">
        <v>280</v>
      </c>
      <c r="D20" s="6" t="s">
        <v>335</v>
      </c>
      <c r="E20" s="6" t="s">
        <v>414</v>
      </c>
      <c r="F20" s="6" t="s">
        <v>415</v>
      </c>
      <c r="G20" s="5">
        <v>10</v>
      </c>
      <c r="H20" s="5">
        <v>10</v>
      </c>
      <c r="I20" s="5">
        <v>10</v>
      </c>
      <c r="J20" s="5">
        <v>2500</v>
      </c>
      <c r="K20" s="5">
        <v>25000</v>
      </c>
      <c r="L20" s="6" t="s">
        <v>399</v>
      </c>
      <c r="M20" s="6" t="s">
        <v>416</v>
      </c>
      <c r="N20" s="5">
        <v>2500</v>
      </c>
      <c r="O20" s="5">
        <v>10</v>
      </c>
      <c r="P20" s="6" t="s">
        <v>336</v>
      </c>
      <c r="Q20" s="6" t="s">
        <v>337</v>
      </c>
      <c r="R20" s="6" t="s">
        <v>338</v>
      </c>
      <c r="S20" s="5">
        <v>25000</v>
      </c>
    </row>
    <row r="21" spans="1:19" s="1" customFormat="1" ht="21.75" customHeight="1">
      <c r="A21" s="6" t="s">
        <v>90</v>
      </c>
      <c r="B21" s="6" t="s">
        <v>91</v>
      </c>
      <c r="C21" s="6" t="s">
        <v>280</v>
      </c>
      <c r="D21" s="6" t="s">
        <v>335</v>
      </c>
      <c r="E21" s="6" t="s">
        <v>417</v>
      </c>
      <c r="F21" s="6" t="s">
        <v>418</v>
      </c>
      <c r="G21" s="5">
        <v>1</v>
      </c>
      <c r="H21" s="5">
        <v>1</v>
      </c>
      <c r="I21" s="5">
        <v>1</v>
      </c>
      <c r="J21" s="5">
        <v>20000</v>
      </c>
      <c r="K21" s="5">
        <v>20000</v>
      </c>
      <c r="L21" s="6" t="s">
        <v>399</v>
      </c>
      <c r="M21" s="6" t="s">
        <v>419</v>
      </c>
      <c r="N21" s="5">
        <v>20000</v>
      </c>
      <c r="O21" s="5">
        <v>1</v>
      </c>
      <c r="P21" s="6" t="s">
        <v>336</v>
      </c>
      <c r="Q21" s="6" t="s">
        <v>337</v>
      </c>
      <c r="R21" s="6" t="s">
        <v>338</v>
      </c>
      <c r="S21" s="5">
        <v>20000</v>
      </c>
    </row>
    <row r="22" spans="1:19" s="1" customFormat="1" ht="21.75" customHeight="1">
      <c r="A22" s="6" t="s">
        <v>90</v>
      </c>
      <c r="B22" s="6" t="s">
        <v>91</v>
      </c>
      <c r="C22" s="6" t="s">
        <v>280</v>
      </c>
      <c r="D22" s="6" t="s">
        <v>335</v>
      </c>
      <c r="E22" s="6" t="s">
        <v>420</v>
      </c>
      <c r="F22" s="6" t="s">
        <v>421</v>
      </c>
      <c r="G22" s="5">
        <v>1</v>
      </c>
      <c r="H22" s="5">
        <v>1</v>
      </c>
      <c r="I22" s="5">
        <v>1</v>
      </c>
      <c r="J22" s="5">
        <v>3000</v>
      </c>
      <c r="K22" s="5">
        <v>3000</v>
      </c>
      <c r="L22" s="6" t="s">
        <v>392</v>
      </c>
      <c r="M22" s="6" t="s">
        <v>422</v>
      </c>
      <c r="N22" s="5">
        <v>3000</v>
      </c>
      <c r="O22" s="5">
        <v>1</v>
      </c>
      <c r="P22" s="6" t="s">
        <v>336</v>
      </c>
      <c r="Q22" s="6" t="s">
        <v>337</v>
      </c>
      <c r="R22" s="6" t="s">
        <v>338</v>
      </c>
      <c r="S22" s="5">
        <v>3000</v>
      </c>
    </row>
    <row r="25" ht="12.75" customHeight="1">
      <c r="K25" s="7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21" sqref="D2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31.8515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4" t="s">
        <v>74</v>
      </c>
      <c r="B3" s="4" t="s">
        <v>75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4"/>
      <c r="I3" s="4" t="s">
        <v>81</v>
      </c>
    </row>
    <row r="4" spans="1:9" s="1" customFormat="1" ht="30" customHeight="1">
      <c r="A4" s="4"/>
      <c r="B4" s="4"/>
      <c r="C4" s="4"/>
      <c r="D4" s="4"/>
      <c r="E4" s="4"/>
      <c r="F4" s="4"/>
      <c r="G4" s="8" t="s">
        <v>82</v>
      </c>
      <c r="H4" s="8" t="s">
        <v>83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8</v>
      </c>
      <c r="E6" s="9">
        <v>1969.039816</v>
      </c>
      <c r="F6" s="9">
        <v>841.40842</v>
      </c>
      <c r="G6" s="9">
        <v>303.801996</v>
      </c>
      <c r="H6" s="9">
        <v>785.8494</v>
      </c>
      <c r="I6" s="9">
        <v>37.98</v>
      </c>
    </row>
    <row r="7" spans="1:9" s="1" customFormat="1" ht="19.5" customHeight="1">
      <c r="A7" s="6"/>
      <c r="B7" s="6"/>
      <c r="C7" s="6" t="s">
        <v>84</v>
      </c>
      <c r="D7" s="6" t="s">
        <v>85</v>
      </c>
      <c r="E7" s="9">
        <v>1969.039816</v>
      </c>
      <c r="F7" s="9">
        <v>841.40842</v>
      </c>
      <c r="G7" s="9">
        <v>303.801996</v>
      </c>
      <c r="H7" s="9">
        <v>785.8494</v>
      </c>
      <c r="I7" s="9">
        <v>37.98</v>
      </c>
    </row>
    <row r="8" spans="1:9" s="1" customFormat="1" ht="19.5" customHeight="1">
      <c r="A8" s="6"/>
      <c r="B8" s="6"/>
      <c r="C8" s="6" t="s">
        <v>86</v>
      </c>
      <c r="D8" s="6" t="s">
        <v>87</v>
      </c>
      <c r="E8" s="9">
        <v>1969.039816</v>
      </c>
      <c r="F8" s="9">
        <v>841.40842</v>
      </c>
      <c r="G8" s="9">
        <v>303.801996</v>
      </c>
      <c r="H8" s="9">
        <v>785.8494</v>
      </c>
      <c r="I8" s="9">
        <v>37.98</v>
      </c>
    </row>
    <row r="9" spans="1:9" s="1" customFormat="1" ht="19.5" customHeight="1">
      <c r="A9" s="6" t="s">
        <v>88</v>
      </c>
      <c r="B9" s="6" t="s">
        <v>89</v>
      </c>
      <c r="C9" s="6" t="s">
        <v>90</v>
      </c>
      <c r="D9" s="6" t="s">
        <v>91</v>
      </c>
      <c r="E9" s="9">
        <v>3.5</v>
      </c>
      <c r="F9" s="9"/>
      <c r="G9" s="9"/>
      <c r="H9" s="9">
        <v>3.5</v>
      </c>
      <c r="I9" s="9"/>
    </row>
    <row r="10" spans="1:9" s="1" customFormat="1" ht="19.5" customHeight="1">
      <c r="A10" s="6" t="s">
        <v>92</v>
      </c>
      <c r="B10" s="6" t="s">
        <v>89</v>
      </c>
      <c r="C10" s="6" t="s">
        <v>90</v>
      </c>
      <c r="D10" s="6" t="s">
        <v>91</v>
      </c>
      <c r="E10" s="9">
        <v>708.683328</v>
      </c>
      <c r="F10" s="9">
        <v>388.601332</v>
      </c>
      <c r="G10" s="9">
        <v>303.801996</v>
      </c>
      <c r="H10" s="9">
        <v>11.3</v>
      </c>
      <c r="I10" s="9">
        <v>4.98</v>
      </c>
    </row>
    <row r="11" spans="1:9" s="1" customFormat="1" ht="19.5" customHeight="1">
      <c r="A11" s="6" t="s">
        <v>93</v>
      </c>
      <c r="B11" s="6" t="s">
        <v>94</v>
      </c>
      <c r="C11" s="6" t="s">
        <v>90</v>
      </c>
      <c r="D11" s="6" t="s">
        <v>91</v>
      </c>
      <c r="E11" s="9">
        <v>13.728</v>
      </c>
      <c r="F11" s="9">
        <v>13.728</v>
      </c>
      <c r="G11" s="9"/>
      <c r="H11" s="9"/>
      <c r="I11" s="9"/>
    </row>
    <row r="12" spans="1:9" s="1" customFormat="1" ht="19.5" customHeight="1">
      <c r="A12" s="6" t="s">
        <v>95</v>
      </c>
      <c r="B12" s="6" t="s">
        <v>89</v>
      </c>
      <c r="C12" s="6" t="s">
        <v>90</v>
      </c>
      <c r="D12" s="6" t="s">
        <v>91</v>
      </c>
      <c r="E12" s="9">
        <v>294.4176</v>
      </c>
      <c r="F12" s="9">
        <v>294.4176</v>
      </c>
      <c r="G12" s="9"/>
      <c r="H12" s="9"/>
      <c r="I12" s="9"/>
    </row>
    <row r="13" spans="1:9" s="1" customFormat="1" ht="19.5" customHeight="1">
      <c r="A13" s="6" t="s">
        <v>96</v>
      </c>
      <c r="B13" s="6" t="s">
        <v>97</v>
      </c>
      <c r="C13" s="6" t="s">
        <v>90</v>
      </c>
      <c r="D13" s="6" t="s">
        <v>91</v>
      </c>
      <c r="E13" s="9">
        <v>29</v>
      </c>
      <c r="F13" s="9"/>
      <c r="G13" s="9"/>
      <c r="H13" s="9">
        <v>29</v>
      </c>
      <c r="I13" s="9"/>
    </row>
    <row r="14" spans="1:9" s="1" customFormat="1" ht="19.5" customHeight="1">
      <c r="A14" s="6" t="s">
        <v>98</v>
      </c>
      <c r="B14" s="6" t="s">
        <v>99</v>
      </c>
      <c r="C14" s="6" t="s">
        <v>90</v>
      </c>
      <c r="D14" s="6" t="s">
        <v>91</v>
      </c>
      <c r="E14" s="9">
        <v>0.4</v>
      </c>
      <c r="F14" s="9"/>
      <c r="G14" s="9"/>
      <c r="H14" s="9">
        <v>0.4</v>
      </c>
      <c r="I14" s="9"/>
    </row>
    <row r="15" spans="1:9" s="1" customFormat="1" ht="19.5" customHeight="1">
      <c r="A15" s="6" t="s">
        <v>100</v>
      </c>
      <c r="B15" s="6" t="s">
        <v>101</v>
      </c>
      <c r="C15" s="6" t="s">
        <v>90</v>
      </c>
      <c r="D15" s="6" t="s">
        <v>91</v>
      </c>
      <c r="E15" s="9">
        <v>1</v>
      </c>
      <c r="F15" s="9"/>
      <c r="G15" s="9"/>
      <c r="H15" s="9">
        <v>1</v>
      </c>
      <c r="I15" s="9"/>
    </row>
    <row r="16" spans="1:9" s="1" customFormat="1" ht="19.5" customHeight="1">
      <c r="A16" s="6" t="s">
        <v>102</v>
      </c>
      <c r="B16" s="6" t="s">
        <v>97</v>
      </c>
      <c r="C16" s="6" t="s">
        <v>90</v>
      </c>
      <c r="D16" s="6" t="s">
        <v>91</v>
      </c>
      <c r="E16" s="9">
        <v>4</v>
      </c>
      <c r="F16" s="9"/>
      <c r="G16" s="9"/>
      <c r="H16" s="9">
        <v>4</v>
      </c>
      <c r="I16" s="9"/>
    </row>
    <row r="17" spans="1:9" s="1" customFormat="1" ht="19.5" customHeight="1">
      <c r="A17" s="6" t="s">
        <v>103</v>
      </c>
      <c r="B17" s="6" t="s">
        <v>104</v>
      </c>
      <c r="C17" s="6" t="s">
        <v>90</v>
      </c>
      <c r="D17" s="6" t="s">
        <v>91</v>
      </c>
      <c r="E17" s="9">
        <v>0.056928</v>
      </c>
      <c r="F17" s="9">
        <v>0.056928</v>
      </c>
      <c r="G17" s="9"/>
      <c r="H17" s="9"/>
      <c r="I17" s="9"/>
    </row>
    <row r="18" spans="1:9" s="1" customFormat="1" ht="19.5" customHeight="1">
      <c r="A18" s="6" t="s">
        <v>105</v>
      </c>
      <c r="B18" s="6" t="s">
        <v>106</v>
      </c>
      <c r="C18" s="6" t="s">
        <v>90</v>
      </c>
      <c r="D18" s="6" t="s">
        <v>91</v>
      </c>
      <c r="E18" s="9">
        <v>79.963328</v>
      </c>
      <c r="F18" s="9">
        <v>79.963328</v>
      </c>
      <c r="G18" s="9"/>
      <c r="H18" s="9"/>
      <c r="I18" s="9"/>
    </row>
    <row r="19" spans="1:9" s="1" customFormat="1" ht="19.5" customHeight="1">
      <c r="A19" s="6" t="s">
        <v>107</v>
      </c>
      <c r="B19" s="6" t="s">
        <v>108</v>
      </c>
      <c r="C19" s="6" t="s">
        <v>90</v>
      </c>
      <c r="D19" s="6" t="s">
        <v>91</v>
      </c>
      <c r="E19" s="9">
        <v>0.050866</v>
      </c>
      <c r="F19" s="9">
        <v>0.050866</v>
      </c>
      <c r="G19" s="9"/>
      <c r="H19" s="9"/>
      <c r="I19" s="9"/>
    </row>
    <row r="20" spans="1:9" s="1" customFormat="1" ht="19.5" customHeight="1">
      <c r="A20" s="6" t="s">
        <v>109</v>
      </c>
      <c r="B20" s="6" t="s">
        <v>110</v>
      </c>
      <c r="C20" s="6" t="s">
        <v>90</v>
      </c>
      <c r="D20" s="6" t="s">
        <v>91</v>
      </c>
      <c r="E20" s="9">
        <v>1.2</v>
      </c>
      <c r="F20" s="9"/>
      <c r="G20" s="9"/>
      <c r="H20" s="9"/>
      <c r="I20" s="9">
        <v>1.2</v>
      </c>
    </row>
    <row r="21" spans="1:9" s="1" customFormat="1" ht="19.5" customHeight="1">
      <c r="A21" s="6" t="s">
        <v>111</v>
      </c>
      <c r="B21" s="6" t="s">
        <v>112</v>
      </c>
      <c r="C21" s="6" t="s">
        <v>90</v>
      </c>
      <c r="D21" s="6" t="s">
        <v>91</v>
      </c>
      <c r="E21" s="9">
        <v>9.39</v>
      </c>
      <c r="F21" s="9"/>
      <c r="G21" s="9"/>
      <c r="H21" s="9"/>
      <c r="I21" s="9">
        <v>9.39</v>
      </c>
    </row>
    <row r="22" spans="1:9" s="1" customFormat="1" ht="19.5" customHeight="1">
      <c r="A22" s="6" t="s">
        <v>113</v>
      </c>
      <c r="B22" s="6" t="s">
        <v>114</v>
      </c>
      <c r="C22" s="6" t="s">
        <v>90</v>
      </c>
      <c r="D22" s="6" t="s">
        <v>91</v>
      </c>
      <c r="E22" s="9">
        <v>22.140222</v>
      </c>
      <c r="F22" s="9">
        <v>22.140222</v>
      </c>
      <c r="G22" s="9"/>
      <c r="H22" s="9"/>
      <c r="I22" s="9"/>
    </row>
    <row r="23" spans="1:9" s="1" customFormat="1" ht="19.5" customHeight="1">
      <c r="A23" s="6" t="s">
        <v>115</v>
      </c>
      <c r="B23" s="6" t="s">
        <v>89</v>
      </c>
      <c r="C23" s="6" t="s">
        <v>90</v>
      </c>
      <c r="D23" s="6" t="s">
        <v>91</v>
      </c>
      <c r="E23" s="9">
        <v>28.44</v>
      </c>
      <c r="F23" s="9"/>
      <c r="G23" s="9"/>
      <c r="H23" s="9">
        <v>6.03</v>
      </c>
      <c r="I23" s="9">
        <v>22.41</v>
      </c>
    </row>
    <row r="24" spans="1:9" s="1" customFormat="1" ht="19.5" customHeight="1">
      <c r="A24" s="6" t="s">
        <v>116</v>
      </c>
      <c r="B24" s="6" t="s">
        <v>117</v>
      </c>
      <c r="C24" s="6" t="s">
        <v>90</v>
      </c>
      <c r="D24" s="6" t="s">
        <v>91</v>
      </c>
      <c r="E24" s="9">
        <v>49.9846</v>
      </c>
      <c r="F24" s="9"/>
      <c r="G24" s="9"/>
      <c r="H24" s="9">
        <v>49.9846</v>
      </c>
      <c r="I24" s="9"/>
    </row>
    <row r="25" spans="1:9" s="1" customFormat="1" ht="19.5" customHeight="1">
      <c r="A25" s="6" t="s">
        <v>118</v>
      </c>
      <c r="B25" s="6" t="s">
        <v>119</v>
      </c>
      <c r="C25" s="6" t="s">
        <v>90</v>
      </c>
      <c r="D25" s="6" t="s">
        <v>91</v>
      </c>
      <c r="E25" s="9">
        <v>655.1148</v>
      </c>
      <c r="F25" s="9"/>
      <c r="G25" s="9"/>
      <c r="H25" s="9">
        <v>655.1148</v>
      </c>
      <c r="I25" s="9"/>
    </row>
    <row r="26" spans="1:9" s="1" customFormat="1" ht="19.5" customHeight="1">
      <c r="A26" s="6" t="s">
        <v>120</v>
      </c>
      <c r="B26" s="6" t="s">
        <v>121</v>
      </c>
      <c r="C26" s="6" t="s">
        <v>90</v>
      </c>
      <c r="D26" s="6" t="s">
        <v>91</v>
      </c>
      <c r="E26" s="9">
        <v>15.52</v>
      </c>
      <c r="F26" s="9"/>
      <c r="G26" s="9"/>
      <c r="H26" s="9">
        <v>15.52</v>
      </c>
      <c r="I26" s="9"/>
    </row>
    <row r="27" spans="1:9" s="1" customFormat="1" ht="19.5" customHeight="1">
      <c r="A27" s="6" t="s">
        <v>122</v>
      </c>
      <c r="B27" s="6" t="s">
        <v>123</v>
      </c>
      <c r="C27" s="6" t="s">
        <v>90</v>
      </c>
      <c r="D27" s="6" t="s">
        <v>91</v>
      </c>
      <c r="E27" s="9">
        <v>42.450144</v>
      </c>
      <c r="F27" s="9">
        <v>42.450144</v>
      </c>
      <c r="G27" s="9"/>
      <c r="H27" s="9"/>
      <c r="I27" s="9"/>
    </row>
    <row r="28" spans="1:9" s="1" customFormat="1" ht="19.5" customHeight="1">
      <c r="A28" s="6" t="s">
        <v>124</v>
      </c>
      <c r="B28" s="6" t="s">
        <v>125</v>
      </c>
      <c r="C28" s="6" t="s">
        <v>90</v>
      </c>
      <c r="D28" s="6" t="s">
        <v>91</v>
      </c>
      <c r="E28" s="9">
        <v>10</v>
      </c>
      <c r="F28" s="9"/>
      <c r="G28" s="9"/>
      <c r="H28" s="9">
        <v>10</v>
      </c>
      <c r="I28" s="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9" sqref="G9"/>
    </sheetView>
  </sheetViews>
  <sheetFormatPr defaultColWidth="9.140625" defaultRowHeight="12.75" customHeight="1"/>
  <cols>
    <col min="1" max="1" width="9.140625" style="1" customWidth="1"/>
    <col min="2" max="2" width="34.28125" style="1" customWidth="1"/>
    <col min="3" max="3" width="12.140625" style="1" customWidth="1"/>
    <col min="4" max="4" width="31.851562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126</v>
      </c>
      <c r="B1" s="3"/>
      <c r="C1" s="3"/>
      <c r="D1" s="3"/>
      <c r="E1" s="3"/>
      <c r="F1" s="3"/>
      <c r="G1" s="3"/>
    </row>
    <row r="2" spans="1:7" s="1" customFormat="1" ht="15.75" customHeight="1">
      <c r="A2" s="1" t="s">
        <v>127</v>
      </c>
      <c r="G2" s="1" t="s">
        <v>2</v>
      </c>
    </row>
    <row r="3" spans="1:7" s="1" customFormat="1" ht="21.75" customHeight="1">
      <c r="A3" s="4" t="s">
        <v>128</v>
      </c>
      <c r="B3" s="4" t="s">
        <v>129</v>
      </c>
      <c r="C3" s="4" t="s">
        <v>76</v>
      </c>
      <c r="D3" s="4" t="s">
        <v>77</v>
      </c>
      <c r="E3" s="4" t="s">
        <v>130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131</v>
      </c>
      <c r="F4" s="8" t="s">
        <v>79</v>
      </c>
      <c r="G4" s="8" t="s">
        <v>82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8</v>
      </c>
      <c r="E6" s="9">
        <v>1145.210416</v>
      </c>
      <c r="F6" s="9">
        <v>841.40842</v>
      </c>
      <c r="G6" s="9">
        <v>303.801996</v>
      </c>
    </row>
    <row r="7" spans="1:7" s="1" customFormat="1" ht="22.5" customHeight="1">
      <c r="A7" s="6"/>
      <c r="B7" s="6"/>
      <c r="C7" s="6" t="s">
        <v>84</v>
      </c>
      <c r="D7" s="6" t="s">
        <v>85</v>
      </c>
      <c r="E7" s="9">
        <v>1145.210416</v>
      </c>
      <c r="F7" s="9">
        <v>841.40842</v>
      </c>
      <c r="G7" s="9">
        <v>303.801996</v>
      </c>
    </row>
    <row r="8" spans="1:7" s="1" customFormat="1" ht="22.5" customHeight="1">
      <c r="A8" s="6"/>
      <c r="B8" s="6"/>
      <c r="C8" s="6" t="s">
        <v>86</v>
      </c>
      <c r="D8" s="6" t="s">
        <v>87</v>
      </c>
      <c r="E8" s="9">
        <v>1145.210416</v>
      </c>
      <c r="F8" s="9">
        <v>841.40842</v>
      </c>
      <c r="G8" s="9">
        <v>303.801996</v>
      </c>
    </row>
    <row r="9" spans="1:7" s="1" customFormat="1" ht="22.5" customHeight="1">
      <c r="A9" s="6" t="s">
        <v>132</v>
      </c>
      <c r="B9" s="6" t="s">
        <v>133</v>
      </c>
      <c r="C9" s="6" t="s">
        <v>90</v>
      </c>
      <c r="D9" s="6" t="s">
        <v>91</v>
      </c>
      <c r="E9" s="9">
        <v>205.9572</v>
      </c>
      <c r="F9" s="9">
        <v>205.9572</v>
      </c>
      <c r="G9" s="9"/>
    </row>
    <row r="10" spans="1:7" s="1" customFormat="1" ht="22.5" customHeight="1">
      <c r="A10" s="6" t="s">
        <v>134</v>
      </c>
      <c r="B10" s="6" t="s">
        <v>135</v>
      </c>
      <c r="C10" s="6" t="s">
        <v>90</v>
      </c>
      <c r="D10" s="6" t="s">
        <v>91</v>
      </c>
      <c r="E10" s="9">
        <v>154.2</v>
      </c>
      <c r="F10" s="9">
        <v>154.2</v>
      </c>
      <c r="G10" s="9"/>
    </row>
    <row r="11" spans="1:7" s="1" customFormat="1" ht="22.5" customHeight="1">
      <c r="A11" s="6" t="s">
        <v>136</v>
      </c>
      <c r="B11" s="6" t="s">
        <v>137</v>
      </c>
      <c r="C11" s="6" t="s">
        <v>90</v>
      </c>
      <c r="D11" s="6" t="s">
        <v>91</v>
      </c>
      <c r="E11" s="9">
        <v>274.4561</v>
      </c>
      <c r="F11" s="9">
        <v>274.4561</v>
      </c>
      <c r="G11" s="9"/>
    </row>
    <row r="12" spans="1:7" s="1" customFormat="1" ht="22.5" customHeight="1">
      <c r="A12" s="6" t="s">
        <v>138</v>
      </c>
      <c r="B12" s="6" t="s">
        <v>139</v>
      </c>
      <c r="C12" s="6" t="s">
        <v>90</v>
      </c>
      <c r="D12" s="6" t="s">
        <v>91</v>
      </c>
      <c r="E12" s="9">
        <v>13.9452</v>
      </c>
      <c r="F12" s="9">
        <v>13.9452</v>
      </c>
      <c r="G12" s="9"/>
    </row>
    <row r="13" spans="1:7" s="1" customFormat="1" ht="22.5" customHeight="1">
      <c r="A13" s="6" t="s">
        <v>140</v>
      </c>
      <c r="B13" s="6" t="s">
        <v>141</v>
      </c>
      <c r="C13" s="6" t="s">
        <v>90</v>
      </c>
      <c r="D13" s="6" t="s">
        <v>91</v>
      </c>
      <c r="E13" s="9">
        <v>79.963328</v>
      </c>
      <c r="F13" s="9">
        <v>79.963328</v>
      </c>
      <c r="G13" s="9"/>
    </row>
    <row r="14" spans="1:7" s="1" customFormat="1" ht="22.5" customHeight="1">
      <c r="A14" s="6" t="s">
        <v>142</v>
      </c>
      <c r="B14" s="6" t="s">
        <v>143</v>
      </c>
      <c r="C14" s="6" t="s">
        <v>90</v>
      </c>
      <c r="D14" s="6" t="s">
        <v>91</v>
      </c>
      <c r="E14" s="9">
        <v>22.140222</v>
      </c>
      <c r="F14" s="9">
        <v>22.140222</v>
      </c>
      <c r="G14" s="9"/>
    </row>
    <row r="15" spans="1:7" s="1" customFormat="1" ht="22.5" customHeight="1">
      <c r="A15" s="6" t="s">
        <v>144</v>
      </c>
      <c r="B15" s="6" t="s">
        <v>145</v>
      </c>
      <c r="C15" s="6" t="s">
        <v>90</v>
      </c>
      <c r="D15" s="6" t="s">
        <v>91</v>
      </c>
      <c r="E15" s="9">
        <v>0.050866</v>
      </c>
      <c r="F15" s="9">
        <v>0.050866</v>
      </c>
      <c r="G15" s="9"/>
    </row>
    <row r="16" spans="1:7" s="1" customFormat="1" ht="22.5" customHeight="1">
      <c r="A16" s="6" t="s">
        <v>146</v>
      </c>
      <c r="B16" s="6" t="s">
        <v>123</v>
      </c>
      <c r="C16" s="6" t="s">
        <v>90</v>
      </c>
      <c r="D16" s="6" t="s">
        <v>91</v>
      </c>
      <c r="E16" s="9">
        <v>42.450144</v>
      </c>
      <c r="F16" s="9">
        <v>42.450144</v>
      </c>
      <c r="G16" s="9"/>
    </row>
    <row r="17" spans="1:7" s="1" customFormat="1" ht="22.5" customHeight="1">
      <c r="A17" s="6" t="s">
        <v>147</v>
      </c>
      <c r="B17" s="6" t="s">
        <v>148</v>
      </c>
      <c r="C17" s="6" t="s">
        <v>90</v>
      </c>
      <c r="D17" s="6" t="s">
        <v>91</v>
      </c>
      <c r="E17" s="9">
        <v>48.188432</v>
      </c>
      <c r="F17" s="9">
        <v>48.188432</v>
      </c>
      <c r="G17" s="9"/>
    </row>
    <row r="18" spans="1:7" s="1" customFormat="1" ht="22.5" customHeight="1">
      <c r="A18" s="6" t="s">
        <v>149</v>
      </c>
      <c r="B18" s="6" t="s">
        <v>150</v>
      </c>
      <c r="C18" s="6" t="s">
        <v>90</v>
      </c>
      <c r="D18" s="6" t="s">
        <v>91</v>
      </c>
      <c r="E18" s="9">
        <v>41.282128</v>
      </c>
      <c r="F18" s="9"/>
      <c r="G18" s="9">
        <v>41.282128</v>
      </c>
    </row>
    <row r="19" spans="1:7" s="1" customFormat="1" ht="22.5" customHeight="1">
      <c r="A19" s="6" t="s">
        <v>151</v>
      </c>
      <c r="B19" s="6" t="s">
        <v>152</v>
      </c>
      <c r="C19" s="6" t="s">
        <v>90</v>
      </c>
      <c r="D19" s="6" t="s">
        <v>91</v>
      </c>
      <c r="E19" s="9">
        <v>8.55614</v>
      </c>
      <c r="F19" s="9"/>
      <c r="G19" s="9">
        <v>8.55614</v>
      </c>
    </row>
    <row r="20" spans="1:7" s="1" customFormat="1" ht="22.5" customHeight="1">
      <c r="A20" s="6" t="s">
        <v>153</v>
      </c>
      <c r="B20" s="6" t="s">
        <v>154</v>
      </c>
      <c r="C20" s="6" t="s">
        <v>90</v>
      </c>
      <c r="D20" s="6" t="s">
        <v>91</v>
      </c>
      <c r="E20" s="9">
        <v>1.9885</v>
      </c>
      <c r="F20" s="9"/>
      <c r="G20" s="9">
        <v>1.9885</v>
      </c>
    </row>
    <row r="21" spans="1:7" s="1" customFormat="1" ht="22.5" customHeight="1">
      <c r="A21" s="6" t="s">
        <v>155</v>
      </c>
      <c r="B21" s="6" t="s">
        <v>156</v>
      </c>
      <c r="C21" s="6" t="s">
        <v>90</v>
      </c>
      <c r="D21" s="6" t="s">
        <v>91</v>
      </c>
      <c r="E21" s="9">
        <v>5.086936</v>
      </c>
      <c r="F21" s="9"/>
      <c r="G21" s="9">
        <v>5.086936</v>
      </c>
    </row>
    <row r="22" spans="1:7" s="1" customFormat="1" ht="22.5" customHeight="1">
      <c r="A22" s="6" t="s">
        <v>157</v>
      </c>
      <c r="B22" s="6" t="s">
        <v>158</v>
      </c>
      <c r="C22" s="6" t="s">
        <v>90</v>
      </c>
      <c r="D22" s="6" t="s">
        <v>91</v>
      </c>
      <c r="E22" s="9">
        <v>3.1379</v>
      </c>
      <c r="F22" s="9"/>
      <c r="G22" s="9">
        <v>3.1379</v>
      </c>
    </row>
    <row r="23" spans="1:7" s="1" customFormat="1" ht="22.5" customHeight="1">
      <c r="A23" s="6" t="s">
        <v>159</v>
      </c>
      <c r="B23" s="6" t="s">
        <v>160</v>
      </c>
      <c r="C23" s="6" t="s">
        <v>90</v>
      </c>
      <c r="D23" s="6" t="s">
        <v>91</v>
      </c>
      <c r="E23" s="9">
        <v>12.5394</v>
      </c>
      <c r="F23" s="9"/>
      <c r="G23" s="9">
        <v>12.5394</v>
      </c>
    </row>
    <row r="24" spans="1:7" s="1" customFormat="1" ht="22.5" customHeight="1">
      <c r="A24" s="6" t="s">
        <v>161</v>
      </c>
      <c r="B24" s="6" t="s">
        <v>162</v>
      </c>
      <c r="C24" s="6" t="s">
        <v>90</v>
      </c>
      <c r="D24" s="6" t="s">
        <v>91</v>
      </c>
      <c r="E24" s="9">
        <v>24.797225</v>
      </c>
      <c r="F24" s="9"/>
      <c r="G24" s="9">
        <v>24.797225</v>
      </c>
    </row>
    <row r="25" spans="1:7" s="1" customFormat="1" ht="22.5" customHeight="1">
      <c r="A25" s="6" t="s">
        <v>163</v>
      </c>
      <c r="B25" s="6" t="s">
        <v>164</v>
      </c>
      <c r="C25" s="6" t="s">
        <v>90</v>
      </c>
      <c r="D25" s="6" t="s">
        <v>91</v>
      </c>
      <c r="E25" s="9">
        <v>0.68</v>
      </c>
      <c r="F25" s="9"/>
      <c r="G25" s="9">
        <v>0.68</v>
      </c>
    </row>
    <row r="26" spans="1:7" s="1" customFormat="1" ht="22.5" customHeight="1">
      <c r="A26" s="6" t="s">
        <v>165</v>
      </c>
      <c r="B26" s="6" t="s">
        <v>166</v>
      </c>
      <c r="C26" s="6" t="s">
        <v>90</v>
      </c>
      <c r="D26" s="6" t="s">
        <v>91</v>
      </c>
      <c r="E26" s="9">
        <v>1.6158</v>
      </c>
      <c r="F26" s="9"/>
      <c r="G26" s="9">
        <v>1.6158</v>
      </c>
    </row>
    <row r="27" spans="1:7" s="1" customFormat="1" ht="22.5" customHeight="1">
      <c r="A27" s="6" t="s">
        <v>167</v>
      </c>
      <c r="B27" s="6" t="s">
        <v>168</v>
      </c>
      <c r="C27" s="6" t="s">
        <v>90</v>
      </c>
      <c r="D27" s="6" t="s">
        <v>91</v>
      </c>
      <c r="E27" s="9">
        <v>1.4347</v>
      </c>
      <c r="F27" s="9"/>
      <c r="G27" s="9">
        <v>1.4347</v>
      </c>
    </row>
    <row r="28" spans="1:7" s="1" customFormat="1" ht="22.5" customHeight="1">
      <c r="A28" s="6" t="s">
        <v>169</v>
      </c>
      <c r="B28" s="6" t="s">
        <v>170</v>
      </c>
      <c r="C28" s="6" t="s">
        <v>90</v>
      </c>
      <c r="D28" s="6" t="s">
        <v>91</v>
      </c>
      <c r="E28" s="9">
        <v>7.3592</v>
      </c>
      <c r="F28" s="9"/>
      <c r="G28" s="9">
        <v>7.3592</v>
      </c>
    </row>
    <row r="29" spans="1:7" s="1" customFormat="1" ht="22.5" customHeight="1">
      <c r="A29" s="6" t="s">
        <v>171</v>
      </c>
      <c r="B29" s="6" t="s">
        <v>172</v>
      </c>
      <c r="C29" s="6" t="s">
        <v>90</v>
      </c>
      <c r="D29" s="6" t="s">
        <v>91</v>
      </c>
      <c r="E29" s="9">
        <v>1.6</v>
      </c>
      <c r="F29" s="9"/>
      <c r="G29" s="9">
        <v>1.6</v>
      </c>
    </row>
    <row r="30" spans="1:7" s="1" customFormat="1" ht="22.5" customHeight="1">
      <c r="A30" s="6" t="s">
        <v>173</v>
      </c>
      <c r="B30" s="6" t="s">
        <v>174</v>
      </c>
      <c r="C30" s="6" t="s">
        <v>90</v>
      </c>
      <c r="D30" s="6" t="s">
        <v>91</v>
      </c>
      <c r="E30" s="9">
        <v>0.75</v>
      </c>
      <c r="F30" s="9"/>
      <c r="G30" s="9">
        <v>0.75</v>
      </c>
    </row>
    <row r="31" spans="1:7" s="1" customFormat="1" ht="22.5" customHeight="1">
      <c r="A31" s="6" t="s">
        <v>175</v>
      </c>
      <c r="B31" s="6" t="s">
        <v>176</v>
      </c>
      <c r="C31" s="6" t="s">
        <v>90</v>
      </c>
      <c r="D31" s="6" t="s">
        <v>91</v>
      </c>
      <c r="E31" s="9">
        <v>5.717913</v>
      </c>
      <c r="F31" s="9"/>
      <c r="G31" s="9">
        <v>5.717913</v>
      </c>
    </row>
    <row r="32" spans="1:7" s="1" customFormat="1" ht="22.5" customHeight="1">
      <c r="A32" s="6" t="s">
        <v>177</v>
      </c>
      <c r="B32" s="6" t="s">
        <v>178</v>
      </c>
      <c r="C32" s="6" t="s">
        <v>90</v>
      </c>
      <c r="D32" s="6" t="s">
        <v>91</v>
      </c>
      <c r="E32" s="9">
        <v>187.256154</v>
      </c>
      <c r="F32" s="9"/>
      <c r="G32" s="9">
        <v>187.256154</v>
      </c>
    </row>
    <row r="33" spans="1:7" s="1" customFormat="1" ht="22.5" customHeight="1">
      <c r="A33" s="6" t="s">
        <v>179</v>
      </c>
      <c r="B33" s="6" t="s">
        <v>180</v>
      </c>
      <c r="C33" s="6" t="s">
        <v>90</v>
      </c>
      <c r="D33" s="6" t="s">
        <v>91</v>
      </c>
      <c r="E33" s="9">
        <v>0.056928</v>
      </c>
      <c r="F33" s="9">
        <v>0.056928</v>
      </c>
      <c r="G33" s="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I5" sqref="I5"/>
    </sheetView>
  </sheetViews>
  <sheetFormatPr defaultColWidth="9.140625" defaultRowHeight="12.75" customHeight="1"/>
  <cols>
    <col min="1" max="1" width="9.140625" style="1" customWidth="1"/>
    <col min="2" max="2" width="13.57421875" style="1" customWidth="1"/>
    <col min="3" max="3" width="12.140625" style="1" customWidth="1"/>
    <col min="4" max="4" width="31.85156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4" t="s">
        <v>182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4" t="s">
        <v>74</v>
      </c>
      <c r="B3" s="4" t="s">
        <v>75</v>
      </c>
      <c r="C3" s="4" t="s">
        <v>76</v>
      </c>
      <c r="D3" s="4" t="s">
        <v>77</v>
      </c>
      <c r="E3" s="4" t="s">
        <v>183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8</v>
      </c>
      <c r="F4" s="4" t="s">
        <v>184</v>
      </c>
      <c r="G4" s="4" t="s">
        <v>185</v>
      </c>
      <c r="H4" s="4"/>
      <c r="I4" s="4"/>
      <c r="J4" s="4" t="s">
        <v>170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131</v>
      </c>
      <c r="H5" s="4" t="s">
        <v>186</v>
      </c>
      <c r="I5" s="4" t="s">
        <v>187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6" t="s">
        <v>8</v>
      </c>
      <c r="E7" s="9">
        <v>13.077113</v>
      </c>
      <c r="F7" s="9"/>
      <c r="G7" s="9">
        <v>5.717913</v>
      </c>
      <c r="H7" s="9"/>
      <c r="I7" s="9">
        <v>5.717913</v>
      </c>
      <c r="J7" s="9">
        <v>7.3592</v>
      </c>
    </row>
    <row r="8" spans="1:10" s="1" customFormat="1" ht="18.75" customHeight="1">
      <c r="A8" s="6"/>
      <c r="B8" s="6"/>
      <c r="C8" s="6" t="s">
        <v>84</v>
      </c>
      <c r="D8" s="6" t="s">
        <v>85</v>
      </c>
      <c r="E8" s="9"/>
      <c r="F8" s="9"/>
      <c r="G8" s="9"/>
      <c r="H8" s="9"/>
      <c r="I8" s="9">
        <v>5.717913</v>
      </c>
      <c r="J8" s="9">
        <v>7.3592</v>
      </c>
    </row>
    <row r="9" spans="1:10" s="1" customFormat="1" ht="18.75" customHeight="1">
      <c r="A9" s="6"/>
      <c r="B9" s="6"/>
      <c r="C9" s="6" t="s">
        <v>86</v>
      </c>
      <c r="D9" s="6" t="s">
        <v>87</v>
      </c>
      <c r="E9" s="9"/>
      <c r="F9" s="9"/>
      <c r="G9" s="9"/>
      <c r="H9" s="9"/>
      <c r="I9" s="9">
        <v>5.717913</v>
      </c>
      <c r="J9" s="9">
        <v>7.3592</v>
      </c>
    </row>
    <row r="10" spans="1:10" s="1" customFormat="1" ht="18.75" customHeight="1">
      <c r="A10" s="6" t="s">
        <v>92</v>
      </c>
      <c r="B10" s="6" t="s">
        <v>89</v>
      </c>
      <c r="C10" s="6" t="s">
        <v>90</v>
      </c>
      <c r="D10" s="6" t="s">
        <v>91</v>
      </c>
      <c r="E10" s="9">
        <v>13.077113</v>
      </c>
      <c r="F10" s="9"/>
      <c r="G10" s="9">
        <v>5.717913</v>
      </c>
      <c r="H10" s="9"/>
      <c r="I10" s="9">
        <v>5.717913</v>
      </c>
      <c r="J10" s="9">
        <v>7.3592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188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189</v>
      </c>
      <c r="I2" s="1" t="s">
        <v>2</v>
      </c>
    </row>
    <row r="3" spans="1:9" s="1" customFormat="1" ht="44.25" customHeight="1">
      <c r="A3" s="4" t="s">
        <v>74</v>
      </c>
      <c r="B3" s="4" t="s">
        <v>75</v>
      </c>
      <c r="C3" s="4" t="s">
        <v>76</v>
      </c>
      <c r="D3" s="4" t="s">
        <v>77</v>
      </c>
      <c r="E3" s="5" t="s">
        <v>78</v>
      </c>
      <c r="F3" s="4" t="s">
        <v>79</v>
      </c>
      <c r="G3" s="4" t="s">
        <v>80</v>
      </c>
      <c r="H3" s="8"/>
      <c r="I3" s="4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24"/>
    </row>
    <row r="2" spans="1:9" s="1" customFormat="1" ht="15.75" customHeight="1">
      <c r="A2" s="1" t="s">
        <v>191</v>
      </c>
      <c r="I2" s="1" t="s">
        <v>2</v>
      </c>
    </row>
    <row r="3" spans="1:9" s="1" customFormat="1" ht="24" customHeight="1">
      <c r="A3" s="4" t="s">
        <v>74</v>
      </c>
      <c r="B3" s="4" t="s">
        <v>75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4"/>
      <c r="I3" s="4" t="s">
        <v>81</v>
      </c>
    </row>
    <row r="4" spans="1:9" s="1" customFormat="1" ht="31.5" customHeight="1">
      <c r="A4" s="4"/>
      <c r="B4" s="4"/>
      <c r="C4" s="4"/>
      <c r="D4" s="4"/>
      <c r="E4" s="4"/>
      <c r="F4" s="4"/>
      <c r="G4" s="4" t="s">
        <v>82</v>
      </c>
      <c r="H4" s="4" t="s">
        <v>83</v>
      </c>
      <c r="I4" s="4"/>
    </row>
    <row r="5" spans="1:9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6.5" customHeight="1">
      <c r="A6" s="5"/>
      <c r="B6" s="5"/>
      <c r="C6" s="5"/>
      <c r="D6" s="5"/>
      <c r="E6" s="9"/>
      <c r="F6" s="9"/>
      <c r="G6" s="9"/>
      <c r="H6" s="9"/>
      <c r="I6" s="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192</v>
      </c>
      <c r="B1" s="3"/>
      <c r="C1" s="3"/>
      <c r="D1" s="3"/>
      <c r="E1" s="3"/>
      <c r="F1" s="3"/>
    </row>
    <row r="2" spans="1:6" s="1" customFormat="1" ht="18.75" customHeight="1">
      <c r="A2" s="10" t="s">
        <v>193</v>
      </c>
      <c r="F2" s="10" t="s">
        <v>2</v>
      </c>
    </row>
    <row r="3" spans="1:6" s="1" customFormat="1" ht="18.75" customHeight="1">
      <c r="A3" s="13" t="s">
        <v>3</v>
      </c>
      <c r="B3" s="18"/>
      <c r="C3" s="13" t="s">
        <v>4</v>
      </c>
      <c r="D3" s="19"/>
      <c r="E3" s="19"/>
      <c r="F3" s="19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9" t="s">
        <v>12</v>
      </c>
      <c r="B5" s="9">
        <v>1969.039816</v>
      </c>
      <c r="C5" s="19" t="s">
        <v>13</v>
      </c>
      <c r="D5" s="14">
        <v>2433.650928</v>
      </c>
      <c r="E5" s="19" t="s">
        <v>14</v>
      </c>
      <c r="F5" s="14">
        <v>3352.961816</v>
      </c>
    </row>
    <row r="6" spans="1:6" s="1" customFormat="1" ht="18.75" customHeight="1">
      <c r="A6" s="19" t="s">
        <v>15</v>
      </c>
      <c r="B6" s="9"/>
      <c r="C6" s="19" t="s">
        <v>16</v>
      </c>
      <c r="D6" s="14"/>
      <c r="E6" s="19" t="s">
        <v>17</v>
      </c>
      <c r="F6" s="14">
        <v>1341.40842</v>
      </c>
    </row>
    <row r="7" spans="1:6" s="1" customFormat="1" ht="18.75" customHeight="1">
      <c r="A7" s="19" t="s">
        <v>18</v>
      </c>
      <c r="B7" s="9"/>
      <c r="C7" s="19" t="s">
        <v>19</v>
      </c>
      <c r="D7" s="14"/>
      <c r="E7" s="19" t="s">
        <v>194</v>
      </c>
      <c r="F7" s="14">
        <v>1341.351492</v>
      </c>
    </row>
    <row r="8" spans="1:6" s="1" customFormat="1" ht="18.75" customHeight="1">
      <c r="A8" s="19" t="s">
        <v>195</v>
      </c>
      <c r="B8" s="9"/>
      <c r="C8" s="19" t="s">
        <v>21</v>
      </c>
      <c r="D8" s="14"/>
      <c r="E8" s="19" t="s">
        <v>196</v>
      </c>
      <c r="F8" s="14">
        <v>0.056928</v>
      </c>
    </row>
    <row r="9" spans="1:6" s="1" customFormat="1" ht="18.75" customHeight="1">
      <c r="A9" s="19" t="s">
        <v>197</v>
      </c>
      <c r="B9" s="9"/>
      <c r="C9" s="19" t="s">
        <v>23</v>
      </c>
      <c r="D9" s="14"/>
      <c r="E9" s="19" t="s">
        <v>24</v>
      </c>
      <c r="F9" s="14">
        <v>1973.573396</v>
      </c>
    </row>
    <row r="10" spans="1:6" s="1" customFormat="1" ht="18.75" customHeight="1">
      <c r="A10" s="19" t="s">
        <v>198</v>
      </c>
      <c r="B10" s="9"/>
      <c r="C10" s="19" t="s">
        <v>25</v>
      </c>
      <c r="D10" s="14">
        <v>84.071122</v>
      </c>
      <c r="E10" s="19" t="s">
        <v>199</v>
      </c>
      <c r="F10" s="14">
        <v>1187.723996</v>
      </c>
    </row>
    <row r="11" spans="1:6" s="1" customFormat="1" ht="18.75" customHeight="1">
      <c r="A11" s="19" t="s">
        <v>200</v>
      </c>
      <c r="B11" s="9"/>
      <c r="C11" s="19" t="s">
        <v>27</v>
      </c>
      <c r="D11" s="14">
        <v>32.730222</v>
      </c>
      <c r="E11" s="19" t="s">
        <v>201</v>
      </c>
      <c r="F11" s="14">
        <v>785.8494</v>
      </c>
    </row>
    <row r="12" spans="1:6" s="1" customFormat="1" ht="18.75" customHeight="1">
      <c r="A12" s="19" t="s">
        <v>202</v>
      </c>
      <c r="B12" s="9"/>
      <c r="C12" s="19" t="s">
        <v>29</v>
      </c>
      <c r="D12" s="14"/>
      <c r="E12" s="19" t="s">
        <v>30</v>
      </c>
      <c r="F12" s="14">
        <v>37.98</v>
      </c>
    </row>
    <row r="13" spans="1:6" s="1" customFormat="1" ht="18.75" customHeight="1">
      <c r="A13" s="19" t="s">
        <v>203</v>
      </c>
      <c r="B13" s="9"/>
      <c r="C13" s="19" t="s">
        <v>31</v>
      </c>
      <c r="D13" s="14">
        <v>78.4246</v>
      </c>
      <c r="E13" s="19" t="s">
        <v>204</v>
      </c>
      <c r="F13" s="14">
        <v>37.98</v>
      </c>
    </row>
    <row r="14" spans="1:6" s="1" customFormat="1" ht="18.75" customHeight="1">
      <c r="A14" s="19" t="s">
        <v>205</v>
      </c>
      <c r="B14" s="9"/>
      <c r="C14" s="19" t="s">
        <v>33</v>
      </c>
      <c r="D14" s="14">
        <v>655.1148</v>
      </c>
      <c r="E14" s="19" t="s">
        <v>206</v>
      </c>
      <c r="F14" s="14"/>
    </row>
    <row r="15" spans="1:6" s="1" customFormat="1" ht="18.75" customHeight="1">
      <c r="A15" s="18"/>
      <c r="B15" s="20"/>
      <c r="C15" s="19" t="s">
        <v>35</v>
      </c>
      <c r="D15" s="14">
        <v>15.52</v>
      </c>
      <c r="E15" s="18"/>
      <c r="F15" s="21"/>
    </row>
    <row r="16" spans="1:6" s="1" customFormat="1" ht="18.75" customHeight="1">
      <c r="A16" s="18"/>
      <c r="B16" s="20"/>
      <c r="C16" s="19" t="s">
        <v>36</v>
      </c>
      <c r="D16" s="14"/>
      <c r="E16" s="18"/>
      <c r="F16" s="21"/>
    </row>
    <row r="17" spans="1:6" s="1" customFormat="1" ht="18.75" customHeight="1">
      <c r="A17" s="18"/>
      <c r="B17" s="20"/>
      <c r="C17" s="19" t="s">
        <v>37</v>
      </c>
      <c r="D17" s="14"/>
      <c r="E17" s="18"/>
      <c r="F17" s="21"/>
    </row>
    <row r="18" spans="1:6" s="1" customFormat="1" ht="18.75" customHeight="1">
      <c r="A18" s="18"/>
      <c r="B18" s="20"/>
      <c r="C18" s="19" t="s">
        <v>38</v>
      </c>
      <c r="D18" s="14"/>
      <c r="E18" s="19" t="s">
        <v>39</v>
      </c>
      <c r="F18" s="14">
        <v>3352.961816</v>
      </c>
    </row>
    <row r="19" spans="1:6" s="1" customFormat="1" ht="18.75" customHeight="1">
      <c r="A19" s="18"/>
      <c r="B19" s="20"/>
      <c r="C19" s="19" t="s">
        <v>40</v>
      </c>
      <c r="D19" s="14"/>
      <c r="E19" s="19" t="s">
        <v>41</v>
      </c>
      <c r="F19" s="14">
        <v>1423.336092</v>
      </c>
    </row>
    <row r="20" spans="1:6" s="1" customFormat="1" ht="18.75" customHeight="1">
      <c r="A20" s="18"/>
      <c r="B20" s="20"/>
      <c r="C20" s="19" t="s">
        <v>42</v>
      </c>
      <c r="D20" s="14"/>
      <c r="E20" s="19" t="s">
        <v>43</v>
      </c>
      <c r="F20" s="14">
        <v>1274.453996</v>
      </c>
    </row>
    <row r="21" spans="1:6" s="1" customFormat="1" ht="18.75" customHeight="1">
      <c r="A21" s="18"/>
      <c r="B21" s="20"/>
      <c r="C21" s="19" t="s">
        <v>44</v>
      </c>
      <c r="D21" s="14">
        <v>52.450144</v>
      </c>
      <c r="E21" s="19" t="s">
        <v>45</v>
      </c>
      <c r="F21" s="14">
        <v>0.056928</v>
      </c>
    </row>
    <row r="22" spans="1:6" s="1" customFormat="1" ht="18.75" customHeight="1">
      <c r="A22" s="18"/>
      <c r="B22" s="20"/>
      <c r="C22" s="19" t="s">
        <v>46</v>
      </c>
      <c r="D22" s="14"/>
      <c r="E22" s="19" t="s">
        <v>47</v>
      </c>
      <c r="F22" s="14"/>
    </row>
    <row r="23" spans="1:6" s="1" customFormat="1" ht="18.75" customHeight="1">
      <c r="A23" s="18"/>
      <c r="B23" s="20"/>
      <c r="C23" s="19" t="s">
        <v>48</v>
      </c>
      <c r="D23" s="14"/>
      <c r="E23" s="19" t="s">
        <v>49</v>
      </c>
      <c r="F23" s="14"/>
    </row>
    <row r="24" spans="1:6" s="1" customFormat="1" ht="18.75" customHeight="1">
      <c r="A24" s="18"/>
      <c r="B24" s="20"/>
      <c r="C24" s="19" t="s">
        <v>50</v>
      </c>
      <c r="D24" s="14"/>
      <c r="E24" s="19" t="s">
        <v>51</v>
      </c>
      <c r="F24" s="14"/>
    </row>
    <row r="25" spans="1:6" s="1" customFormat="1" ht="18.75" customHeight="1">
      <c r="A25" s="18"/>
      <c r="B25" s="20"/>
      <c r="C25" s="19" t="s">
        <v>52</v>
      </c>
      <c r="D25" s="14"/>
      <c r="E25" s="19" t="s">
        <v>53</v>
      </c>
      <c r="F25" s="14"/>
    </row>
    <row r="26" spans="1:6" s="1" customFormat="1" ht="18.75" customHeight="1">
      <c r="A26" s="18"/>
      <c r="B26" s="20"/>
      <c r="C26" s="19" t="s">
        <v>54</v>
      </c>
      <c r="D26" s="14"/>
      <c r="E26" s="19" t="s">
        <v>55</v>
      </c>
      <c r="F26" s="14"/>
    </row>
    <row r="27" spans="1:6" s="1" customFormat="1" ht="18.75" customHeight="1">
      <c r="A27" s="18"/>
      <c r="B27" s="20"/>
      <c r="C27" s="19" t="s">
        <v>56</v>
      </c>
      <c r="D27" s="14"/>
      <c r="E27" s="19" t="s">
        <v>57</v>
      </c>
      <c r="F27" s="14"/>
    </row>
    <row r="28" spans="1:6" s="1" customFormat="1" ht="18.75" customHeight="1">
      <c r="A28" s="18"/>
      <c r="B28" s="20"/>
      <c r="C28" s="19" t="s">
        <v>58</v>
      </c>
      <c r="D28" s="14"/>
      <c r="E28" s="19" t="s">
        <v>59</v>
      </c>
      <c r="F28" s="14">
        <v>655.1148</v>
      </c>
    </row>
    <row r="29" spans="1:6" s="1" customFormat="1" ht="18.75" customHeight="1">
      <c r="A29" s="18"/>
      <c r="B29" s="20"/>
      <c r="C29" s="19" t="s">
        <v>60</v>
      </c>
      <c r="D29" s="14"/>
      <c r="E29" s="18"/>
      <c r="F29" s="21"/>
    </row>
    <row r="30" spans="1:6" s="1" customFormat="1" ht="18.75" customHeight="1">
      <c r="A30" s="18"/>
      <c r="B30" s="20"/>
      <c r="C30" s="19" t="s">
        <v>61</v>
      </c>
      <c r="D30" s="14"/>
      <c r="E30" s="18"/>
      <c r="F30" s="21"/>
    </row>
    <row r="31" spans="1:6" s="1" customFormat="1" ht="18.75" customHeight="1">
      <c r="A31" s="18"/>
      <c r="B31" s="20"/>
      <c r="C31" s="18" t="s">
        <v>62</v>
      </c>
      <c r="D31" s="14">
        <v>1</v>
      </c>
      <c r="E31" s="18"/>
      <c r="F31" s="21"/>
    </row>
    <row r="32" spans="1:6" s="1" customFormat="1" ht="18.75" customHeight="1">
      <c r="A32" s="19" t="s">
        <v>63</v>
      </c>
      <c r="B32" s="22">
        <v>1969.039816</v>
      </c>
      <c r="C32" s="19" t="s">
        <v>64</v>
      </c>
      <c r="D32" s="23">
        <v>3352.961816</v>
      </c>
      <c r="E32" s="19" t="s">
        <v>64</v>
      </c>
      <c r="F32" s="23">
        <v>3352.961816</v>
      </c>
    </row>
    <row r="33" spans="1:6" s="1" customFormat="1" ht="18.75" customHeight="1">
      <c r="A33" s="19" t="s">
        <v>207</v>
      </c>
      <c r="B33" s="9">
        <v>1383.922</v>
      </c>
      <c r="C33" s="19" t="s">
        <v>66</v>
      </c>
      <c r="D33" s="23"/>
      <c r="E33" s="19" t="s">
        <v>66</v>
      </c>
      <c r="F33" s="23"/>
    </row>
    <row r="34" spans="1:6" s="1" customFormat="1" ht="18.75" customHeight="1">
      <c r="A34" s="19" t="s">
        <v>208</v>
      </c>
      <c r="B34" s="9">
        <v>1383.922</v>
      </c>
      <c r="C34" s="18"/>
      <c r="D34" s="21"/>
      <c r="E34" s="18"/>
      <c r="F34" s="21"/>
    </row>
    <row r="35" spans="1:6" s="1" customFormat="1" ht="18.75" customHeight="1">
      <c r="A35" s="19" t="s">
        <v>209</v>
      </c>
      <c r="B35" s="9"/>
      <c r="C35" s="18"/>
      <c r="D35" s="21"/>
      <c r="E35" s="18"/>
      <c r="F35" s="21"/>
    </row>
    <row r="36" spans="1:6" s="1" customFormat="1" ht="18.75" customHeight="1">
      <c r="A36" s="19" t="s">
        <v>210</v>
      </c>
      <c r="B36" s="9"/>
      <c r="C36" s="18"/>
      <c r="D36" s="21"/>
      <c r="E36" s="18"/>
      <c r="F36" s="21"/>
    </row>
    <row r="37" spans="1:6" s="1" customFormat="1" ht="18.75" customHeight="1">
      <c r="A37" s="18"/>
      <c r="B37" s="20"/>
      <c r="C37" s="18"/>
      <c r="D37" s="21"/>
      <c r="E37" s="18"/>
      <c r="F37" s="21"/>
    </row>
    <row r="38" spans="1:6" s="1" customFormat="1" ht="18.75" customHeight="1">
      <c r="A38" s="19" t="s">
        <v>70</v>
      </c>
      <c r="B38" s="9">
        <v>3352.961816</v>
      </c>
      <c r="C38" s="19" t="s">
        <v>71</v>
      </c>
      <c r="D38" s="23">
        <v>3352.961816</v>
      </c>
      <c r="E38" s="19" t="s">
        <v>71</v>
      </c>
      <c r="F38" s="23">
        <v>3352.961816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31.851562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10" t="s">
        <v>212</v>
      </c>
      <c r="O2" s="10" t="s">
        <v>213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214</v>
      </c>
      <c r="E3" s="11" t="s">
        <v>215</v>
      </c>
      <c r="F3" s="11" t="s">
        <v>216</v>
      </c>
      <c r="G3" s="11" t="s">
        <v>217</v>
      </c>
      <c r="H3" s="11" t="s">
        <v>218</v>
      </c>
      <c r="I3" s="11" t="s">
        <v>219</v>
      </c>
      <c r="J3" s="11" t="s">
        <v>220</v>
      </c>
      <c r="K3" s="11" t="s">
        <v>221</v>
      </c>
      <c r="L3" s="11" t="s">
        <v>222</v>
      </c>
      <c r="M3" s="11" t="s">
        <v>223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224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6"/>
      <c r="B6" s="6" t="s">
        <v>8</v>
      </c>
      <c r="C6" s="9">
        <v>3352.961816</v>
      </c>
      <c r="D6" s="9">
        <v>1969.039816</v>
      </c>
      <c r="E6" s="9"/>
      <c r="F6" s="9"/>
      <c r="G6" s="9"/>
      <c r="H6" s="9"/>
      <c r="I6" s="9"/>
      <c r="J6" s="9"/>
      <c r="K6" s="9"/>
      <c r="L6" s="9"/>
      <c r="M6" s="9">
        <v>1383.922</v>
      </c>
      <c r="N6" s="9"/>
      <c r="O6" s="9"/>
    </row>
    <row r="7" spans="1:15" s="1" customFormat="1" ht="18.75" customHeight="1">
      <c r="A7" s="6" t="s">
        <v>84</v>
      </c>
      <c r="B7" s="6" t="s">
        <v>85</v>
      </c>
      <c r="C7" s="9">
        <v>3352.961816</v>
      </c>
      <c r="D7" s="9">
        <v>1969.039816</v>
      </c>
      <c r="E7" s="9"/>
      <c r="F7" s="9"/>
      <c r="G7" s="9"/>
      <c r="H7" s="9"/>
      <c r="I7" s="9"/>
      <c r="J7" s="9"/>
      <c r="K7" s="9"/>
      <c r="L7" s="9"/>
      <c r="M7" s="9">
        <v>1383.922</v>
      </c>
      <c r="N7" s="9"/>
      <c r="O7" s="9"/>
    </row>
    <row r="8" spans="1:15" s="1" customFormat="1" ht="18.75" customHeight="1">
      <c r="A8" s="6" t="s">
        <v>86</v>
      </c>
      <c r="B8" s="6" t="s">
        <v>87</v>
      </c>
      <c r="C8" s="9">
        <v>3352.961816</v>
      </c>
      <c r="D8" s="9">
        <v>1969.039816</v>
      </c>
      <c r="E8" s="9"/>
      <c r="F8" s="9"/>
      <c r="G8" s="9"/>
      <c r="H8" s="9"/>
      <c r="I8" s="9"/>
      <c r="J8" s="9"/>
      <c r="K8" s="9"/>
      <c r="L8" s="9"/>
      <c r="M8" s="9">
        <v>1383.922</v>
      </c>
      <c r="N8" s="9"/>
      <c r="O8" s="9"/>
    </row>
    <row r="9" spans="1:15" s="1" customFormat="1" ht="18.75" customHeight="1">
      <c r="A9" s="6" t="s">
        <v>90</v>
      </c>
      <c r="B9" s="6" t="s">
        <v>91</v>
      </c>
      <c r="C9" s="9">
        <v>3352.961816</v>
      </c>
      <c r="D9" s="9">
        <v>1969.039816</v>
      </c>
      <c r="E9" s="9"/>
      <c r="F9" s="9"/>
      <c r="G9" s="9"/>
      <c r="H9" s="9"/>
      <c r="I9" s="9"/>
      <c r="J9" s="9"/>
      <c r="K9" s="9"/>
      <c r="L9" s="9"/>
      <c r="M9" s="9">
        <v>1383.922</v>
      </c>
      <c r="N9" s="9"/>
      <c r="O9" s="9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10" sqref="E10"/>
    </sheetView>
  </sheetViews>
  <sheetFormatPr defaultColWidth="9.140625" defaultRowHeight="12.75" customHeight="1"/>
  <cols>
    <col min="1" max="1" width="12.8515625" style="1" customWidth="1"/>
    <col min="2" max="2" width="41.421875" style="1" customWidth="1"/>
    <col min="3" max="3" width="12.140625" style="1" customWidth="1"/>
    <col min="4" max="4" width="31.8515625" style="1" customWidth="1"/>
    <col min="5" max="5" width="8.140625" style="1" customWidth="1"/>
    <col min="6" max="7" width="9.28125" style="1" customWidth="1"/>
    <col min="8" max="8" width="11.421875" style="1" customWidth="1"/>
    <col min="9" max="9" width="13.57421875" style="1" customWidth="1"/>
    <col min="10" max="14" width="9.140625" style="1" customWidth="1"/>
  </cols>
  <sheetData>
    <row r="1" spans="1:13" s="1" customFormat="1" ht="31.5" customHeight="1">
      <c r="A1" s="2" t="s">
        <v>225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10" t="s">
        <v>226</v>
      </c>
      <c r="I2" s="10" t="s">
        <v>2</v>
      </c>
    </row>
    <row r="3" spans="1:9" s="1" customFormat="1" ht="39" customHeight="1">
      <c r="A3" s="11" t="s">
        <v>74</v>
      </c>
      <c r="B3" s="11" t="s">
        <v>227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6"/>
      <c r="B6" s="6"/>
      <c r="C6" s="6"/>
      <c r="D6" s="6" t="s">
        <v>8</v>
      </c>
      <c r="E6" s="9">
        <v>3352.961816</v>
      </c>
      <c r="F6" s="9">
        <v>1341.40842</v>
      </c>
      <c r="G6" s="9">
        <v>1187.723996</v>
      </c>
      <c r="H6" s="9">
        <v>785.8494</v>
      </c>
      <c r="I6" s="9">
        <v>37.98</v>
      </c>
    </row>
    <row r="7" spans="1:9" s="1" customFormat="1" ht="18.75" customHeight="1">
      <c r="A7" s="6"/>
      <c r="B7" s="6"/>
      <c r="C7" s="6" t="s">
        <v>84</v>
      </c>
      <c r="D7" s="6" t="s">
        <v>85</v>
      </c>
      <c r="E7" s="9">
        <v>3352.961816</v>
      </c>
      <c r="F7" s="9">
        <v>1341.40842</v>
      </c>
      <c r="G7" s="9">
        <v>1187.723996</v>
      </c>
      <c r="H7" s="9">
        <v>785.8494</v>
      </c>
      <c r="I7" s="9">
        <v>37.98</v>
      </c>
    </row>
    <row r="8" spans="1:9" s="1" customFormat="1" ht="18.75" customHeight="1">
      <c r="A8" s="6"/>
      <c r="B8" s="6"/>
      <c r="C8" s="6" t="s">
        <v>86</v>
      </c>
      <c r="D8" s="6" t="s">
        <v>87</v>
      </c>
      <c r="E8" s="9">
        <v>3352.961816</v>
      </c>
      <c r="F8" s="9">
        <v>1341.40842</v>
      </c>
      <c r="G8" s="9">
        <v>1187.723996</v>
      </c>
      <c r="H8" s="9">
        <v>785.8494</v>
      </c>
      <c r="I8" s="9">
        <v>37.98</v>
      </c>
    </row>
    <row r="9" spans="1:9" s="1" customFormat="1" ht="18.75" customHeight="1">
      <c r="A9" s="6" t="s">
        <v>88</v>
      </c>
      <c r="B9" s="6" t="s">
        <v>89</v>
      </c>
      <c r="C9" s="6" t="s">
        <v>90</v>
      </c>
      <c r="D9" s="6" t="s">
        <v>91</v>
      </c>
      <c r="E9" s="9">
        <v>3.5</v>
      </c>
      <c r="F9" s="9"/>
      <c r="G9" s="9"/>
      <c r="H9" s="9">
        <v>3.5</v>
      </c>
      <c r="I9" s="9"/>
    </row>
    <row r="10" spans="1:9" s="1" customFormat="1" ht="18.75" customHeight="1">
      <c r="A10" s="6" t="s">
        <v>92</v>
      </c>
      <c r="B10" s="6" t="s">
        <v>89</v>
      </c>
      <c r="C10" s="6" t="s">
        <v>90</v>
      </c>
      <c r="D10" s="6" t="s">
        <v>91</v>
      </c>
      <c r="E10" s="9">
        <v>2092.605328</v>
      </c>
      <c r="F10" s="9">
        <v>888.601332</v>
      </c>
      <c r="G10" s="9">
        <v>1187.723996</v>
      </c>
      <c r="H10" s="9">
        <v>11.3</v>
      </c>
      <c r="I10" s="9">
        <v>4.98</v>
      </c>
    </row>
    <row r="11" spans="1:9" s="1" customFormat="1" ht="18.75" customHeight="1">
      <c r="A11" s="6" t="s">
        <v>93</v>
      </c>
      <c r="B11" s="6" t="s">
        <v>94</v>
      </c>
      <c r="C11" s="6" t="s">
        <v>90</v>
      </c>
      <c r="D11" s="6" t="s">
        <v>91</v>
      </c>
      <c r="E11" s="9">
        <v>13.728</v>
      </c>
      <c r="F11" s="9">
        <v>13.728</v>
      </c>
      <c r="G11" s="9"/>
      <c r="H11" s="9"/>
      <c r="I11" s="9"/>
    </row>
    <row r="12" spans="1:9" s="1" customFormat="1" ht="18.75" customHeight="1">
      <c r="A12" s="6" t="s">
        <v>95</v>
      </c>
      <c r="B12" s="6" t="s">
        <v>89</v>
      </c>
      <c r="C12" s="6" t="s">
        <v>90</v>
      </c>
      <c r="D12" s="6" t="s">
        <v>91</v>
      </c>
      <c r="E12" s="9">
        <v>294.4176</v>
      </c>
      <c r="F12" s="9">
        <v>294.4176</v>
      </c>
      <c r="G12" s="9"/>
      <c r="H12" s="9"/>
      <c r="I12" s="9"/>
    </row>
    <row r="13" spans="1:9" s="1" customFormat="1" ht="18.75" customHeight="1">
      <c r="A13" s="6" t="s">
        <v>96</v>
      </c>
      <c r="B13" s="6" t="s">
        <v>97</v>
      </c>
      <c r="C13" s="6" t="s">
        <v>90</v>
      </c>
      <c r="D13" s="6" t="s">
        <v>91</v>
      </c>
      <c r="E13" s="9">
        <v>29</v>
      </c>
      <c r="F13" s="9"/>
      <c r="G13" s="9"/>
      <c r="H13" s="9">
        <v>29</v>
      </c>
      <c r="I13" s="9"/>
    </row>
    <row r="14" spans="1:9" s="1" customFormat="1" ht="18.75" customHeight="1">
      <c r="A14" s="6" t="s">
        <v>98</v>
      </c>
      <c r="B14" s="6" t="s">
        <v>99</v>
      </c>
      <c r="C14" s="6" t="s">
        <v>90</v>
      </c>
      <c r="D14" s="6" t="s">
        <v>91</v>
      </c>
      <c r="E14" s="9">
        <v>0.4</v>
      </c>
      <c r="F14" s="9"/>
      <c r="G14" s="9"/>
      <c r="H14" s="9">
        <v>0.4</v>
      </c>
      <c r="I14" s="9"/>
    </row>
    <row r="15" spans="1:9" s="1" customFormat="1" ht="18.75" customHeight="1">
      <c r="A15" s="6" t="s">
        <v>100</v>
      </c>
      <c r="B15" s="6" t="s">
        <v>101</v>
      </c>
      <c r="C15" s="6" t="s">
        <v>90</v>
      </c>
      <c r="D15" s="6" t="s">
        <v>91</v>
      </c>
      <c r="E15" s="9">
        <v>1</v>
      </c>
      <c r="F15" s="9"/>
      <c r="G15" s="9"/>
      <c r="H15" s="9">
        <v>1</v>
      </c>
      <c r="I15" s="9"/>
    </row>
    <row r="16" spans="1:9" s="1" customFormat="1" ht="18.75" customHeight="1">
      <c r="A16" s="6" t="s">
        <v>102</v>
      </c>
      <c r="B16" s="6" t="s">
        <v>97</v>
      </c>
      <c r="C16" s="6" t="s">
        <v>90</v>
      </c>
      <c r="D16" s="6" t="s">
        <v>91</v>
      </c>
      <c r="E16" s="9">
        <v>4</v>
      </c>
      <c r="F16" s="9"/>
      <c r="G16" s="9"/>
      <c r="H16" s="9">
        <v>4</v>
      </c>
      <c r="I16" s="9"/>
    </row>
    <row r="17" spans="1:9" s="1" customFormat="1" ht="18.75" customHeight="1">
      <c r="A17" s="6" t="s">
        <v>103</v>
      </c>
      <c r="B17" s="6" t="s">
        <v>104</v>
      </c>
      <c r="C17" s="6" t="s">
        <v>90</v>
      </c>
      <c r="D17" s="6" t="s">
        <v>91</v>
      </c>
      <c r="E17" s="9">
        <v>0.056928</v>
      </c>
      <c r="F17" s="9">
        <v>0.056928</v>
      </c>
      <c r="G17" s="9"/>
      <c r="H17" s="9"/>
      <c r="I17" s="9"/>
    </row>
    <row r="18" spans="1:9" s="1" customFormat="1" ht="18.75" customHeight="1">
      <c r="A18" s="6" t="s">
        <v>105</v>
      </c>
      <c r="B18" s="6" t="s">
        <v>106</v>
      </c>
      <c r="C18" s="6" t="s">
        <v>90</v>
      </c>
      <c r="D18" s="6" t="s">
        <v>91</v>
      </c>
      <c r="E18" s="9">
        <v>79.963328</v>
      </c>
      <c r="F18" s="9">
        <v>79.963328</v>
      </c>
      <c r="G18" s="9"/>
      <c r="H18" s="9"/>
      <c r="I18" s="9"/>
    </row>
    <row r="19" spans="1:9" s="1" customFormat="1" ht="18.75" customHeight="1">
      <c r="A19" s="6" t="s">
        <v>107</v>
      </c>
      <c r="B19" s="6" t="s">
        <v>108</v>
      </c>
      <c r="C19" s="6" t="s">
        <v>90</v>
      </c>
      <c r="D19" s="6" t="s">
        <v>91</v>
      </c>
      <c r="E19" s="9">
        <v>0.050866</v>
      </c>
      <c r="F19" s="9">
        <v>0.050866</v>
      </c>
      <c r="G19" s="9"/>
      <c r="H19" s="9"/>
      <c r="I19" s="9"/>
    </row>
    <row r="20" spans="1:9" s="1" customFormat="1" ht="18.75" customHeight="1">
      <c r="A20" s="6" t="s">
        <v>109</v>
      </c>
      <c r="B20" s="6" t="s">
        <v>110</v>
      </c>
      <c r="C20" s="6" t="s">
        <v>90</v>
      </c>
      <c r="D20" s="6" t="s">
        <v>91</v>
      </c>
      <c r="E20" s="9">
        <v>1.2</v>
      </c>
      <c r="F20" s="9"/>
      <c r="G20" s="9"/>
      <c r="H20" s="9"/>
      <c r="I20" s="9">
        <v>1.2</v>
      </c>
    </row>
    <row r="21" spans="1:9" s="1" customFormat="1" ht="18.75" customHeight="1">
      <c r="A21" s="6" t="s">
        <v>111</v>
      </c>
      <c r="B21" s="6" t="s">
        <v>112</v>
      </c>
      <c r="C21" s="6" t="s">
        <v>90</v>
      </c>
      <c r="D21" s="6" t="s">
        <v>91</v>
      </c>
      <c r="E21" s="9">
        <v>9.39</v>
      </c>
      <c r="F21" s="9"/>
      <c r="G21" s="9"/>
      <c r="H21" s="9"/>
      <c r="I21" s="9">
        <v>9.39</v>
      </c>
    </row>
    <row r="22" spans="1:9" s="1" customFormat="1" ht="18.75" customHeight="1">
      <c r="A22" s="6" t="s">
        <v>113</v>
      </c>
      <c r="B22" s="6" t="s">
        <v>114</v>
      </c>
      <c r="C22" s="6" t="s">
        <v>90</v>
      </c>
      <c r="D22" s="6" t="s">
        <v>91</v>
      </c>
      <c r="E22" s="9">
        <v>22.140222</v>
      </c>
      <c r="F22" s="9">
        <v>22.140222</v>
      </c>
      <c r="G22" s="9"/>
      <c r="H22" s="9"/>
      <c r="I22" s="9"/>
    </row>
    <row r="23" spans="1:9" s="1" customFormat="1" ht="18.75" customHeight="1">
      <c r="A23" s="6" t="s">
        <v>115</v>
      </c>
      <c r="B23" s="6" t="s">
        <v>89</v>
      </c>
      <c r="C23" s="6" t="s">
        <v>90</v>
      </c>
      <c r="D23" s="6" t="s">
        <v>91</v>
      </c>
      <c r="E23" s="9">
        <v>28.44</v>
      </c>
      <c r="F23" s="9"/>
      <c r="G23" s="9"/>
      <c r="H23" s="9">
        <v>6.03</v>
      </c>
      <c r="I23" s="9">
        <v>22.41</v>
      </c>
    </row>
    <row r="24" spans="1:9" s="1" customFormat="1" ht="18.75" customHeight="1">
      <c r="A24" s="6" t="s">
        <v>116</v>
      </c>
      <c r="B24" s="6" t="s">
        <v>117</v>
      </c>
      <c r="C24" s="6" t="s">
        <v>90</v>
      </c>
      <c r="D24" s="6" t="s">
        <v>91</v>
      </c>
      <c r="E24" s="9">
        <v>49.9846</v>
      </c>
      <c r="F24" s="9"/>
      <c r="G24" s="9"/>
      <c r="H24" s="9">
        <v>49.9846</v>
      </c>
      <c r="I24" s="9"/>
    </row>
    <row r="25" spans="1:9" s="1" customFormat="1" ht="18.75" customHeight="1">
      <c r="A25" s="6" t="s">
        <v>118</v>
      </c>
      <c r="B25" s="6" t="s">
        <v>119</v>
      </c>
      <c r="C25" s="6" t="s">
        <v>90</v>
      </c>
      <c r="D25" s="6" t="s">
        <v>91</v>
      </c>
      <c r="E25" s="9">
        <v>655.1148</v>
      </c>
      <c r="F25" s="9"/>
      <c r="G25" s="9"/>
      <c r="H25" s="9">
        <v>655.1148</v>
      </c>
      <c r="I25" s="9"/>
    </row>
    <row r="26" spans="1:9" s="1" customFormat="1" ht="18.75" customHeight="1">
      <c r="A26" s="6" t="s">
        <v>120</v>
      </c>
      <c r="B26" s="6" t="s">
        <v>121</v>
      </c>
      <c r="C26" s="6" t="s">
        <v>90</v>
      </c>
      <c r="D26" s="6" t="s">
        <v>91</v>
      </c>
      <c r="E26" s="9">
        <v>15.52</v>
      </c>
      <c r="F26" s="9"/>
      <c r="G26" s="9"/>
      <c r="H26" s="9">
        <v>15.52</v>
      </c>
      <c r="I26" s="9"/>
    </row>
    <row r="27" spans="1:9" s="1" customFormat="1" ht="18.75" customHeight="1">
      <c r="A27" s="6" t="s">
        <v>122</v>
      </c>
      <c r="B27" s="6" t="s">
        <v>123</v>
      </c>
      <c r="C27" s="6" t="s">
        <v>90</v>
      </c>
      <c r="D27" s="6" t="s">
        <v>91</v>
      </c>
      <c r="E27" s="9">
        <v>42.450144</v>
      </c>
      <c r="F27" s="9">
        <v>42.450144</v>
      </c>
      <c r="G27" s="9"/>
      <c r="H27" s="9"/>
      <c r="I27" s="9"/>
    </row>
    <row r="28" spans="1:9" s="1" customFormat="1" ht="18.75" customHeight="1">
      <c r="A28" s="6" t="s">
        <v>124</v>
      </c>
      <c r="B28" s="6" t="s">
        <v>125</v>
      </c>
      <c r="C28" s="6" t="s">
        <v>90</v>
      </c>
      <c r="D28" s="6" t="s">
        <v>91</v>
      </c>
      <c r="E28" s="9">
        <v>10</v>
      </c>
      <c r="F28" s="9"/>
      <c r="G28" s="9"/>
      <c r="H28" s="9">
        <v>10</v>
      </c>
      <c r="I28" s="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今年三歲喔</cp:lastModifiedBy>
  <dcterms:created xsi:type="dcterms:W3CDTF">2023-02-06T01:16:49Z</dcterms:created>
  <dcterms:modified xsi:type="dcterms:W3CDTF">2023-02-06T03:28:42Z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</Properties>
</file>