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<sst xmlns="http://schemas.openxmlformats.org/spreadsheetml/2006/main" count="445" uniqueCount="295">
  <si>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</si>
  <si>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</si>
  <si>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</si>
  <si>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</si>
  <si>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</si>
  <si>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</si>
  <si>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</si>
  <si>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</si>
  <si>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</si>
  <si>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</si>
  <si>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</si>
  <si>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</si>
  <si>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</si>
  <si>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</si>
  <si>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</si>
  <si>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</si>
  <si>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</si>
  <si>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</si>
  <si>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</si>
  <si>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</si>
  <si>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</si>
  <si>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</si>
  <si>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</si>
  <si>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</si>
  <si>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</si>
  <si>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</si>
  <si>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</si>
  <si>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</si>
  <si>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</si>
  <si>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</si>
  <si>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</si>
  <si>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</si>
  <si>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</si>
  <si>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</si>
  <si>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</si>
  <si>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</si>
  <si>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</si>
  <si>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</si>
  <si>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</si>
  <si>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</si>
  <si>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</si>
  <si>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</si>
  <si>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</si>
  <si>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</si>
  <si>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</si>
  <si>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</si>
  <si>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</si>
  <si>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</si>
  <si>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</si>
  <si>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</si>
  <si>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</si>
  <si>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</si>
  <si>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</si>
  <si>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</si>
  <si>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</si>
  <si>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</si>
  <si>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</si>
  <si>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</si>
  <si>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</si>
  <si>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</si>
  <si>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</si>
  <si>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</si>
  <si>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</si>
  <si>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</si>
  <si>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</si>
  <si>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</si>
  <si>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</si>
  <si>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</si>
  <si>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</si>
  <si>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</si>
  <si>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</si>
  <si>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</si>
  <si>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</si>
  <si>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</si>
  <si>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204</t>
  </si>
  <si>
    <t>潜江市财政局</t>
  </si>
  <si>
    <t>　204001</t>
  </si>
  <si>
    <t>　潜江市财政局本级</t>
  </si>
  <si>
    <t>　204002</t>
  </si>
  <si>
    <t>　潜江市财政局票据监管中心</t>
  </si>
  <si>
    <t>　204003</t>
  </si>
  <si>
    <t>　潜江市会计局</t>
  </si>
  <si>
    <t>　204004</t>
  </si>
  <si>
    <t>　潜江市政府采购中心</t>
  </si>
  <si>
    <t>　204005</t>
  </si>
  <si>
    <t>　潜江市非税收入管理局</t>
  </si>
  <si>
    <t>　204006</t>
  </si>
  <si>
    <t>　潜江市财政局征收处</t>
  </si>
  <si>
    <t>　204008</t>
  </si>
  <si>
    <t>　潜江市农村财政管理局</t>
  </si>
  <si>
    <t>　204010</t>
  </si>
  <si>
    <t>　潜江市财政监督检查局</t>
  </si>
  <si>
    <t>　204011</t>
  </si>
  <si>
    <t>　潜江市财政局财务核算中心</t>
  </si>
  <si>
    <t>　204012</t>
  </si>
  <si>
    <t>　潜江市国库集中收付中心</t>
  </si>
  <si>
    <t>　204013</t>
  </si>
  <si>
    <t>　潜江市诚信担保中心</t>
  </si>
  <si>
    <t>　204014</t>
  </si>
  <si>
    <t>　潜江市农村综合改革领导小组办公室</t>
  </si>
  <si>
    <t>　204015</t>
  </si>
  <si>
    <t>　潜江市财政投资评审中心</t>
  </si>
  <si>
    <t>　204016</t>
  </si>
  <si>
    <t>　潜江市行政事业单位资产收益征管办公室</t>
  </si>
  <si>
    <t>　204017</t>
  </si>
  <si>
    <t>　潜江市政府采购办公室</t>
  </si>
  <si>
    <t>　204018</t>
  </si>
  <si>
    <t>　潜江市财政预算编审中心</t>
  </si>
  <si>
    <t>　204019</t>
  </si>
  <si>
    <t>　潜江市财源建设工作领导小组办公室</t>
  </si>
  <si>
    <t>　204021</t>
  </si>
  <si>
    <t>　潜江市政府和社会资本合作管理中心</t>
  </si>
  <si>
    <t>　204022</t>
  </si>
  <si>
    <t>　潜江市产业发展基金管理中心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</si>
  <si>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</si>
  <si>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</si>
  <si>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</si>
  <si>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</si>
  <si>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</si>
  <si>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</si>
  <si>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</si>
  <si>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</si>
  <si>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</si>
  <si>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</si>
  <si>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</si>
  <si>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20106</t>
  </si>
  <si>
    <t>　财政事务</t>
  </si>
  <si>
    <t>　　2010601</t>
  </si>
  <si>
    <t>　　行政运行</t>
  </si>
  <si>
    <t>　　2010602</t>
  </si>
  <si>
    <t>　　一般行政管理事务</t>
  </si>
  <si>
    <t>　　2010605</t>
  </si>
  <si>
    <t>　　财政国库业务</t>
  </si>
  <si>
    <t>　　2010699</t>
  </si>
  <si>
    <t>　　其他财政事务支出</t>
  </si>
  <si>
    <t>　20107</t>
  </si>
  <si>
    <t>　税收事务</t>
  </si>
  <si>
    <t>　　2010701</t>
  </si>
  <si>
    <t>　　2010702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</si>
  <si>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</si>
  <si>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</si>
  <si>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</si>
  <si>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</si>
  <si>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</si>
  <si>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</si>
  <si>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</si>
  <si>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</si>
  <si>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</si>
  <si>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</si>
  <si>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</si>
  <si>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</si>
  <si>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</si>
  <si>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</si>
  <si>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</si>
  <si>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</si>
  <si>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</si>
  <si>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</si>
  <si>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</si>
  <si>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</si>
  <si>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</si>
  <si>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</si>
  <si>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</si>
  <si>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</si>
  <si>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</si>
  <si>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</si>
  <si>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</si>
  <si>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</si>
  <si>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</si>
  <si>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</si>
  <si>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</si>
  <si>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</si>
  <si>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</si>
  <si>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</si>
  <si>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</si>
  <si>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</si>
  <si>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</si>
  <si>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</si>
  <si>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</si>
  <si>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</si>
  <si>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</si>
  <si>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</si>
  <si>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</si>
  <si>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</si>
  <si>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</si>
  <si>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</si>
  <si>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</si>
  <si>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</si>
  <si>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</si>
  <si>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</si>
  <si>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</si>
  <si>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</si>
  <si>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</si>
  <si>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</si>
  <si>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</si>
  <si>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</si>
  <si>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</si>
  <si>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</si>
  <si>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</si>
  <si>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</si>
  <si>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</si>
  <si>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</si>
  <si>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</si>
  <si>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</si>
  <si>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</si>
  <si>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</si>
  <si>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</si>
  <si>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</si>
  <si>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</si>
  <si>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</si>
  <si>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</si>
  <si>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</si>
  <si>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</si>
  <si>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</si>
  <si>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</si>
  <si>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</si>
  <si>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</si>
  <si>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</si>
  <si>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</si>
  <si>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</si>
  <si>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</si>
  <si>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</si>
  <si>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</si>
  <si>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</si>
  <si>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</si>
  <si>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</si>
  <si>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</si>
  <si>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</si>
  <si>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</si>
  <si>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</si>
  <si>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</si>
  <si>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</si>
  <si>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</si>
  <si>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</si>
  <si>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</si>
  <si>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</si>
  <si>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</si>
  <si>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</si>
  <si>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</si>
  <si>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</si>
  <si>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</si>
  <si>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</si>
  <si>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</si>
  <si>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</si>
  <si>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</si>
  <si>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</si>
  <si>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</si>
  <si>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</si>
  <si>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</si>
  <si>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</si>
  <si>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</si>
  <si>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</si>
  <si>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</si>
  <si>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</si>
  <si>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</si>
  <si>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</si>
  <si>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</si>
  <si>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</si>
  <si>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</si>
  <si>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</si>
  <si>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</si>
  <si>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</si>
  <si>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</si>
  <si>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</si>
  <si>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</si>
  <si>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</si>
  <si>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</si>
  <si>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</si>
  <si>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</si>
  <si>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</si>
  <si>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</si>
  <si>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</si>
  <si>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</si>
  <si>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</si>
  <si>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</si>
  <si>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</si>
  <si>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</si>
  <si>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</si>
  <si>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</si>
  <si>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</si>
  <si>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</si>
  <si>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</si>
  <si>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</si>
  <si>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</si>
  <si>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</si>
  <si>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</si>
  <si>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</si>
  <si>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</si>
  <si>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</si>
  <si>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</si>
  <si>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</si>
  <si>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</si>
  <si>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</si>
  <si>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本部门能力建设和其他项目</t>
  </si>
  <si>
    <t>财政事务综合管理经费</t>
  </si>
  <si>
    <t>财政一般行政管理事务项目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</si>
</sst>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1" t="s">
        <v>0</v>
      </c>
      <c r="B1" s="5"/>
      <c r="C1" s="16"/>
      <c r="D1" s="16"/>
    </row>
    <row r="2" spans="1:4" s="1" customFormat="1" ht="22.5" customHeight="1">
      <c r="A2" s="4" t="s">
        <v>1</v>
      </c>
      <c r="B2" s="17"/>
      <c r="C2" s="17"/>
      <c r="D2" s="17"/>
    </row>
    <row r="3" spans="1:4" s="1" customFormat="1" ht="22.5" customHeight="1">
      <c r="A3" s="1" t="s">
        <v>2</v>
      </c>
      <c r="C3" s="32"/>
      <c r="D3" s="13" t="s">
        <v>3</v>
      </c>
    </row>
    <row r="4" spans="1:4" s="1" customFormat="1" ht="22.5" customHeight="1">
      <c r="A4" s="6" t="s">
        <v>4</v>
      </c>
      <c r="B4" s="33"/>
      <c r="C4" s="6" t="s">
        <v>5</v>
      </c>
      <c r="D4" s="33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4" t="s">
        <v>8</v>
      </c>
      <c r="B6" s="20">
        <v>5411.214756</v>
      </c>
      <c r="C6" s="19" t="s">
        <v>9</v>
      </c>
      <c r="D6" s="20">
        <v>6699.044018</v>
      </c>
    </row>
    <row r="7" spans="1:4" s="1" customFormat="1" ht="22.5" customHeight="1">
      <c r="A7" s="34" t="s">
        <v>10</v>
      </c>
      <c r="B7" s="20">
        <v>5372.214756</v>
      </c>
      <c r="C7" s="19" t="s">
        <v>11</v>
      </c>
      <c r="D7" s="20"/>
    </row>
    <row r="8" spans="1:4" s="1" customFormat="1" ht="22.5" customHeight="1">
      <c r="A8" s="34" t="s">
        <v>12</v>
      </c>
      <c r="B8" s="20">
        <v>23</v>
      </c>
      <c r="C8" s="19" t="s">
        <v>13</v>
      </c>
      <c r="D8" s="20"/>
    </row>
    <row r="9" spans="1:4" s="1" customFormat="1" ht="22.5" customHeight="1">
      <c r="A9" s="34" t="s">
        <v>14</v>
      </c>
      <c r="B9" s="20"/>
      <c r="C9" s="19" t="s">
        <v>15</v>
      </c>
      <c r="D9" s="20"/>
    </row>
    <row r="10" spans="1:4" s="1" customFormat="1" ht="22.5" customHeight="1">
      <c r="A10" s="34" t="s">
        <v>16</v>
      </c>
      <c r="B10" s="20">
        <v>16</v>
      </c>
      <c r="C10" s="19" t="s">
        <v>17</v>
      </c>
      <c r="D10" s="20"/>
    </row>
    <row r="11" spans="1:4" s="1" customFormat="1" ht="22.5" customHeight="1">
      <c r="A11" s="34" t="s">
        <v>18</v>
      </c>
      <c r="B11" s="20"/>
      <c r="C11" s="19" t="s">
        <v>19</v>
      </c>
      <c r="D11" s="20">
        <v>66.811456</v>
      </c>
    </row>
    <row r="12" spans="1:4" s="1" customFormat="1" ht="22.5" customHeight="1">
      <c r="A12" s="34" t="s">
        <v>20</v>
      </c>
      <c r="B12" s="22"/>
      <c r="C12" s="19" t="s">
        <v>21</v>
      </c>
      <c r="D12" s="20">
        <v>9.808187</v>
      </c>
    </row>
    <row r="13" spans="1:4" s="1" customFormat="1" ht="22.5" customHeight="1">
      <c r="A13" s="34" t="s">
        <v>22</v>
      </c>
      <c r="B13" s="20"/>
      <c r="C13" s="19" t="s">
        <v>23</v>
      </c>
      <c r="D13" s="20"/>
    </row>
    <row r="14" spans="1:4" s="1" customFormat="1" ht="22.5" customHeight="1">
      <c r="A14" s="34" t="s">
        <v>24</v>
      </c>
      <c r="B14" s="20"/>
      <c r="C14" s="19" t="s">
        <v>25</v>
      </c>
      <c r="D14" s="20"/>
    </row>
    <row r="15" spans="1:4" s="1" customFormat="1" ht="22.5" customHeight="1">
      <c r="A15" s="34" t="s">
        <v>26</v>
      </c>
      <c r="B15" s="22"/>
      <c r="C15" s="19" t="s">
        <v>27</v>
      </c>
      <c r="D15" s="20"/>
    </row>
    <row r="16" spans="1:4" s="1" customFormat="1" ht="22.5" customHeight="1">
      <c r="A16" s="34" t="s">
        <v>28</v>
      </c>
      <c r="B16" s="20"/>
      <c r="C16" s="19" t="s">
        <v>29</v>
      </c>
      <c r="D16" s="20"/>
    </row>
    <row r="17" spans="1:4" s="1" customFormat="1" ht="22.5" customHeight="1">
      <c r="A17" s="34" t="s">
        <v>30</v>
      </c>
      <c r="B17" s="20"/>
      <c r="C17" s="19" t="s">
        <v>31</v>
      </c>
      <c r="D17" s="20"/>
    </row>
    <row r="18" spans="1:4" s="1" customFormat="1" ht="22.5" customHeight="1">
      <c r="A18" s="34" t="s">
        <v>32</v>
      </c>
      <c r="B18" s="20"/>
      <c r="C18" s="19" t="s">
        <v>33</v>
      </c>
      <c r="D18" s="20"/>
    </row>
    <row r="19" spans="1:4" s="1" customFormat="1" ht="22.5" customHeight="1">
      <c r="A19" s="34" t="s">
        <v>34</v>
      </c>
      <c r="B19" s="20"/>
      <c r="C19" s="19" t="s">
        <v>35</v>
      </c>
      <c r="D19" s="20"/>
    </row>
    <row r="20" spans="1:4" s="1" customFormat="1" ht="22.5" customHeight="1">
      <c r="A20" s="34" t="s">
        <v>36</v>
      </c>
      <c r="B20" s="20"/>
      <c r="C20" s="19" t="s">
        <v>37</v>
      </c>
      <c r="D20" s="20"/>
    </row>
    <row r="21" spans="1:4" s="1" customFormat="1" ht="22.5" customHeight="1">
      <c r="A21" s="34" t="s">
        <v>38</v>
      </c>
      <c r="B21" s="20"/>
      <c r="C21" s="19" t="s">
        <v>39</v>
      </c>
      <c r="D21" s="20"/>
    </row>
    <row r="22" spans="1:4" s="1" customFormat="1" ht="22.5" customHeight="1">
      <c r="A22" s="34" t="s">
        <v>40</v>
      </c>
      <c r="B22" s="20">
        <v>44.34464</v>
      </c>
      <c r="C22" s="19" t="s">
        <v>41</v>
      </c>
      <c r="D22" s="20">
        <v>42.836496</v>
      </c>
    </row>
    <row r="23" spans="1:4" s="1" customFormat="1" ht="22.5" customHeight="1">
      <c r="A23" s="34"/>
      <c r="B23" s="19"/>
      <c r="C23" s="19" t="s">
        <v>42</v>
      </c>
      <c r="D23" s="20"/>
    </row>
    <row r="24" spans="1:4" s="1" customFormat="1" ht="22.5" customHeight="1">
      <c r="A24" s="34"/>
      <c r="B24" s="19"/>
      <c r="C24" s="19" t="s">
        <v>43</v>
      </c>
      <c r="D24" s="20"/>
    </row>
    <row r="25" spans="1:4" s="1" customFormat="1" ht="22.5" customHeight="1">
      <c r="A25" s="34"/>
      <c r="B25" s="19"/>
      <c r="C25" s="19" t="s">
        <v>44</v>
      </c>
      <c r="D25" s="20"/>
    </row>
    <row r="26" spans="1:4" s="1" customFormat="1" ht="22.5" customHeight="1">
      <c r="A26" s="34"/>
      <c r="B26" s="19"/>
      <c r="C26" s="19" t="s">
        <v>45</v>
      </c>
      <c r="D26" s="20"/>
    </row>
    <row r="27" spans="1:4" s="1" customFormat="1" ht="22.5" customHeight="1">
      <c r="A27" s="34"/>
      <c r="B27" s="19"/>
      <c r="C27" s="19" t="s">
        <v>46</v>
      </c>
      <c r="D27" s="20"/>
    </row>
    <row r="28" spans="1:4" s="1" customFormat="1" ht="22.5" customHeight="1">
      <c r="A28" s="34"/>
      <c r="B28" s="19"/>
      <c r="C28" s="19" t="s">
        <v>47</v>
      </c>
      <c r="D28" s="20"/>
    </row>
    <row r="29" spans="1:4" s="1" customFormat="1" ht="22.5" customHeight="1">
      <c r="A29" s="34"/>
      <c r="B29" s="19"/>
      <c r="C29" s="19"/>
      <c r="D29" s="22"/>
    </row>
    <row r="30" spans="1:4" s="1" customFormat="1" ht="22.5" customHeight="1">
      <c r="A30" s="34"/>
      <c r="B30" s="19"/>
      <c r="C30" s="19"/>
      <c r="D30" s="19"/>
    </row>
    <row r="31" spans="1:4" s="1" customFormat="1" ht="22.5" customHeight="1">
      <c r="A31" s="34" t="s">
        <v>48</v>
      </c>
      <c r="B31" s="20">
        <f>B6+B13+B16+B17+B18+B19+B20+B21+B22</f>
        <v>5455.559396000001</v>
      </c>
      <c r="C31" s="19" t="s">
        <v>49</v>
      </c>
      <c r="D31" s="20">
        <f>D7+D8+D9+D10+D11+D12+D13+D14+D15+D16+D17+D18+D19+D20+D21+D22+D23+D24+D25+D26+D27+D28+D29+D6</f>
        <v>6818.5001569999995</v>
      </c>
    </row>
    <row r="32" spans="1:4" s="1" customFormat="1" ht="22.5" customHeight="1">
      <c r="A32" s="34" t="s">
        <v>50</v>
      </c>
      <c r="B32" s="20">
        <v>1362.940761</v>
      </c>
      <c r="C32" s="19" t="s">
        <v>51</v>
      </c>
      <c r="D32" s="20">
        <f>B33-D31</f>
        <v>0</v>
      </c>
    </row>
    <row r="33" spans="1:4" s="1" customFormat="1" ht="22.5" customHeight="1">
      <c r="A33" s="34" t="s">
        <v>52</v>
      </c>
      <c r="B33" s="20">
        <f>B31+B32</f>
        <v>6818.500157</v>
      </c>
      <c r="C33" s="19" t="s">
        <v>53</v>
      </c>
      <c r="D33" s="20">
        <f>B33</f>
        <v>6818.500157</v>
      </c>
    </row>
    <row r="34" spans="1:4" s="1" customFormat="1" ht="21" customHeight="1">
      <c r="A34" s="35" t="s">
        <v>54</v>
      </c>
      <c r="B34" s="35"/>
      <c r="C34" s="35"/>
      <c r="D34" s="3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50</v>
      </c>
      <c r="O4" s="28"/>
      <c r="P4" s="28"/>
      <c r="Q4" s="28"/>
      <c r="R4" s="28"/>
      <c r="S4" s="28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29">
        <f aca="true" t="shared" si="0" ref="C6:C26">D6+N6</f>
        <v>6818.500157</v>
      </c>
      <c r="D6" s="29">
        <f aca="true" t="shared" si="1" ref="D6:D26">E6+F6+G6+H6+I6+J6+K6+L6+M6</f>
        <v>5455.559396000001</v>
      </c>
      <c r="E6" s="9">
        <v>5411.214756</v>
      </c>
      <c r="F6" s="9"/>
      <c r="G6" s="9"/>
      <c r="H6" s="9"/>
      <c r="I6" s="9"/>
      <c r="J6" s="9"/>
      <c r="K6" s="9"/>
      <c r="L6" s="9"/>
      <c r="M6" s="9">
        <v>44.34464</v>
      </c>
      <c r="N6" s="9">
        <f>O6+P6+Q6+R6+S6</f>
        <v>1362.940761</v>
      </c>
      <c r="O6" s="9"/>
      <c r="P6" s="9"/>
      <c r="Q6" s="9"/>
      <c r="R6" s="9"/>
      <c r="S6" s="9">
        <v>1362.940761</v>
      </c>
    </row>
    <row r="7" spans="1:19" s="1" customFormat="1" ht="27.75" customHeight="1">
      <c r="A7" s="8" t="s">
        <v>74</v>
      </c>
      <c r="B7" s="8" t="s">
        <v>75</v>
      </c>
      <c r="C7" s="29">
        <f t="shared" si="0"/>
        <v>6818.500157</v>
      </c>
      <c r="D7" s="29">
        <f t="shared" si="1"/>
        <v>5455.559396000001</v>
      </c>
      <c r="E7" s="9">
        <v>5411.214756</v>
      </c>
      <c r="F7" s="9"/>
      <c r="G7" s="9"/>
      <c r="H7" s="9"/>
      <c r="I7" s="9"/>
      <c r="J7" s="9"/>
      <c r="K7" s="9"/>
      <c r="L7" s="9"/>
      <c r="M7" s="9">
        <v>44.34464</v>
      </c>
      <c r="N7" s="9">
        <f>O7+P7+Q7+R7+S7</f>
        <v>1362.940761</v>
      </c>
      <c r="O7" s="9"/>
      <c r="P7" s="9"/>
      <c r="Q7" s="9"/>
      <c r="R7" s="9"/>
      <c r="S7" s="9">
        <v>1362.940761</v>
      </c>
    </row>
    <row r="8" spans="1:19" s="1" customFormat="1" ht="27.75" customHeight="1">
      <c r="A8" s="10" t="s">
        <v>76</v>
      </c>
      <c r="B8" s="10" t="s">
        <v>77</v>
      </c>
      <c r="C8" s="30">
        <f t="shared" si="0"/>
        <v>2602.2858079999996</v>
      </c>
      <c r="D8" s="30">
        <f t="shared" si="1"/>
        <v>2095.527424</v>
      </c>
      <c r="E8" s="11">
        <v>2095.527424</v>
      </c>
      <c r="F8" s="11"/>
      <c r="G8" s="11"/>
      <c r="H8" s="11"/>
      <c r="I8" s="11"/>
      <c r="J8" s="11"/>
      <c r="K8" s="11"/>
      <c r="L8" s="11"/>
      <c r="M8" s="11"/>
      <c r="N8" s="11">
        <f>O8+P8+Q8+R8+S8</f>
        <v>506.758384</v>
      </c>
      <c r="O8" s="11"/>
      <c r="P8" s="11"/>
      <c r="Q8" s="11"/>
      <c r="R8" s="11"/>
      <c r="S8" s="11">
        <v>506.758384</v>
      </c>
    </row>
    <row r="9" spans="1:19" s="1" customFormat="1" ht="27.75" customHeight="1">
      <c r="A9" s="10" t="s">
        <v>78</v>
      </c>
      <c r="B9" s="10" t="s">
        <v>79</v>
      </c>
      <c r="C9" s="30">
        <f t="shared" si="0"/>
        <v>186.337522</v>
      </c>
      <c r="D9" s="30">
        <f t="shared" si="1"/>
        <v>156.929122</v>
      </c>
      <c r="E9" s="11">
        <v>156.929122</v>
      </c>
      <c r="F9" s="11"/>
      <c r="G9" s="11"/>
      <c r="H9" s="11"/>
      <c r="I9" s="11"/>
      <c r="J9" s="11"/>
      <c r="K9" s="11"/>
      <c r="L9" s="11"/>
      <c r="M9" s="11"/>
      <c r="N9" s="11">
        <f>O9+P9+Q9+R9+S9</f>
        <v>29.4084</v>
      </c>
      <c r="O9" s="11"/>
      <c r="P9" s="11"/>
      <c r="Q9" s="11"/>
      <c r="R9" s="11"/>
      <c r="S9" s="11">
        <v>29.4084</v>
      </c>
    </row>
    <row r="10" spans="1:19" s="1" customFormat="1" ht="27.75" customHeight="1">
      <c r="A10" s="10" t="s">
        <v>80</v>
      </c>
      <c r="B10" s="10" t="s">
        <v>81</v>
      </c>
      <c r="C10" s="30">
        <f t="shared" si="0"/>
        <v>197.677979</v>
      </c>
      <c r="D10" s="30">
        <f t="shared" si="1"/>
        <v>161.677979</v>
      </c>
      <c r="E10" s="11">
        <v>161.677979</v>
      </c>
      <c r="F10" s="11"/>
      <c r="G10" s="11"/>
      <c r="H10" s="11"/>
      <c r="I10" s="11"/>
      <c r="J10" s="11"/>
      <c r="K10" s="11"/>
      <c r="L10" s="11"/>
      <c r="M10" s="11"/>
      <c r="N10" s="11">
        <f>O10+P10+Q10+R10+S10</f>
        <v>36</v>
      </c>
      <c r="O10" s="11"/>
      <c r="P10" s="11"/>
      <c r="Q10" s="11"/>
      <c r="R10" s="11"/>
      <c r="S10" s="11">
        <v>36</v>
      </c>
    </row>
    <row r="11" spans="1:19" s="1" customFormat="1" ht="27.75" customHeight="1">
      <c r="A11" s="10" t="s">
        <v>82</v>
      </c>
      <c r="B11" s="10" t="s">
        <v>83</v>
      </c>
      <c r="C11" s="30">
        <f t="shared" si="0"/>
        <v>270.95538899999997</v>
      </c>
      <c r="D11" s="30">
        <f t="shared" si="1"/>
        <v>270.95538899999997</v>
      </c>
      <c r="E11" s="11">
        <v>226.610749</v>
      </c>
      <c r="F11" s="11"/>
      <c r="G11" s="11"/>
      <c r="H11" s="11"/>
      <c r="I11" s="11"/>
      <c r="J11" s="11"/>
      <c r="K11" s="11"/>
      <c r="L11" s="11"/>
      <c r="M11" s="11">
        <v>44.34464</v>
      </c>
      <c r="N11" s="11"/>
      <c r="O11" s="11"/>
      <c r="P11" s="11"/>
      <c r="Q11" s="11"/>
      <c r="R11" s="11"/>
      <c r="S11" s="11"/>
    </row>
    <row r="12" spans="1:19" s="1" customFormat="1" ht="27.75" customHeight="1">
      <c r="A12" s="10" t="s">
        <v>84</v>
      </c>
      <c r="B12" s="10" t="s">
        <v>85</v>
      </c>
      <c r="C12" s="30">
        <f t="shared" si="0"/>
        <v>289.14029</v>
      </c>
      <c r="D12" s="30">
        <f t="shared" si="1"/>
        <v>254.14029</v>
      </c>
      <c r="E12" s="11">
        <v>254.14029</v>
      </c>
      <c r="F12" s="11"/>
      <c r="G12" s="11"/>
      <c r="H12" s="11"/>
      <c r="I12" s="11"/>
      <c r="J12" s="11"/>
      <c r="K12" s="11"/>
      <c r="L12" s="11"/>
      <c r="M12" s="11"/>
      <c r="N12" s="11">
        <f>O12+P12+Q12+R12+S12</f>
        <v>35</v>
      </c>
      <c r="O12" s="11"/>
      <c r="P12" s="11"/>
      <c r="Q12" s="11"/>
      <c r="R12" s="11"/>
      <c r="S12" s="11">
        <v>35</v>
      </c>
    </row>
    <row r="13" spans="1:19" s="1" customFormat="1" ht="27.75" customHeight="1">
      <c r="A13" s="10" t="s">
        <v>86</v>
      </c>
      <c r="B13" s="10" t="s">
        <v>87</v>
      </c>
      <c r="C13" s="30">
        <f t="shared" si="0"/>
        <v>205.852471</v>
      </c>
      <c r="D13" s="30">
        <f t="shared" si="1"/>
        <v>179.576527</v>
      </c>
      <c r="E13" s="11">
        <v>179.576527</v>
      </c>
      <c r="F13" s="11"/>
      <c r="G13" s="11"/>
      <c r="H13" s="11"/>
      <c r="I13" s="11"/>
      <c r="J13" s="11"/>
      <c r="K13" s="11"/>
      <c r="L13" s="11"/>
      <c r="M13" s="11"/>
      <c r="N13" s="11">
        <f>O13+P13+Q13+R13+S13</f>
        <v>26.275944</v>
      </c>
      <c r="O13" s="11"/>
      <c r="P13" s="11"/>
      <c r="Q13" s="11"/>
      <c r="R13" s="11"/>
      <c r="S13" s="11">
        <v>26.275944</v>
      </c>
    </row>
    <row r="14" spans="1:19" s="1" customFormat="1" ht="27.75" customHeight="1">
      <c r="A14" s="10" t="s">
        <v>88</v>
      </c>
      <c r="B14" s="10" t="s">
        <v>89</v>
      </c>
      <c r="C14" s="30">
        <f t="shared" si="0"/>
        <v>436.9851</v>
      </c>
      <c r="D14" s="30">
        <f t="shared" si="1"/>
        <v>176.9851</v>
      </c>
      <c r="E14" s="11">
        <v>176.9851</v>
      </c>
      <c r="F14" s="11"/>
      <c r="G14" s="11"/>
      <c r="H14" s="11"/>
      <c r="I14" s="11"/>
      <c r="J14" s="11"/>
      <c r="K14" s="11"/>
      <c r="L14" s="11"/>
      <c r="M14" s="11"/>
      <c r="N14" s="11">
        <f>O14+P14+Q14+R14+S14</f>
        <v>260</v>
      </c>
      <c r="O14" s="11"/>
      <c r="P14" s="11"/>
      <c r="Q14" s="11"/>
      <c r="R14" s="11"/>
      <c r="S14" s="11">
        <v>260</v>
      </c>
    </row>
    <row r="15" spans="1:19" s="1" customFormat="1" ht="27.75" customHeight="1">
      <c r="A15" s="10" t="s">
        <v>90</v>
      </c>
      <c r="B15" s="10" t="s">
        <v>91</v>
      </c>
      <c r="C15" s="30">
        <f t="shared" si="0"/>
        <v>467.450333</v>
      </c>
      <c r="D15" s="30">
        <f t="shared" si="1"/>
        <v>277.850152</v>
      </c>
      <c r="E15" s="11">
        <v>277.850152</v>
      </c>
      <c r="F15" s="11"/>
      <c r="G15" s="11"/>
      <c r="H15" s="11"/>
      <c r="I15" s="11"/>
      <c r="J15" s="11"/>
      <c r="K15" s="11"/>
      <c r="L15" s="11"/>
      <c r="M15" s="11"/>
      <c r="N15" s="11">
        <f>O15+P15+Q15+R15+S15</f>
        <v>189.600181</v>
      </c>
      <c r="O15" s="11"/>
      <c r="P15" s="11"/>
      <c r="Q15" s="11"/>
      <c r="R15" s="11"/>
      <c r="S15" s="11">
        <v>189.600181</v>
      </c>
    </row>
    <row r="16" spans="1:19" s="1" customFormat="1" ht="27.75" customHeight="1">
      <c r="A16" s="10" t="s">
        <v>92</v>
      </c>
      <c r="B16" s="10" t="s">
        <v>93</v>
      </c>
      <c r="C16" s="30">
        <f t="shared" si="0"/>
        <v>141.071388</v>
      </c>
      <c r="D16" s="30">
        <f t="shared" si="1"/>
        <v>141.071388</v>
      </c>
      <c r="E16" s="11">
        <v>141.071388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" customFormat="1" ht="27.75" customHeight="1">
      <c r="A17" s="10" t="s">
        <v>94</v>
      </c>
      <c r="B17" s="10" t="s">
        <v>95</v>
      </c>
      <c r="C17" s="30">
        <f t="shared" si="0"/>
        <v>435.67467500000004</v>
      </c>
      <c r="D17" s="30">
        <f t="shared" si="1"/>
        <v>356.932627</v>
      </c>
      <c r="E17" s="11">
        <v>356.932627</v>
      </c>
      <c r="F17" s="11"/>
      <c r="G17" s="11"/>
      <c r="H17" s="11"/>
      <c r="I17" s="11"/>
      <c r="J17" s="11"/>
      <c r="K17" s="11"/>
      <c r="L17" s="11"/>
      <c r="M17" s="11"/>
      <c r="N17" s="11">
        <f aca="true" t="shared" si="2" ref="N17:N26">O17+P17+Q17+R17+S17</f>
        <v>78.742048</v>
      </c>
      <c r="O17" s="11"/>
      <c r="P17" s="11"/>
      <c r="Q17" s="11"/>
      <c r="R17" s="11"/>
      <c r="S17" s="11">
        <v>78.742048</v>
      </c>
    </row>
    <row r="18" spans="1:19" s="1" customFormat="1" ht="27.75" customHeight="1">
      <c r="A18" s="10" t="s">
        <v>96</v>
      </c>
      <c r="B18" s="10" t="s">
        <v>97</v>
      </c>
      <c r="C18" s="30">
        <f t="shared" si="0"/>
        <v>174.941374</v>
      </c>
      <c r="D18" s="30">
        <f t="shared" si="1"/>
        <v>149.346782</v>
      </c>
      <c r="E18" s="11">
        <v>149.346782</v>
      </c>
      <c r="F18" s="11"/>
      <c r="G18" s="11"/>
      <c r="H18" s="11"/>
      <c r="I18" s="11"/>
      <c r="J18" s="11"/>
      <c r="K18" s="11"/>
      <c r="L18" s="11"/>
      <c r="M18" s="11"/>
      <c r="N18" s="11">
        <f t="shared" si="2"/>
        <v>25.594592</v>
      </c>
      <c r="O18" s="11"/>
      <c r="P18" s="11"/>
      <c r="Q18" s="11"/>
      <c r="R18" s="11"/>
      <c r="S18" s="11">
        <v>25.594592</v>
      </c>
    </row>
    <row r="19" spans="1:19" s="1" customFormat="1" ht="27.75" customHeight="1">
      <c r="A19" s="10" t="s">
        <v>98</v>
      </c>
      <c r="B19" s="10" t="s">
        <v>99</v>
      </c>
      <c r="C19" s="30">
        <f t="shared" si="0"/>
        <v>130.530761</v>
      </c>
      <c r="D19" s="30">
        <f t="shared" si="1"/>
        <v>124.233829</v>
      </c>
      <c r="E19" s="11">
        <v>124.233829</v>
      </c>
      <c r="F19" s="11"/>
      <c r="G19" s="11"/>
      <c r="H19" s="11"/>
      <c r="I19" s="11"/>
      <c r="J19" s="11"/>
      <c r="K19" s="11"/>
      <c r="L19" s="11"/>
      <c r="M19" s="11"/>
      <c r="N19" s="11">
        <f t="shared" si="2"/>
        <v>6.296932</v>
      </c>
      <c r="O19" s="11"/>
      <c r="P19" s="11"/>
      <c r="Q19" s="11"/>
      <c r="R19" s="11"/>
      <c r="S19" s="11">
        <v>6.296932</v>
      </c>
    </row>
    <row r="20" spans="1:19" s="1" customFormat="1" ht="27.75" customHeight="1">
      <c r="A20" s="10" t="s">
        <v>100</v>
      </c>
      <c r="B20" s="10" t="s">
        <v>101</v>
      </c>
      <c r="C20" s="30">
        <f t="shared" si="0"/>
        <v>557.368569</v>
      </c>
      <c r="D20" s="30">
        <f t="shared" si="1"/>
        <v>504.634945</v>
      </c>
      <c r="E20" s="11">
        <v>504.634945</v>
      </c>
      <c r="F20" s="11"/>
      <c r="G20" s="11"/>
      <c r="H20" s="11"/>
      <c r="I20" s="11"/>
      <c r="J20" s="11"/>
      <c r="K20" s="11"/>
      <c r="L20" s="11"/>
      <c r="M20" s="11"/>
      <c r="N20" s="11">
        <f t="shared" si="2"/>
        <v>52.733624</v>
      </c>
      <c r="O20" s="11"/>
      <c r="P20" s="11"/>
      <c r="Q20" s="11"/>
      <c r="R20" s="11"/>
      <c r="S20" s="11">
        <v>52.733624</v>
      </c>
    </row>
    <row r="21" spans="1:19" s="1" customFormat="1" ht="27.75" customHeight="1">
      <c r="A21" s="10" t="s">
        <v>102</v>
      </c>
      <c r="B21" s="10" t="s">
        <v>103</v>
      </c>
      <c r="C21" s="30">
        <f t="shared" si="0"/>
        <v>156.357011</v>
      </c>
      <c r="D21" s="30">
        <f t="shared" si="1"/>
        <v>150.357011</v>
      </c>
      <c r="E21" s="11">
        <v>150.357011</v>
      </c>
      <c r="F21" s="11"/>
      <c r="G21" s="11"/>
      <c r="H21" s="11"/>
      <c r="I21" s="11"/>
      <c r="J21" s="11"/>
      <c r="K21" s="11"/>
      <c r="L21" s="11"/>
      <c r="M21" s="11"/>
      <c r="N21" s="11">
        <f t="shared" si="2"/>
        <v>6</v>
      </c>
      <c r="O21" s="11"/>
      <c r="P21" s="11"/>
      <c r="Q21" s="11"/>
      <c r="R21" s="11"/>
      <c r="S21" s="11">
        <v>6</v>
      </c>
    </row>
    <row r="22" spans="1:19" s="1" customFormat="1" ht="27.75" customHeight="1">
      <c r="A22" s="10" t="s">
        <v>104</v>
      </c>
      <c r="B22" s="10" t="s">
        <v>105</v>
      </c>
      <c r="C22" s="30">
        <f t="shared" si="0"/>
        <v>175.088639</v>
      </c>
      <c r="D22" s="30">
        <f t="shared" si="1"/>
        <v>145.088639</v>
      </c>
      <c r="E22" s="11">
        <v>145.088639</v>
      </c>
      <c r="F22" s="11"/>
      <c r="G22" s="11"/>
      <c r="H22" s="11"/>
      <c r="I22" s="11"/>
      <c r="J22" s="11"/>
      <c r="K22" s="11"/>
      <c r="L22" s="11"/>
      <c r="M22" s="11"/>
      <c r="N22" s="11">
        <f t="shared" si="2"/>
        <v>30</v>
      </c>
      <c r="O22" s="11"/>
      <c r="P22" s="11"/>
      <c r="Q22" s="11"/>
      <c r="R22" s="11"/>
      <c r="S22" s="11">
        <v>30</v>
      </c>
    </row>
    <row r="23" spans="1:19" s="1" customFormat="1" ht="27.75" customHeight="1">
      <c r="A23" s="10" t="s">
        <v>106</v>
      </c>
      <c r="B23" s="10" t="s">
        <v>107</v>
      </c>
      <c r="C23" s="30">
        <f t="shared" si="0"/>
        <v>90.785159</v>
      </c>
      <c r="D23" s="30">
        <f t="shared" si="1"/>
        <v>85.731303</v>
      </c>
      <c r="E23" s="11">
        <v>85.731303</v>
      </c>
      <c r="F23" s="11"/>
      <c r="G23" s="11"/>
      <c r="H23" s="11"/>
      <c r="I23" s="11"/>
      <c r="J23" s="11"/>
      <c r="K23" s="11"/>
      <c r="L23" s="11"/>
      <c r="M23" s="11"/>
      <c r="N23" s="11">
        <f t="shared" si="2"/>
        <v>5.053856</v>
      </c>
      <c r="O23" s="11"/>
      <c r="P23" s="11"/>
      <c r="Q23" s="11"/>
      <c r="R23" s="11"/>
      <c r="S23" s="11">
        <v>5.053856</v>
      </c>
    </row>
    <row r="24" spans="1:19" s="1" customFormat="1" ht="27.75" customHeight="1">
      <c r="A24" s="10" t="s">
        <v>108</v>
      </c>
      <c r="B24" s="10" t="s">
        <v>109</v>
      </c>
      <c r="C24" s="30">
        <f t="shared" si="0"/>
        <v>123.60591299999999</v>
      </c>
      <c r="D24" s="30">
        <f t="shared" si="1"/>
        <v>82.895513</v>
      </c>
      <c r="E24" s="11">
        <v>82.895513</v>
      </c>
      <c r="F24" s="11"/>
      <c r="G24" s="11"/>
      <c r="H24" s="11"/>
      <c r="I24" s="11"/>
      <c r="J24" s="11"/>
      <c r="K24" s="11"/>
      <c r="L24" s="11"/>
      <c r="M24" s="11"/>
      <c r="N24" s="11">
        <f t="shared" si="2"/>
        <v>40.7104</v>
      </c>
      <c r="O24" s="11"/>
      <c r="P24" s="11"/>
      <c r="Q24" s="11"/>
      <c r="R24" s="11"/>
      <c r="S24" s="11">
        <v>40.7104</v>
      </c>
    </row>
    <row r="25" spans="1:19" s="1" customFormat="1" ht="27.75" customHeight="1">
      <c r="A25" s="10" t="s">
        <v>110</v>
      </c>
      <c r="B25" s="10" t="s">
        <v>111</v>
      </c>
      <c r="C25" s="30">
        <f t="shared" si="0"/>
        <v>85.4304</v>
      </c>
      <c r="D25" s="30">
        <f t="shared" si="1"/>
        <v>65.3872</v>
      </c>
      <c r="E25" s="11">
        <v>65.3872</v>
      </c>
      <c r="F25" s="11"/>
      <c r="G25" s="11"/>
      <c r="H25" s="11"/>
      <c r="I25" s="11"/>
      <c r="J25" s="11"/>
      <c r="K25" s="11"/>
      <c r="L25" s="11"/>
      <c r="M25" s="11"/>
      <c r="N25" s="11">
        <f t="shared" si="2"/>
        <v>20.0432</v>
      </c>
      <c r="O25" s="11"/>
      <c r="P25" s="11"/>
      <c r="Q25" s="11"/>
      <c r="R25" s="11"/>
      <c r="S25" s="11">
        <v>20.0432</v>
      </c>
    </row>
    <row r="26" spans="1:19" s="1" customFormat="1" ht="27.75" customHeight="1">
      <c r="A26" s="10" t="s">
        <v>112</v>
      </c>
      <c r="B26" s="10" t="s">
        <v>113</v>
      </c>
      <c r="C26" s="30">
        <f t="shared" si="0"/>
        <v>90.961376</v>
      </c>
      <c r="D26" s="30">
        <f t="shared" si="1"/>
        <v>76.238176</v>
      </c>
      <c r="E26" s="11">
        <v>76.238176</v>
      </c>
      <c r="F26" s="11"/>
      <c r="G26" s="11"/>
      <c r="H26" s="11"/>
      <c r="I26" s="11"/>
      <c r="J26" s="11"/>
      <c r="K26" s="11"/>
      <c r="L26" s="11"/>
      <c r="M26" s="11"/>
      <c r="N26" s="11">
        <f t="shared" si="2"/>
        <v>14.7232</v>
      </c>
      <c r="O26" s="11"/>
      <c r="P26" s="11"/>
      <c r="Q26" s="11"/>
      <c r="R26" s="11"/>
      <c r="S26" s="11">
        <v>14.7232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114</v>
      </c>
    </row>
    <row r="2" spans="1:8" s="1" customFormat="1" ht="33.75" customHeight="1">
      <c r="A2" s="4" t="s">
        <v>115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116</v>
      </c>
      <c r="B4" s="6" t="s">
        <v>117</v>
      </c>
      <c r="C4" s="6" t="s">
        <v>60</v>
      </c>
      <c r="D4" s="6" t="s">
        <v>118</v>
      </c>
      <c r="E4" s="6" t="s">
        <v>119</v>
      </c>
      <c r="F4" s="6" t="s">
        <v>120</v>
      </c>
      <c r="G4" s="6" t="s">
        <v>121</v>
      </c>
      <c r="H4" s="6" t="s">
        <v>122</v>
      </c>
    </row>
    <row r="5" spans="1:8" s="1" customFormat="1" ht="28.5" customHeight="1">
      <c r="A5" s="25" t="s">
        <v>73</v>
      </c>
      <c r="B5" s="25" t="s">
        <v>60</v>
      </c>
      <c r="C5" s="9">
        <v>6818.500157</v>
      </c>
      <c r="D5" s="9">
        <v>4824.355263</v>
      </c>
      <c r="E5" s="9">
        <v>1994.144894</v>
      </c>
      <c r="F5" s="9"/>
      <c r="G5" s="9"/>
      <c r="H5" s="9"/>
    </row>
    <row r="6" spans="1:8" s="1" customFormat="1" ht="28.5" customHeight="1">
      <c r="A6" s="25" t="s">
        <v>123</v>
      </c>
      <c r="B6" s="25" t="s">
        <v>124</v>
      </c>
      <c r="C6" s="9">
        <v>6699.044018</v>
      </c>
      <c r="D6" s="9">
        <v>4704.899124</v>
      </c>
      <c r="E6" s="9">
        <v>1994.144894</v>
      </c>
      <c r="F6" s="9"/>
      <c r="G6" s="9"/>
      <c r="H6" s="9"/>
    </row>
    <row r="7" spans="1:8" s="1" customFormat="1" ht="28.5" customHeight="1">
      <c r="A7" s="25" t="s">
        <v>125</v>
      </c>
      <c r="B7" s="25" t="s">
        <v>126</v>
      </c>
      <c r="C7" s="9">
        <v>6663.376296</v>
      </c>
      <c r="D7" s="9">
        <v>4669.231402</v>
      </c>
      <c r="E7" s="9">
        <v>1994.144894</v>
      </c>
      <c r="F7" s="9"/>
      <c r="G7" s="9"/>
      <c r="H7" s="9"/>
    </row>
    <row r="8" spans="1:8" s="1" customFormat="1" ht="28.5" customHeight="1">
      <c r="A8" s="26" t="s">
        <v>127</v>
      </c>
      <c r="B8" s="26" t="s">
        <v>128</v>
      </c>
      <c r="C8" s="11">
        <v>4563.654189</v>
      </c>
      <c r="D8" s="11">
        <v>4178.669189</v>
      </c>
      <c r="E8" s="11">
        <v>384.985</v>
      </c>
      <c r="F8" s="11"/>
      <c r="G8" s="11"/>
      <c r="H8" s="11"/>
    </row>
    <row r="9" spans="1:8" s="1" customFormat="1" ht="28.5" customHeight="1">
      <c r="A9" s="26" t="s">
        <v>129</v>
      </c>
      <c r="B9" s="26" t="s">
        <v>130</v>
      </c>
      <c r="C9" s="11">
        <v>2016.511107</v>
      </c>
      <c r="D9" s="11">
        <v>488.362213</v>
      </c>
      <c r="E9" s="11">
        <v>1528.148894</v>
      </c>
      <c r="F9" s="11"/>
      <c r="G9" s="11"/>
      <c r="H9" s="11"/>
    </row>
    <row r="10" spans="1:8" s="1" customFormat="1" ht="28.5" customHeight="1">
      <c r="A10" s="26" t="s">
        <v>131</v>
      </c>
      <c r="B10" s="26" t="s">
        <v>132</v>
      </c>
      <c r="C10" s="11">
        <v>81.011</v>
      </c>
      <c r="D10" s="11"/>
      <c r="E10" s="11">
        <v>81.011</v>
      </c>
      <c r="F10" s="11"/>
      <c r="G10" s="11"/>
      <c r="H10" s="11"/>
    </row>
    <row r="11" spans="1:8" s="1" customFormat="1" ht="28.5" customHeight="1">
      <c r="A11" s="26" t="s">
        <v>133</v>
      </c>
      <c r="B11" s="26" t="s">
        <v>134</v>
      </c>
      <c r="C11" s="11">
        <v>2.2</v>
      </c>
      <c r="D11" s="11">
        <v>2.2</v>
      </c>
      <c r="E11" s="11"/>
      <c r="F11" s="11"/>
      <c r="G11" s="11"/>
      <c r="H11" s="11"/>
    </row>
    <row r="12" spans="1:8" s="1" customFormat="1" ht="28.5" customHeight="1">
      <c r="A12" s="25" t="s">
        <v>135</v>
      </c>
      <c r="B12" s="25" t="s">
        <v>136</v>
      </c>
      <c r="C12" s="9">
        <v>35.667722</v>
      </c>
      <c r="D12" s="9">
        <v>35.667722</v>
      </c>
      <c r="E12" s="9"/>
      <c r="F12" s="9"/>
      <c r="G12" s="9"/>
      <c r="H12" s="9"/>
    </row>
    <row r="13" spans="1:8" s="1" customFormat="1" ht="28.5" customHeight="1">
      <c r="A13" s="26" t="s">
        <v>137</v>
      </c>
      <c r="B13" s="26" t="s">
        <v>128</v>
      </c>
      <c r="C13" s="11">
        <v>33.507722</v>
      </c>
      <c r="D13" s="11">
        <v>33.507722</v>
      </c>
      <c r="E13" s="11"/>
      <c r="F13" s="11"/>
      <c r="G13" s="11"/>
      <c r="H13" s="11"/>
    </row>
    <row r="14" spans="1:8" s="1" customFormat="1" ht="28.5" customHeight="1">
      <c r="A14" s="26" t="s">
        <v>138</v>
      </c>
      <c r="B14" s="26" t="s">
        <v>130</v>
      </c>
      <c r="C14" s="11">
        <v>2.16</v>
      </c>
      <c r="D14" s="11">
        <v>2.16</v>
      </c>
      <c r="E14" s="11"/>
      <c r="F14" s="11"/>
      <c r="G14" s="11"/>
      <c r="H14" s="11"/>
    </row>
    <row r="15" spans="1:8" s="1" customFormat="1" ht="28.5" customHeight="1">
      <c r="A15" s="25" t="s">
        <v>139</v>
      </c>
      <c r="B15" s="25" t="s">
        <v>140</v>
      </c>
      <c r="C15" s="9">
        <v>66.811456</v>
      </c>
      <c r="D15" s="9">
        <v>66.811456</v>
      </c>
      <c r="E15" s="9"/>
      <c r="F15" s="9"/>
      <c r="G15" s="9"/>
      <c r="H15" s="9"/>
    </row>
    <row r="16" spans="1:8" s="1" customFormat="1" ht="28.5" customHeight="1">
      <c r="A16" s="25" t="s">
        <v>141</v>
      </c>
      <c r="B16" s="25" t="s">
        <v>142</v>
      </c>
      <c r="C16" s="9">
        <v>66.811456</v>
      </c>
      <c r="D16" s="9">
        <v>66.811456</v>
      </c>
      <c r="E16" s="9"/>
      <c r="F16" s="9"/>
      <c r="G16" s="9"/>
      <c r="H16" s="9"/>
    </row>
    <row r="17" spans="1:8" s="1" customFormat="1" ht="28.5" customHeight="1">
      <c r="A17" s="26" t="s">
        <v>143</v>
      </c>
      <c r="B17" s="26" t="s">
        <v>144</v>
      </c>
      <c r="C17" s="11">
        <v>23.874304</v>
      </c>
      <c r="D17" s="11">
        <v>23.874304</v>
      </c>
      <c r="E17" s="11"/>
      <c r="F17" s="11"/>
      <c r="G17" s="11"/>
      <c r="H17" s="11"/>
    </row>
    <row r="18" spans="1:8" s="1" customFormat="1" ht="28.5" customHeight="1">
      <c r="A18" s="26" t="s">
        <v>145</v>
      </c>
      <c r="B18" s="26" t="s">
        <v>146</v>
      </c>
      <c r="C18" s="11">
        <v>42.937152</v>
      </c>
      <c r="D18" s="11">
        <v>42.937152</v>
      </c>
      <c r="E18" s="11"/>
      <c r="F18" s="11"/>
      <c r="G18" s="11"/>
      <c r="H18" s="11"/>
    </row>
    <row r="19" spans="1:8" s="1" customFormat="1" ht="28.5" customHeight="1">
      <c r="A19" s="25" t="s">
        <v>147</v>
      </c>
      <c r="B19" s="25" t="s">
        <v>148</v>
      </c>
      <c r="C19" s="9">
        <v>9.808187</v>
      </c>
      <c r="D19" s="9">
        <v>9.808187</v>
      </c>
      <c r="E19" s="9"/>
      <c r="F19" s="9"/>
      <c r="G19" s="9"/>
      <c r="H19" s="9"/>
    </row>
    <row r="20" spans="1:8" s="1" customFormat="1" ht="28.5" customHeight="1">
      <c r="A20" s="25" t="s">
        <v>149</v>
      </c>
      <c r="B20" s="25" t="s">
        <v>150</v>
      </c>
      <c r="C20" s="9">
        <v>9.808187</v>
      </c>
      <c r="D20" s="9">
        <v>9.808187</v>
      </c>
      <c r="E20" s="9"/>
      <c r="F20" s="9"/>
      <c r="G20" s="9"/>
      <c r="H20" s="9"/>
    </row>
    <row r="21" spans="1:8" s="1" customFormat="1" ht="28.5" customHeight="1">
      <c r="A21" s="26" t="s">
        <v>151</v>
      </c>
      <c r="B21" s="26" t="s">
        <v>152</v>
      </c>
      <c r="C21" s="11">
        <v>9.808187</v>
      </c>
      <c r="D21" s="11">
        <v>9.808187</v>
      </c>
      <c r="E21" s="11"/>
      <c r="F21" s="11"/>
      <c r="G21" s="11"/>
      <c r="H21" s="11"/>
    </row>
    <row r="22" spans="1:8" s="1" customFormat="1" ht="28.5" customHeight="1">
      <c r="A22" s="25" t="s">
        <v>153</v>
      </c>
      <c r="B22" s="25" t="s">
        <v>154</v>
      </c>
      <c r="C22" s="9">
        <v>42.836496</v>
      </c>
      <c r="D22" s="9">
        <v>42.836496</v>
      </c>
      <c r="E22" s="9"/>
      <c r="F22" s="9"/>
      <c r="G22" s="9"/>
      <c r="H22" s="9"/>
    </row>
    <row r="23" spans="1:8" s="1" customFormat="1" ht="28.5" customHeight="1">
      <c r="A23" s="25" t="s">
        <v>155</v>
      </c>
      <c r="B23" s="25" t="s">
        <v>156</v>
      </c>
      <c r="C23" s="9">
        <v>42.836496</v>
      </c>
      <c r="D23" s="9">
        <v>42.836496</v>
      </c>
      <c r="E23" s="9"/>
      <c r="F23" s="9"/>
      <c r="G23" s="9"/>
      <c r="H23" s="9"/>
    </row>
    <row r="24" spans="1:8" s="1" customFormat="1" ht="28.5" customHeight="1">
      <c r="A24" s="26" t="s">
        <v>157</v>
      </c>
      <c r="B24" s="26" t="s">
        <v>158</v>
      </c>
      <c r="C24" s="11">
        <v>42.836496</v>
      </c>
      <c r="D24" s="11">
        <v>42.836496</v>
      </c>
      <c r="E24" s="11"/>
      <c r="F24" s="11"/>
      <c r="G24" s="11"/>
      <c r="H24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159</v>
      </c>
      <c r="B1" s="16"/>
      <c r="C1" s="16"/>
      <c r="D1" s="16"/>
    </row>
    <row r="2" spans="1:4" s="1" customFormat="1" ht="22.5" customHeight="1">
      <c r="A2" s="4" t="s">
        <v>160</v>
      </c>
      <c r="B2" s="17"/>
      <c r="C2" s="17"/>
      <c r="D2" s="17"/>
    </row>
    <row r="3" spans="1:4" s="1" customFormat="1" ht="22.5" customHeight="1">
      <c r="A3" s="1" t="s">
        <v>2</v>
      </c>
      <c r="C3" s="16"/>
      <c r="D3" s="13" t="s">
        <v>3</v>
      </c>
    </row>
    <row r="4" spans="1:4" s="1" customFormat="1" ht="22.5" customHeight="1">
      <c r="A4" s="18" t="s">
        <v>4</v>
      </c>
      <c r="B4" s="18"/>
      <c r="C4" s="18" t="s">
        <v>5</v>
      </c>
      <c r="D4" s="18"/>
    </row>
    <row r="5" spans="1:4" s="1" customFormat="1" ht="22.5" customHeight="1">
      <c r="A5" s="18" t="s">
        <v>161</v>
      </c>
      <c r="B5" s="18" t="s">
        <v>7</v>
      </c>
      <c r="C5" s="18" t="s">
        <v>161</v>
      </c>
      <c r="D5" s="18" t="s">
        <v>7</v>
      </c>
    </row>
    <row r="6" spans="1:4" s="1" customFormat="1" ht="22.5" customHeight="1">
      <c r="A6" s="19" t="s">
        <v>162</v>
      </c>
      <c r="B6" s="20">
        <f>B7+B14+B17</f>
        <v>5411.214756</v>
      </c>
      <c r="C6" s="19" t="s">
        <v>163</v>
      </c>
      <c r="D6" s="21">
        <f>D7+D8+D9+D10+D11+D12+D13+D14+D15+D16+D17+D18+D19+D20+D21+D22+D23+D24+D25+D26+D27+D28+D29+D30</f>
        <v>5411.214756</v>
      </c>
    </row>
    <row r="7" spans="1:4" s="1" customFormat="1" ht="22.5" customHeight="1">
      <c r="A7" s="19" t="s">
        <v>164</v>
      </c>
      <c r="B7" s="21">
        <f>B8+B9+B10+B11+B12+B13</f>
        <v>5411.214756</v>
      </c>
      <c r="C7" s="19" t="s">
        <v>165</v>
      </c>
      <c r="D7" s="21">
        <v>5355.758617</v>
      </c>
    </row>
    <row r="8" spans="1:5" s="1" customFormat="1" ht="22.5" customHeight="1">
      <c r="A8" s="19" t="s">
        <v>10</v>
      </c>
      <c r="B8" s="20">
        <v>5372.214756</v>
      </c>
      <c r="C8" s="19" t="s">
        <v>166</v>
      </c>
      <c r="D8" s="21"/>
      <c r="E8" s="1" t="s">
        <v>167</v>
      </c>
    </row>
    <row r="9" spans="1:4" s="1" customFormat="1" ht="22.5" customHeight="1">
      <c r="A9" s="19" t="s">
        <v>12</v>
      </c>
      <c r="B9" s="20">
        <v>23</v>
      </c>
      <c r="C9" s="19" t="s">
        <v>168</v>
      </c>
      <c r="D9" s="21"/>
    </row>
    <row r="10" spans="1:4" s="1" customFormat="1" ht="22.5" customHeight="1">
      <c r="A10" s="19" t="s">
        <v>14</v>
      </c>
      <c r="B10" s="20"/>
      <c r="C10" s="19" t="s">
        <v>169</v>
      </c>
      <c r="D10" s="21"/>
    </row>
    <row r="11" spans="1:4" s="1" customFormat="1" ht="22.5" customHeight="1">
      <c r="A11" s="19" t="s">
        <v>16</v>
      </c>
      <c r="B11" s="20">
        <v>16</v>
      </c>
      <c r="C11" s="19" t="s">
        <v>170</v>
      </c>
      <c r="D11" s="21"/>
    </row>
    <row r="12" spans="1:4" s="1" customFormat="1" ht="22.5" customHeight="1">
      <c r="A12" s="19" t="s">
        <v>18</v>
      </c>
      <c r="B12" s="20"/>
      <c r="C12" s="19" t="s">
        <v>171</v>
      </c>
      <c r="D12" s="21">
        <v>35.811456</v>
      </c>
    </row>
    <row r="13" spans="1:4" s="1" customFormat="1" ht="22.5" customHeight="1">
      <c r="A13" s="19" t="s">
        <v>20</v>
      </c>
      <c r="B13" s="22"/>
      <c r="C13" s="19" t="s">
        <v>172</v>
      </c>
      <c r="D13" s="21">
        <v>6.808187</v>
      </c>
    </row>
    <row r="14" spans="1:4" s="1" customFormat="1" ht="22.5" customHeight="1">
      <c r="A14" s="19" t="s">
        <v>173</v>
      </c>
      <c r="B14" s="21"/>
      <c r="C14" s="19" t="s">
        <v>174</v>
      </c>
      <c r="D14" s="21"/>
    </row>
    <row r="15" spans="1:4" s="1" customFormat="1" ht="22.5" customHeight="1">
      <c r="A15" s="19" t="s">
        <v>24</v>
      </c>
      <c r="B15" s="20"/>
      <c r="C15" s="19" t="s">
        <v>175</v>
      </c>
      <c r="D15" s="21"/>
    </row>
    <row r="16" spans="1:4" s="1" customFormat="1" ht="22.5" customHeight="1">
      <c r="A16" s="19" t="s">
        <v>26</v>
      </c>
      <c r="B16" s="22"/>
      <c r="C16" s="19" t="s">
        <v>176</v>
      </c>
      <c r="D16" s="21"/>
    </row>
    <row r="17" spans="1:4" s="1" customFormat="1" ht="22.5" customHeight="1">
      <c r="A17" s="19" t="s">
        <v>177</v>
      </c>
      <c r="B17" s="20"/>
      <c r="C17" s="19" t="s">
        <v>178</v>
      </c>
      <c r="D17" s="21"/>
    </row>
    <row r="18" spans="1:4" s="1" customFormat="1" ht="22.5" customHeight="1">
      <c r="A18" s="19" t="s">
        <v>179</v>
      </c>
      <c r="B18" s="21"/>
      <c r="C18" s="19" t="s">
        <v>180</v>
      </c>
      <c r="D18" s="21"/>
    </row>
    <row r="19" spans="1:4" s="1" customFormat="1" ht="22.5" customHeight="1">
      <c r="A19" s="19" t="s">
        <v>164</v>
      </c>
      <c r="B19" s="21"/>
      <c r="C19" s="19" t="s">
        <v>181</v>
      </c>
      <c r="D19" s="21"/>
    </row>
    <row r="20" spans="1:4" s="1" customFormat="1" ht="22.5" customHeight="1">
      <c r="A20" s="19" t="s">
        <v>173</v>
      </c>
      <c r="B20" s="22"/>
      <c r="C20" s="19" t="s">
        <v>182</v>
      </c>
      <c r="D20" s="21"/>
    </row>
    <row r="21" spans="1:4" s="1" customFormat="1" ht="22.5" customHeight="1">
      <c r="A21" s="19" t="s">
        <v>177</v>
      </c>
      <c r="B21" s="22"/>
      <c r="C21" s="19" t="s">
        <v>183</v>
      </c>
      <c r="D21" s="21"/>
    </row>
    <row r="22" spans="1:4" s="1" customFormat="1" ht="22.5" customHeight="1">
      <c r="A22" s="19"/>
      <c r="B22" s="19"/>
      <c r="C22" s="19" t="s">
        <v>184</v>
      </c>
      <c r="D22" s="21"/>
    </row>
    <row r="23" spans="1:4" s="1" customFormat="1" ht="22.5" customHeight="1">
      <c r="A23" s="19"/>
      <c r="B23" s="19"/>
      <c r="C23" s="19" t="s">
        <v>185</v>
      </c>
      <c r="D23" s="21">
        <v>12.836496</v>
      </c>
    </row>
    <row r="24" spans="1:4" s="1" customFormat="1" ht="22.5" customHeight="1">
      <c r="A24" s="19"/>
      <c r="B24" s="19"/>
      <c r="C24" s="19" t="s">
        <v>186</v>
      </c>
      <c r="D24" s="21"/>
    </row>
    <row r="25" spans="1:4" s="1" customFormat="1" ht="22.5" customHeight="1">
      <c r="A25" s="19"/>
      <c r="B25" s="19"/>
      <c r="C25" s="19" t="s">
        <v>187</v>
      </c>
      <c r="D25" s="21"/>
    </row>
    <row r="26" spans="1:4" s="1" customFormat="1" ht="22.5" customHeight="1">
      <c r="A26" s="19"/>
      <c r="B26" s="19"/>
      <c r="C26" s="19" t="s">
        <v>188</v>
      </c>
      <c r="D26" s="21"/>
    </row>
    <row r="27" spans="1:4" s="1" customFormat="1" ht="22.5" customHeight="1">
      <c r="A27" s="19"/>
      <c r="B27" s="19"/>
      <c r="C27" s="19" t="s">
        <v>189</v>
      </c>
      <c r="D27" s="21"/>
    </row>
    <row r="28" spans="1:4" s="1" customFormat="1" ht="22.5" customHeight="1">
      <c r="A28" s="19"/>
      <c r="B28" s="19"/>
      <c r="C28" s="19" t="s">
        <v>190</v>
      </c>
      <c r="D28" s="21"/>
    </row>
    <row r="29" spans="1:4" s="1" customFormat="1" ht="22.5" customHeight="1">
      <c r="A29" s="19"/>
      <c r="B29" s="19"/>
      <c r="C29" s="19" t="s">
        <v>191</v>
      </c>
      <c r="D29" s="21"/>
    </row>
    <row r="30" spans="1:4" s="1" customFormat="1" ht="22.5" customHeight="1">
      <c r="A30" s="19"/>
      <c r="B30" s="19"/>
      <c r="C30" s="19"/>
      <c r="D30" s="22"/>
    </row>
    <row r="31" spans="1:4" s="1" customFormat="1" ht="22.5" customHeight="1">
      <c r="A31" s="19"/>
      <c r="B31" s="19"/>
      <c r="C31" s="19"/>
      <c r="D31" s="21"/>
    </row>
    <row r="32" spans="1:4" s="1" customFormat="1" ht="22.5" customHeight="1">
      <c r="A32" s="19"/>
      <c r="B32" s="19"/>
      <c r="C32" s="19" t="s">
        <v>192</v>
      </c>
      <c r="D32" s="21"/>
    </row>
    <row r="33" spans="1:4" s="1" customFormat="1" ht="22.5" customHeight="1">
      <c r="A33" s="19"/>
      <c r="B33" s="19"/>
      <c r="C33" s="19"/>
      <c r="D33" s="19"/>
    </row>
    <row r="34" spans="1:4" s="1" customFormat="1" ht="22.5" customHeight="1">
      <c r="A34" s="23" t="s">
        <v>193</v>
      </c>
      <c r="B34" s="24">
        <f>B6+B18</f>
        <v>5411.214756</v>
      </c>
      <c r="C34" s="23" t="s">
        <v>194</v>
      </c>
      <c r="D34" s="24">
        <f>D6</f>
        <v>5411.214756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195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196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116</v>
      </c>
      <c r="B4" s="6" t="s">
        <v>117</v>
      </c>
      <c r="C4" s="6" t="s">
        <v>60</v>
      </c>
      <c r="D4" s="6" t="s">
        <v>118</v>
      </c>
      <c r="E4" s="6"/>
      <c r="F4" s="6"/>
      <c r="G4" s="6" t="s">
        <v>119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197</v>
      </c>
      <c r="F5" s="6" t="s">
        <v>198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5411.214756</v>
      </c>
      <c r="D6" s="9">
        <v>3979.805756</v>
      </c>
      <c r="E6" s="9">
        <v>3597.622458</v>
      </c>
      <c r="F6" s="9">
        <v>382.183298</v>
      </c>
      <c r="G6" s="9">
        <v>1431.409</v>
      </c>
      <c r="H6" s="3"/>
    </row>
    <row r="7" spans="1:8" s="1" customFormat="1" ht="21" customHeight="1">
      <c r="A7" s="8" t="s">
        <v>123</v>
      </c>
      <c r="B7" s="8" t="s">
        <v>124</v>
      </c>
      <c r="C7" s="9">
        <v>5355.758617</v>
      </c>
      <c r="D7" s="9">
        <v>3924.349617</v>
      </c>
      <c r="E7" s="9">
        <v>3542.166319</v>
      </c>
      <c r="F7" s="9">
        <v>382.183298</v>
      </c>
      <c r="G7" s="9">
        <v>1431.409</v>
      </c>
      <c r="H7" s="3"/>
    </row>
    <row r="8" spans="1:8" s="1" customFormat="1" ht="21" customHeight="1">
      <c r="A8" s="8" t="s">
        <v>125</v>
      </c>
      <c r="B8" s="8" t="s">
        <v>126</v>
      </c>
      <c r="C8" s="9">
        <v>5320.090895</v>
      </c>
      <c r="D8" s="9">
        <v>3888.681895</v>
      </c>
      <c r="E8" s="9">
        <v>3508.658597</v>
      </c>
      <c r="F8" s="9">
        <v>380.023298</v>
      </c>
      <c r="G8" s="9">
        <v>1431.409</v>
      </c>
      <c r="H8" s="3"/>
    </row>
    <row r="9" spans="1:8" s="1" customFormat="1" ht="21" customHeight="1">
      <c r="A9" s="10" t="s">
        <v>127</v>
      </c>
      <c r="B9" s="10" t="s">
        <v>128</v>
      </c>
      <c r="C9" s="11">
        <v>3878.424814</v>
      </c>
      <c r="D9" s="11">
        <v>3498.439814</v>
      </c>
      <c r="E9" s="11">
        <v>3160.277196</v>
      </c>
      <c r="F9" s="11">
        <v>338.162618</v>
      </c>
      <c r="G9" s="11">
        <v>379.985</v>
      </c>
      <c r="H9" s="3"/>
    </row>
    <row r="10" spans="1:8" s="1" customFormat="1" ht="21" customHeight="1">
      <c r="A10" s="10" t="s">
        <v>129</v>
      </c>
      <c r="B10" s="10" t="s">
        <v>130</v>
      </c>
      <c r="C10" s="11">
        <v>1360.655081</v>
      </c>
      <c r="D10" s="11">
        <v>390.242081</v>
      </c>
      <c r="E10" s="11">
        <v>348.381401</v>
      </c>
      <c r="F10" s="11">
        <v>41.86068</v>
      </c>
      <c r="G10" s="11">
        <v>970.413</v>
      </c>
      <c r="H10" s="3"/>
    </row>
    <row r="11" spans="1:8" s="1" customFormat="1" ht="21" customHeight="1">
      <c r="A11" s="10" t="s">
        <v>131</v>
      </c>
      <c r="B11" s="10" t="s">
        <v>132</v>
      </c>
      <c r="C11" s="11">
        <v>81.011</v>
      </c>
      <c r="D11" s="11"/>
      <c r="E11" s="11"/>
      <c r="F11" s="11"/>
      <c r="G11" s="11">
        <v>81.011</v>
      </c>
      <c r="H11" s="3"/>
    </row>
    <row r="12" spans="1:7" s="1" customFormat="1" ht="21" customHeight="1">
      <c r="A12" s="8" t="s">
        <v>135</v>
      </c>
      <c r="B12" s="8" t="s">
        <v>136</v>
      </c>
      <c r="C12" s="9">
        <v>35.667722</v>
      </c>
      <c r="D12" s="9">
        <v>35.667722</v>
      </c>
      <c r="E12" s="9">
        <v>33.507722</v>
      </c>
      <c r="F12" s="9">
        <v>2.16</v>
      </c>
      <c r="G12" s="9"/>
    </row>
    <row r="13" spans="1:7" s="1" customFormat="1" ht="21" customHeight="1">
      <c r="A13" s="10" t="s">
        <v>137</v>
      </c>
      <c r="B13" s="10" t="s">
        <v>128</v>
      </c>
      <c r="C13" s="11">
        <v>33.507722</v>
      </c>
      <c r="D13" s="11">
        <v>33.507722</v>
      </c>
      <c r="E13" s="11">
        <v>33.507722</v>
      </c>
      <c r="F13" s="11"/>
      <c r="G13" s="11"/>
    </row>
    <row r="14" spans="1:7" s="1" customFormat="1" ht="21" customHeight="1">
      <c r="A14" s="10" t="s">
        <v>138</v>
      </c>
      <c r="B14" s="10" t="s">
        <v>130</v>
      </c>
      <c r="C14" s="11">
        <v>2.16</v>
      </c>
      <c r="D14" s="11">
        <v>2.16</v>
      </c>
      <c r="E14" s="11"/>
      <c r="F14" s="11">
        <v>2.16</v>
      </c>
      <c r="G14" s="11"/>
    </row>
    <row r="15" spans="1:7" s="1" customFormat="1" ht="21" customHeight="1">
      <c r="A15" s="8" t="s">
        <v>139</v>
      </c>
      <c r="B15" s="8" t="s">
        <v>140</v>
      </c>
      <c r="C15" s="9">
        <v>35.811456</v>
      </c>
      <c r="D15" s="9">
        <v>35.811456</v>
      </c>
      <c r="E15" s="9">
        <v>35.811456</v>
      </c>
      <c r="F15" s="9"/>
      <c r="G15" s="9"/>
    </row>
    <row r="16" spans="1:7" s="1" customFormat="1" ht="21" customHeight="1">
      <c r="A16" s="8" t="s">
        <v>141</v>
      </c>
      <c r="B16" s="8" t="s">
        <v>142</v>
      </c>
      <c r="C16" s="9">
        <v>35.811456</v>
      </c>
      <c r="D16" s="9">
        <v>35.811456</v>
      </c>
      <c r="E16" s="9">
        <v>35.811456</v>
      </c>
      <c r="F16" s="9"/>
      <c r="G16" s="9"/>
    </row>
    <row r="17" spans="1:7" s="1" customFormat="1" ht="21" customHeight="1">
      <c r="A17" s="10" t="s">
        <v>143</v>
      </c>
      <c r="B17" s="10" t="s">
        <v>144</v>
      </c>
      <c r="C17" s="11">
        <v>23.874304</v>
      </c>
      <c r="D17" s="11">
        <v>23.874304</v>
      </c>
      <c r="E17" s="11">
        <v>23.874304</v>
      </c>
      <c r="F17" s="11"/>
      <c r="G17" s="11"/>
    </row>
    <row r="18" spans="1:7" s="1" customFormat="1" ht="21" customHeight="1">
      <c r="A18" s="10" t="s">
        <v>145</v>
      </c>
      <c r="B18" s="10" t="s">
        <v>146</v>
      </c>
      <c r="C18" s="11">
        <v>11.937152</v>
      </c>
      <c r="D18" s="11">
        <v>11.937152</v>
      </c>
      <c r="E18" s="11">
        <v>11.937152</v>
      </c>
      <c r="F18" s="11"/>
      <c r="G18" s="11"/>
    </row>
    <row r="19" spans="1:7" s="1" customFormat="1" ht="21" customHeight="1">
      <c r="A19" s="8" t="s">
        <v>147</v>
      </c>
      <c r="B19" s="8" t="s">
        <v>148</v>
      </c>
      <c r="C19" s="9">
        <v>6.808187</v>
      </c>
      <c r="D19" s="9">
        <v>6.808187</v>
      </c>
      <c r="E19" s="9">
        <v>6.808187</v>
      </c>
      <c r="F19" s="9"/>
      <c r="G19" s="9"/>
    </row>
    <row r="20" spans="1:7" s="1" customFormat="1" ht="21" customHeight="1">
      <c r="A20" s="8" t="s">
        <v>149</v>
      </c>
      <c r="B20" s="8" t="s">
        <v>150</v>
      </c>
      <c r="C20" s="9">
        <v>6.808187</v>
      </c>
      <c r="D20" s="9">
        <v>6.808187</v>
      </c>
      <c r="E20" s="9">
        <v>6.808187</v>
      </c>
      <c r="F20" s="9"/>
      <c r="G20" s="9"/>
    </row>
    <row r="21" spans="1:7" s="1" customFormat="1" ht="21" customHeight="1">
      <c r="A21" s="10" t="s">
        <v>151</v>
      </c>
      <c r="B21" s="10" t="s">
        <v>152</v>
      </c>
      <c r="C21" s="11">
        <v>6.808187</v>
      </c>
      <c r="D21" s="11">
        <v>6.808187</v>
      </c>
      <c r="E21" s="11">
        <v>6.808187</v>
      </c>
      <c r="F21" s="11"/>
      <c r="G21" s="11"/>
    </row>
    <row r="22" spans="1:7" s="1" customFormat="1" ht="21" customHeight="1">
      <c r="A22" s="8" t="s">
        <v>153</v>
      </c>
      <c r="B22" s="8" t="s">
        <v>154</v>
      </c>
      <c r="C22" s="9">
        <v>12.836496</v>
      </c>
      <c r="D22" s="9">
        <v>12.836496</v>
      </c>
      <c r="E22" s="9">
        <v>12.836496</v>
      </c>
      <c r="F22" s="9"/>
      <c r="G22" s="9"/>
    </row>
    <row r="23" spans="1:7" s="1" customFormat="1" ht="21" customHeight="1">
      <c r="A23" s="8" t="s">
        <v>155</v>
      </c>
      <c r="B23" s="8" t="s">
        <v>156</v>
      </c>
      <c r="C23" s="9">
        <v>12.836496</v>
      </c>
      <c r="D23" s="9">
        <v>12.836496</v>
      </c>
      <c r="E23" s="9">
        <v>12.836496</v>
      </c>
      <c r="F23" s="9"/>
      <c r="G23" s="9"/>
    </row>
    <row r="24" spans="1:7" s="1" customFormat="1" ht="21" customHeight="1">
      <c r="A24" s="10" t="s">
        <v>157</v>
      </c>
      <c r="B24" s="10" t="s">
        <v>158</v>
      </c>
      <c r="C24" s="11">
        <v>12.836496</v>
      </c>
      <c r="D24" s="11">
        <v>12.836496</v>
      </c>
      <c r="E24" s="11">
        <v>12.836496</v>
      </c>
      <c r="F24" s="11"/>
      <c r="G24" s="11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199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200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201</v>
      </c>
      <c r="B4" s="6"/>
      <c r="C4" s="6" t="s">
        <v>202</v>
      </c>
      <c r="D4" s="6"/>
      <c r="E4" s="6"/>
      <c r="F4" s="3"/>
      <c r="G4" s="3"/>
    </row>
    <row r="5" spans="1:7" s="1" customFormat="1" ht="21" customHeight="1">
      <c r="A5" s="6" t="s">
        <v>116</v>
      </c>
      <c r="B5" s="6" t="s">
        <v>117</v>
      </c>
      <c r="C5" s="6" t="s">
        <v>60</v>
      </c>
      <c r="D5" s="6" t="s">
        <v>197</v>
      </c>
      <c r="E5" s="6" t="s">
        <v>198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3979.805756</v>
      </c>
      <c r="D6" s="9">
        <v>3597.622458</v>
      </c>
      <c r="E6" s="9">
        <v>382.183298</v>
      </c>
      <c r="F6" s="3"/>
      <c r="G6" s="3"/>
    </row>
    <row r="7" spans="1:7" s="1" customFormat="1" ht="21" customHeight="1">
      <c r="A7" s="14" t="s">
        <v>203</v>
      </c>
      <c r="B7" s="14" t="s">
        <v>204</v>
      </c>
      <c r="C7" s="9">
        <v>3581.015978</v>
      </c>
      <c r="D7" s="9">
        <v>3581.015978</v>
      </c>
      <c r="E7" s="9"/>
      <c r="F7" s="3"/>
      <c r="G7" s="3"/>
    </row>
    <row r="8" spans="1:5" s="1" customFormat="1" ht="21" customHeight="1">
      <c r="A8" s="15" t="s">
        <v>205</v>
      </c>
      <c r="B8" s="15" t="s">
        <v>206</v>
      </c>
      <c r="C8" s="11">
        <v>914.5944</v>
      </c>
      <c r="D8" s="11">
        <v>914.5944</v>
      </c>
      <c r="E8" s="11"/>
    </row>
    <row r="9" spans="1:5" s="1" customFormat="1" ht="21" customHeight="1">
      <c r="A9" s="15" t="s">
        <v>207</v>
      </c>
      <c r="B9" s="15" t="s">
        <v>208</v>
      </c>
      <c r="C9" s="11">
        <v>719.0916</v>
      </c>
      <c r="D9" s="11">
        <v>719.0916</v>
      </c>
      <c r="E9" s="11"/>
    </row>
    <row r="10" spans="1:5" s="1" customFormat="1" ht="21" customHeight="1">
      <c r="A10" s="15" t="s">
        <v>209</v>
      </c>
      <c r="B10" s="15" t="s">
        <v>210</v>
      </c>
      <c r="C10" s="11">
        <v>1118.7409</v>
      </c>
      <c r="D10" s="11">
        <v>1118.7409</v>
      </c>
      <c r="E10" s="11"/>
    </row>
    <row r="11" spans="1:5" s="1" customFormat="1" ht="21" customHeight="1">
      <c r="A11" s="15" t="s">
        <v>211</v>
      </c>
      <c r="B11" s="15" t="s">
        <v>212</v>
      </c>
      <c r="C11" s="11">
        <v>21.0108</v>
      </c>
      <c r="D11" s="11">
        <v>21.0108</v>
      </c>
      <c r="E11" s="11"/>
    </row>
    <row r="12" spans="1:5" s="1" customFormat="1" ht="21" customHeight="1">
      <c r="A12" s="15" t="s">
        <v>213</v>
      </c>
      <c r="B12" s="15" t="s">
        <v>214</v>
      </c>
      <c r="C12" s="11">
        <v>341.146384</v>
      </c>
      <c r="D12" s="11">
        <v>341.146384</v>
      </c>
      <c r="E12" s="11"/>
    </row>
    <row r="13" spans="1:5" s="1" customFormat="1" ht="21" customHeight="1">
      <c r="A13" s="15" t="s">
        <v>215</v>
      </c>
      <c r="B13" s="15" t="s">
        <v>216</v>
      </c>
      <c r="C13" s="11">
        <v>170.573192</v>
      </c>
      <c r="D13" s="11">
        <v>170.573192</v>
      </c>
      <c r="E13" s="11"/>
    </row>
    <row r="14" spans="1:5" s="1" customFormat="1" ht="21" customHeight="1">
      <c r="A14" s="15" t="s">
        <v>217</v>
      </c>
      <c r="B14" s="15" t="s">
        <v>218</v>
      </c>
      <c r="C14" s="11">
        <v>96.414552</v>
      </c>
      <c r="D14" s="11">
        <v>96.414552</v>
      </c>
      <c r="E14" s="11"/>
    </row>
    <row r="15" spans="1:5" s="1" customFormat="1" ht="21" customHeight="1">
      <c r="A15" s="15" t="s">
        <v>219</v>
      </c>
      <c r="B15" s="15" t="s">
        <v>220</v>
      </c>
      <c r="C15" s="11">
        <v>2.09737</v>
      </c>
      <c r="D15" s="11">
        <v>2.09737</v>
      </c>
      <c r="E15" s="11"/>
    </row>
    <row r="16" spans="1:5" s="1" customFormat="1" ht="21" customHeight="1">
      <c r="A16" s="15" t="s">
        <v>221</v>
      </c>
      <c r="B16" s="15" t="s">
        <v>222</v>
      </c>
      <c r="C16" s="11">
        <v>186.12678</v>
      </c>
      <c r="D16" s="11">
        <v>186.12678</v>
      </c>
      <c r="E16" s="11"/>
    </row>
    <row r="17" spans="1:5" s="1" customFormat="1" ht="21" customHeight="1">
      <c r="A17" s="15" t="s">
        <v>223</v>
      </c>
      <c r="B17" s="15" t="s">
        <v>224</v>
      </c>
      <c r="C17" s="11">
        <v>11.22</v>
      </c>
      <c r="D17" s="11">
        <v>11.22</v>
      </c>
      <c r="E17" s="11"/>
    </row>
    <row r="18" spans="1:5" s="1" customFormat="1" ht="21" customHeight="1">
      <c r="A18" s="14" t="s">
        <v>225</v>
      </c>
      <c r="B18" s="14" t="s">
        <v>226</v>
      </c>
      <c r="C18" s="9">
        <v>382.183298</v>
      </c>
      <c r="D18" s="9"/>
      <c r="E18" s="9">
        <v>382.183298</v>
      </c>
    </row>
    <row r="19" spans="1:5" s="1" customFormat="1" ht="21" customHeight="1">
      <c r="A19" s="15" t="s">
        <v>227</v>
      </c>
      <c r="B19" s="15" t="s">
        <v>228</v>
      </c>
      <c r="C19" s="11">
        <v>83.08</v>
      </c>
      <c r="D19" s="11"/>
      <c r="E19" s="11">
        <v>83.08</v>
      </c>
    </row>
    <row r="20" spans="1:5" s="1" customFormat="1" ht="21" customHeight="1">
      <c r="A20" s="15" t="s">
        <v>229</v>
      </c>
      <c r="B20" s="15" t="s">
        <v>230</v>
      </c>
      <c r="C20" s="11">
        <v>22.15</v>
      </c>
      <c r="D20" s="11"/>
      <c r="E20" s="11">
        <v>22.15</v>
      </c>
    </row>
    <row r="21" spans="1:5" s="1" customFormat="1" ht="21" customHeight="1">
      <c r="A21" s="15" t="s">
        <v>231</v>
      </c>
      <c r="B21" s="15" t="s">
        <v>232</v>
      </c>
      <c r="C21" s="11">
        <v>5.1</v>
      </c>
      <c r="D21" s="11"/>
      <c r="E21" s="11">
        <v>5.1</v>
      </c>
    </row>
    <row r="22" spans="1:5" s="1" customFormat="1" ht="21" customHeight="1">
      <c r="A22" s="15" t="s">
        <v>233</v>
      </c>
      <c r="B22" s="15" t="s">
        <v>234</v>
      </c>
      <c r="C22" s="11">
        <v>10.35</v>
      </c>
      <c r="D22" s="11"/>
      <c r="E22" s="11">
        <v>10.35</v>
      </c>
    </row>
    <row r="23" spans="1:5" s="1" customFormat="1" ht="21" customHeight="1">
      <c r="A23" s="15" t="s">
        <v>235</v>
      </c>
      <c r="B23" s="15" t="s">
        <v>236</v>
      </c>
      <c r="C23" s="11">
        <v>10.1</v>
      </c>
      <c r="D23" s="11"/>
      <c r="E23" s="11">
        <v>10.1</v>
      </c>
    </row>
    <row r="24" spans="1:5" s="1" customFormat="1" ht="21" customHeight="1">
      <c r="A24" s="15" t="s">
        <v>237</v>
      </c>
      <c r="B24" s="15" t="s">
        <v>238</v>
      </c>
      <c r="C24" s="11">
        <v>5.2</v>
      </c>
      <c r="D24" s="11"/>
      <c r="E24" s="11">
        <v>5.2</v>
      </c>
    </row>
    <row r="25" spans="1:5" s="1" customFormat="1" ht="21" customHeight="1">
      <c r="A25" s="15" t="s">
        <v>239</v>
      </c>
      <c r="B25" s="15" t="s">
        <v>240</v>
      </c>
      <c r="C25" s="11">
        <v>16.6</v>
      </c>
      <c r="D25" s="11"/>
      <c r="E25" s="11">
        <v>16.6</v>
      </c>
    </row>
    <row r="26" spans="1:5" s="1" customFormat="1" ht="21" customHeight="1">
      <c r="A26" s="15" t="s">
        <v>241</v>
      </c>
      <c r="B26" s="15" t="s">
        <v>242</v>
      </c>
      <c r="C26" s="11">
        <v>8.2</v>
      </c>
      <c r="D26" s="11"/>
      <c r="E26" s="11">
        <v>8.2</v>
      </c>
    </row>
    <row r="27" spans="1:5" s="1" customFormat="1" ht="21" customHeight="1">
      <c r="A27" s="15" t="s">
        <v>243</v>
      </c>
      <c r="B27" s="15" t="s">
        <v>244</v>
      </c>
      <c r="C27" s="11">
        <v>5.4</v>
      </c>
      <c r="D27" s="11"/>
      <c r="E27" s="11">
        <v>5.4</v>
      </c>
    </row>
    <row r="28" spans="1:5" s="1" customFormat="1" ht="21" customHeight="1">
      <c r="A28" s="15" t="s">
        <v>245</v>
      </c>
      <c r="B28" s="15" t="s">
        <v>246</v>
      </c>
      <c r="C28" s="11">
        <v>10.95</v>
      </c>
      <c r="D28" s="11"/>
      <c r="E28" s="11">
        <v>10.95</v>
      </c>
    </row>
    <row r="29" spans="1:5" s="1" customFormat="1" ht="21" customHeight="1">
      <c r="A29" s="15" t="s">
        <v>247</v>
      </c>
      <c r="B29" s="15" t="s">
        <v>248</v>
      </c>
      <c r="C29" s="11">
        <v>25.1</v>
      </c>
      <c r="D29" s="11"/>
      <c r="E29" s="11">
        <v>25.1</v>
      </c>
    </row>
    <row r="30" spans="1:5" s="1" customFormat="1" ht="21" customHeight="1">
      <c r="A30" s="15" t="s">
        <v>249</v>
      </c>
      <c r="B30" s="15" t="s">
        <v>250</v>
      </c>
      <c r="C30" s="11">
        <v>0.65</v>
      </c>
      <c r="D30" s="11"/>
      <c r="E30" s="11">
        <v>0.65</v>
      </c>
    </row>
    <row r="31" spans="1:5" s="1" customFormat="1" ht="21" customHeight="1">
      <c r="A31" s="15" t="s">
        <v>251</v>
      </c>
      <c r="B31" s="15" t="s">
        <v>252</v>
      </c>
      <c r="C31" s="11">
        <v>24.22</v>
      </c>
      <c r="D31" s="11"/>
      <c r="E31" s="11">
        <v>24.22</v>
      </c>
    </row>
    <row r="32" spans="1:5" s="1" customFormat="1" ht="21" customHeight="1">
      <c r="A32" s="15" t="s">
        <v>253</v>
      </c>
      <c r="B32" s="15" t="s">
        <v>254</v>
      </c>
      <c r="C32" s="11">
        <v>42.643298</v>
      </c>
      <c r="D32" s="11"/>
      <c r="E32" s="11">
        <v>42.643298</v>
      </c>
    </row>
    <row r="33" spans="1:5" s="1" customFormat="1" ht="21" customHeight="1">
      <c r="A33" s="15" t="s">
        <v>255</v>
      </c>
      <c r="B33" s="15" t="s">
        <v>256</v>
      </c>
      <c r="C33" s="11">
        <v>1.3</v>
      </c>
      <c r="D33" s="11"/>
      <c r="E33" s="11">
        <v>1.3</v>
      </c>
    </row>
    <row r="34" spans="1:5" s="1" customFormat="1" ht="21" customHeight="1">
      <c r="A34" s="15" t="s">
        <v>257</v>
      </c>
      <c r="B34" s="15" t="s">
        <v>258</v>
      </c>
      <c r="C34" s="11">
        <v>6</v>
      </c>
      <c r="D34" s="11"/>
      <c r="E34" s="11">
        <v>6</v>
      </c>
    </row>
    <row r="35" spans="1:5" s="1" customFormat="1" ht="21" customHeight="1">
      <c r="A35" s="15" t="s">
        <v>259</v>
      </c>
      <c r="B35" s="15" t="s">
        <v>260</v>
      </c>
      <c r="C35" s="11">
        <v>6.4</v>
      </c>
      <c r="D35" s="11"/>
      <c r="E35" s="11">
        <v>6.4</v>
      </c>
    </row>
    <row r="36" spans="1:5" s="1" customFormat="1" ht="21" customHeight="1">
      <c r="A36" s="15" t="s">
        <v>261</v>
      </c>
      <c r="B36" s="15" t="s">
        <v>262</v>
      </c>
      <c r="C36" s="11">
        <v>98.74</v>
      </c>
      <c r="D36" s="11"/>
      <c r="E36" s="11">
        <v>98.74</v>
      </c>
    </row>
    <row r="37" spans="1:5" s="1" customFormat="1" ht="21" customHeight="1">
      <c r="A37" s="14" t="s">
        <v>263</v>
      </c>
      <c r="B37" s="14" t="s">
        <v>264</v>
      </c>
      <c r="C37" s="9">
        <v>16.60648</v>
      </c>
      <c r="D37" s="9">
        <v>16.60648</v>
      </c>
      <c r="E37" s="9"/>
    </row>
    <row r="38" spans="1:5" s="1" customFormat="1" ht="21" customHeight="1">
      <c r="A38" s="15" t="s">
        <v>265</v>
      </c>
      <c r="B38" s="15" t="s">
        <v>266</v>
      </c>
      <c r="C38" s="11">
        <v>14.19698</v>
      </c>
      <c r="D38" s="11">
        <v>14.19698</v>
      </c>
      <c r="E38" s="11"/>
    </row>
    <row r="39" spans="1:5" s="1" customFormat="1" ht="21" customHeight="1">
      <c r="A39" s="15" t="s">
        <v>267</v>
      </c>
      <c r="B39" s="15" t="s">
        <v>268</v>
      </c>
      <c r="C39" s="11">
        <v>0.4655</v>
      </c>
      <c r="D39" s="11">
        <v>0.4655</v>
      </c>
      <c r="E39" s="11"/>
    </row>
    <row r="40" spans="1:5" s="1" customFormat="1" ht="21" customHeight="1">
      <c r="A40" s="15" t="s">
        <v>269</v>
      </c>
      <c r="B40" s="15" t="s">
        <v>270</v>
      </c>
      <c r="C40" s="11">
        <v>1.944</v>
      </c>
      <c r="D40" s="11">
        <v>1.944</v>
      </c>
      <c r="E40" s="11"/>
    </row>
    <row r="41" s="1" customFormat="1" ht="15"/>
    <row r="42" spans="1:7" s="1" customFormat="1" ht="21" customHeight="1">
      <c r="A42" s="3"/>
      <c r="B42" s="3"/>
      <c r="C42" s="3"/>
      <c r="D42" s="3"/>
      <c r="E42" s="3"/>
      <c r="F42" s="3"/>
      <c r="G42" s="3"/>
    </row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21" customHeight="1">
      <c r="A44" s="3"/>
      <c r="B44" s="3"/>
      <c r="C44" s="3"/>
      <c r="D44" s="3"/>
      <c r="E44" s="3"/>
      <c r="F44" s="3"/>
      <c r="G44" s="3"/>
    </row>
    <row r="45" spans="1:7" s="1" customFormat="1" ht="21" customHeight="1">
      <c r="A45" s="3"/>
      <c r="B45" s="3"/>
      <c r="C45" s="3"/>
      <c r="D45" s="3"/>
      <c r="E45" s="3"/>
      <c r="F45" s="3"/>
      <c r="G45" s="3"/>
    </row>
    <row r="46" spans="1:7" s="1" customFormat="1" ht="21" customHeight="1">
      <c r="A46" s="3"/>
      <c r="B46" s="3"/>
      <c r="C46" s="3"/>
      <c r="D46" s="3"/>
      <c r="E46" s="3"/>
      <c r="F46" s="3"/>
      <c r="G46" s="3"/>
    </row>
    <row r="47" spans="1:7" s="1" customFormat="1" ht="21" customHeight="1">
      <c r="A47" s="3"/>
      <c r="B47" s="3"/>
      <c r="C47" s="3"/>
      <c r="D47" s="3"/>
      <c r="E47" s="3"/>
      <c r="F47" s="3"/>
      <c r="G47" s="3"/>
    </row>
    <row r="48" spans="1:7" s="1" customFormat="1" ht="21" customHeight="1">
      <c r="A48" s="3"/>
      <c r="B48" s="3"/>
      <c r="C48" s="3"/>
      <c r="D48" s="3"/>
      <c r="E48" s="3"/>
      <c r="F48" s="3"/>
      <c r="G48" s="3"/>
    </row>
    <row r="49" spans="1:7" s="1" customFormat="1" ht="21" customHeight="1">
      <c r="A49" s="3"/>
      <c r="B49" s="3"/>
      <c r="C49" s="3"/>
      <c r="D49" s="3"/>
      <c r="E49" s="3"/>
      <c r="F49" s="3"/>
      <c r="G49" s="3"/>
    </row>
    <row r="50" spans="1:7" s="1" customFormat="1" ht="15">
      <c r="A50" s="3"/>
      <c r="B50" s="3"/>
      <c r="C50" s="3"/>
      <c r="D50" s="3"/>
      <c r="E50" s="3"/>
      <c r="F50" s="3"/>
      <c r="G50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271</v>
      </c>
    </row>
    <row r="2" spans="1:6" s="1" customFormat="1" ht="37.5" customHeight="1">
      <c r="A2" s="4" t="s">
        <v>272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273</v>
      </c>
    </row>
    <row r="4" spans="1:6" s="1" customFormat="1" ht="21" customHeight="1">
      <c r="A4" s="7" t="s">
        <v>274</v>
      </c>
      <c r="B4" s="7" t="s">
        <v>275</v>
      </c>
      <c r="C4" s="6" t="s">
        <v>276</v>
      </c>
      <c r="D4" s="6"/>
      <c r="E4" s="6"/>
      <c r="F4" s="6" t="s">
        <v>277</v>
      </c>
    </row>
    <row r="5" spans="1:6" s="1" customFormat="1" ht="21" customHeight="1">
      <c r="A5" s="7"/>
      <c r="B5" s="7"/>
      <c r="C5" s="6" t="s">
        <v>62</v>
      </c>
      <c r="D5" s="6" t="s">
        <v>278</v>
      </c>
      <c r="E5" s="6" t="s">
        <v>279</v>
      </c>
      <c r="F5" s="6"/>
    </row>
    <row r="6" spans="1:6" s="1" customFormat="1" ht="21" customHeight="1">
      <c r="A6" s="11">
        <v>31.1</v>
      </c>
      <c r="B6" s="11"/>
      <c r="C6" s="11">
        <v>6</v>
      </c>
      <c r="D6" s="11"/>
      <c r="E6" s="11">
        <v>6</v>
      </c>
      <c r="F6" s="11">
        <v>25.1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280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281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116</v>
      </c>
      <c r="B4" s="6" t="s">
        <v>117</v>
      </c>
      <c r="C4" s="6" t="s">
        <v>282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118</v>
      </c>
      <c r="E5" s="6" t="s">
        <v>119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283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284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285</v>
      </c>
      <c r="B4" s="6" t="s">
        <v>286</v>
      </c>
      <c r="C4" s="6" t="s">
        <v>60</v>
      </c>
      <c r="D4" s="7" t="s">
        <v>287</v>
      </c>
      <c r="E4" s="7"/>
      <c r="F4" s="7"/>
      <c r="G4" s="7" t="s">
        <v>288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 aca="true" t="shared" si="0" ref="C6:C28">E6+F6+G6+H6+I6+J6+K6+L6+D6</f>
        <v>1994.144894</v>
      </c>
      <c r="D6" s="9">
        <v>1431.409</v>
      </c>
      <c r="E6" s="9"/>
      <c r="F6" s="9"/>
      <c r="G6" s="9"/>
      <c r="H6" s="9"/>
      <c r="I6" s="9"/>
      <c r="J6" s="9"/>
      <c r="K6" s="9">
        <v>562.735894</v>
      </c>
    </row>
    <row r="7" spans="1:11" s="1" customFormat="1" ht="28.5" customHeight="1">
      <c r="A7" s="10" t="s">
        <v>289</v>
      </c>
      <c r="B7" s="10" t="s">
        <v>290</v>
      </c>
      <c r="C7" s="11">
        <f t="shared" si="0"/>
        <v>656.2208</v>
      </c>
      <c r="D7" s="11">
        <v>306.2208</v>
      </c>
      <c r="E7" s="11"/>
      <c r="F7" s="11"/>
      <c r="G7" s="11"/>
      <c r="H7" s="11"/>
      <c r="I7" s="11"/>
      <c r="J7" s="11"/>
      <c r="K7" s="11">
        <v>350</v>
      </c>
    </row>
    <row r="8" spans="1:11" s="1" customFormat="1" ht="28.5" customHeight="1">
      <c r="A8" s="10" t="s">
        <v>291</v>
      </c>
      <c r="B8" s="10" t="s">
        <v>292</v>
      </c>
      <c r="C8" s="11">
        <f t="shared" si="0"/>
        <v>215</v>
      </c>
      <c r="D8" s="11">
        <v>215</v>
      </c>
      <c r="E8" s="11"/>
      <c r="F8" s="11"/>
      <c r="G8" s="11"/>
      <c r="H8" s="11"/>
      <c r="I8" s="11"/>
      <c r="J8" s="11"/>
      <c r="K8" s="11"/>
    </row>
    <row r="9" spans="1:11" s="1" customFormat="1" ht="28.5" customHeight="1">
      <c r="A9" s="10" t="s">
        <v>289</v>
      </c>
      <c r="B9" s="10" t="s">
        <v>290</v>
      </c>
      <c r="C9" s="11">
        <f t="shared" si="0"/>
        <v>26.98</v>
      </c>
      <c r="D9" s="11">
        <v>26.98</v>
      </c>
      <c r="E9" s="11"/>
      <c r="F9" s="11"/>
      <c r="G9" s="11"/>
      <c r="H9" s="11"/>
      <c r="I9" s="11"/>
      <c r="J9" s="11"/>
      <c r="K9" s="11"/>
    </row>
    <row r="10" spans="1:11" s="1" customFormat="1" ht="28.5" customHeight="1">
      <c r="A10" s="10" t="s">
        <v>291</v>
      </c>
      <c r="B10" s="10" t="s">
        <v>292</v>
      </c>
      <c r="C10" s="11">
        <f t="shared" si="0"/>
        <v>21.14</v>
      </c>
      <c r="D10" s="11">
        <v>21.14</v>
      </c>
      <c r="E10" s="11"/>
      <c r="F10" s="11"/>
      <c r="G10" s="11"/>
      <c r="H10" s="11"/>
      <c r="I10" s="11"/>
      <c r="J10" s="11"/>
      <c r="K10" s="11"/>
    </row>
    <row r="11" spans="1:11" s="1" customFormat="1" ht="28.5" customHeight="1">
      <c r="A11" s="10" t="s">
        <v>289</v>
      </c>
      <c r="B11" s="10" t="s">
        <v>290</v>
      </c>
      <c r="C11" s="11">
        <f t="shared" si="0"/>
        <v>44.6489</v>
      </c>
      <c r="D11" s="11">
        <v>44.6489</v>
      </c>
      <c r="E11" s="11"/>
      <c r="F11" s="11"/>
      <c r="G11" s="11"/>
      <c r="H11" s="11"/>
      <c r="I11" s="11"/>
      <c r="J11" s="11"/>
      <c r="K11" s="11"/>
    </row>
    <row r="12" spans="1:11" s="1" customFormat="1" ht="28.5" customHeight="1">
      <c r="A12" s="10" t="s">
        <v>289</v>
      </c>
      <c r="B12" s="10" t="s">
        <v>290</v>
      </c>
      <c r="C12" s="11">
        <f t="shared" si="0"/>
        <v>133.994894</v>
      </c>
      <c r="D12" s="11">
        <v>110.259</v>
      </c>
      <c r="E12" s="11"/>
      <c r="F12" s="11"/>
      <c r="G12" s="11"/>
      <c r="H12" s="11"/>
      <c r="I12" s="11"/>
      <c r="J12" s="11"/>
      <c r="K12" s="11">
        <v>23.735894</v>
      </c>
    </row>
    <row r="13" spans="1:11" s="1" customFormat="1" ht="28.5" customHeight="1">
      <c r="A13" s="10" t="s">
        <v>289</v>
      </c>
      <c r="B13" s="10" t="s">
        <v>293</v>
      </c>
      <c r="C13" s="11">
        <f t="shared" si="0"/>
        <v>34.748</v>
      </c>
      <c r="D13" s="11">
        <v>34.748</v>
      </c>
      <c r="E13" s="11"/>
      <c r="F13" s="11"/>
      <c r="G13" s="11"/>
      <c r="H13" s="11"/>
      <c r="I13" s="11"/>
      <c r="J13" s="11"/>
      <c r="K13" s="11"/>
    </row>
    <row r="14" spans="1:11" s="1" customFormat="1" ht="28.5" customHeight="1">
      <c r="A14" s="10" t="s">
        <v>289</v>
      </c>
      <c r="B14" s="10" t="s">
        <v>294</v>
      </c>
      <c r="C14" s="11">
        <f t="shared" si="0"/>
        <v>29.9957</v>
      </c>
      <c r="D14" s="11">
        <v>29.9957</v>
      </c>
      <c r="E14" s="11"/>
      <c r="F14" s="11"/>
      <c r="G14" s="11"/>
      <c r="H14" s="11"/>
      <c r="I14" s="11"/>
      <c r="J14" s="11"/>
      <c r="K14" s="11"/>
    </row>
    <row r="15" spans="1:11" s="1" customFormat="1" ht="28.5" customHeight="1">
      <c r="A15" s="10" t="s">
        <v>289</v>
      </c>
      <c r="B15" s="10" t="s">
        <v>293</v>
      </c>
      <c r="C15" s="11">
        <f t="shared" si="0"/>
        <v>189.87</v>
      </c>
      <c r="D15" s="11">
        <v>30.87</v>
      </c>
      <c r="E15" s="11"/>
      <c r="F15" s="11"/>
      <c r="G15" s="11"/>
      <c r="H15" s="11"/>
      <c r="I15" s="11"/>
      <c r="J15" s="11"/>
      <c r="K15" s="11">
        <v>159</v>
      </c>
    </row>
    <row r="16" spans="1:11" s="1" customFormat="1" ht="28.5" customHeight="1">
      <c r="A16" s="10" t="s">
        <v>289</v>
      </c>
      <c r="B16" s="10" t="s">
        <v>293</v>
      </c>
      <c r="C16" s="11">
        <f t="shared" si="0"/>
        <v>73.398</v>
      </c>
      <c r="D16" s="11">
        <v>48.398</v>
      </c>
      <c r="E16" s="11"/>
      <c r="F16" s="11"/>
      <c r="G16" s="11"/>
      <c r="H16" s="11"/>
      <c r="I16" s="11"/>
      <c r="J16" s="11"/>
      <c r="K16" s="11">
        <v>25</v>
      </c>
    </row>
    <row r="17" spans="1:11" s="1" customFormat="1" ht="28.5" customHeight="1">
      <c r="A17" s="10" t="s">
        <v>289</v>
      </c>
      <c r="B17" s="10" t="s">
        <v>290</v>
      </c>
      <c r="C17" s="11">
        <f t="shared" si="0"/>
        <v>46.991</v>
      </c>
      <c r="D17" s="11">
        <v>46.991</v>
      </c>
      <c r="E17" s="11"/>
      <c r="F17" s="11"/>
      <c r="G17" s="11"/>
      <c r="H17" s="11"/>
      <c r="I17" s="11"/>
      <c r="J17" s="11"/>
      <c r="K17" s="11"/>
    </row>
    <row r="18" spans="1:11" s="1" customFormat="1" ht="28.5" customHeight="1">
      <c r="A18" s="10" t="s">
        <v>291</v>
      </c>
      <c r="B18" s="10" t="s">
        <v>292</v>
      </c>
      <c r="C18" s="11">
        <f t="shared" si="0"/>
        <v>34.02</v>
      </c>
      <c r="D18" s="11">
        <v>34.02</v>
      </c>
      <c r="E18" s="11"/>
      <c r="F18" s="11"/>
      <c r="G18" s="11"/>
      <c r="H18" s="11"/>
      <c r="I18" s="11"/>
      <c r="J18" s="11"/>
      <c r="K18" s="11"/>
    </row>
    <row r="19" spans="1:11" s="1" customFormat="1" ht="28.5" customHeight="1">
      <c r="A19" s="10" t="s">
        <v>289</v>
      </c>
      <c r="B19" s="10" t="s">
        <v>290</v>
      </c>
      <c r="C19" s="11">
        <f t="shared" si="0"/>
        <v>23.74</v>
      </c>
      <c r="D19" s="11">
        <v>23.74</v>
      </c>
      <c r="E19" s="11"/>
      <c r="F19" s="11"/>
      <c r="G19" s="11"/>
      <c r="H19" s="11"/>
      <c r="I19" s="11"/>
      <c r="J19" s="11"/>
      <c r="K19" s="11"/>
    </row>
    <row r="20" spans="1:11" s="1" customFormat="1" ht="28.5" customHeight="1">
      <c r="A20" s="10" t="s">
        <v>289</v>
      </c>
      <c r="B20" s="10" t="s">
        <v>293</v>
      </c>
      <c r="C20" s="11">
        <f t="shared" si="0"/>
        <v>14.3766</v>
      </c>
      <c r="D20" s="11">
        <v>14.3766</v>
      </c>
      <c r="E20" s="11"/>
      <c r="F20" s="11"/>
      <c r="G20" s="11"/>
      <c r="H20" s="11"/>
      <c r="I20" s="11"/>
      <c r="J20" s="11"/>
      <c r="K20" s="11"/>
    </row>
    <row r="21" spans="1:11" s="1" customFormat="1" ht="28.5" customHeight="1">
      <c r="A21" s="10" t="s">
        <v>289</v>
      </c>
      <c r="B21" s="10" t="s">
        <v>290</v>
      </c>
      <c r="C21" s="11">
        <f t="shared" si="0"/>
        <v>33.7</v>
      </c>
      <c r="D21" s="11">
        <v>28.7</v>
      </c>
      <c r="E21" s="11"/>
      <c r="F21" s="11"/>
      <c r="G21" s="11"/>
      <c r="H21" s="11"/>
      <c r="I21" s="11"/>
      <c r="J21" s="11"/>
      <c r="K21" s="11">
        <v>5</v>
      </c>
    </row>
    <row r="22" spans="1:11" s="1" customFormat="1" ht="28.5" customHeight="1">
      <c r="A22" s="10" t="s">
        <v>291</v>
      </c>
      <c r="B22" s="10" t="s">
        <v>292</v>
      </c>
      <c r="C22" s="11">
        <f t="shared" si="0"/>
        <v>300</v>
      </c>
      <c r="D22" s="11">
        <v>300</v>
      </c>
      <c r="E22" s="11"/>
      <c r="F22" s="11"/>
      <c r="G22" s="11"/>
      <c r="H22" s="11"/>
      <c r="I22" s="11"/>
      <c r="J22" s="11"/>
      <c r="K22" s="11"/>
    </row>
    <row r="23" spans="1:11" s="1" customFormat="1" ht="28.5" customHeight="1">
      <c r="A23" s="10" t="s">
        <v>289</v>
      </c>
      <c r="B23" s="10" t="s">
        <v>290</v>
      </c>
      <c r="C23" s="11">
        <f t="shared" si="0"/>
        <v>21.47</v>
      </c>
      <c r="D23" s="11">
        <v>21.47</v>
      </c>
      <c r="E23" s="11"/>
      <c r="F23" s="11"/>
      <c r="G23" s="11"/>
      <c r="H23" s="11"/>
      <c r="I23" s="11"/>
      <c r="J23" s="11"/>
      <c r="K23" s="11"/>
    </row>
    <row r="24" spans="1:11" s="1" customFormat="1" ht="28.5" customHeight="1">
      <c r="A24" s="10" t="s">
        <v>289</v>
      </c>
      <c r="B24" s="10" t="s">
        <v>293</v>
      </c>
      <c r="C24" s="11">
        <f t="shared" si="0"/>
        <v>34.9</v>
      </c>
      <c r="D24" s="11">
        <v>34.9</v>
      </c>
      <c r="E24" s="11"/>
      <c r="F24" s="11"/>
      <c r="G24" s="11"/>
      <c r="H24" s="11"/>
      <c r="I24" s="11"/>
      <c r="J24" s="11"/>
      <c r="K24" s="11"/>
    </row>
    <row r="25" spans="1:11" s="1" customFormat="1" ht="28.5" customHeight="1">
      <c r="A25" s="10" t="s">
        <v>289</v>
      </c>
      <c r="B25" s="10" t="s">
        <v>290</v>
      </c>
      <c r="C25" s="11">
        <f t="shared" si="0"/>
        <v>17.01</v>
      </c>
      <c r="D25" s="11">
        <v>17.01</v>
      </c>
      <c r="E25" s="11"/>
      <c r="F25" s="11"/>
      <c r="G25" s="11"/>
      <c r="H25" s="11"/>
      <c r="I25" s="11"/>
      <c r="J25" s="11"/>
      <c r="K25" s="11"/>
    </row>
    <row r="26" spans="1:11" s="1" customFormat="1" ht="28.5" customHeight="1">
      <c r="A26" s="10" t="s">
        <v>289</v>
      </c>
      <c r="B26" s="10" t="s">
        <v>290</v>
      </c>
      <c r="C26" s="11">
        <f t="shared" si="0"/>
        <v>10.535</v>
      </c>
      <c r="D26" s="11">
        <v>10.535</v>
      </c>
      <c r="E26" s="11"/>
      <c r="F26" s="11"/>
      <c r="G26" s="11"/>
      <c r="H26" s="11"/>
      <c r="I26" s="11"/>
      <c r="J26" s="11"/>
      <c r="K26" s="11"/>
    </row>
    <row r="27" spans="1:11" s="1" customFormat="1" ht="28.5" customHeight="1">
      <c r="A27" s="10" t="s">
        <v>289</v>
      </c>
      <c r="B27" s="10" t="s">
        <v>290</v>
      </c>
      <c r="C27" s="11">
        <f t="shared" si="0"/>
        <v>10</v>
      </c>
      <c r="D27" s="11">
        <v>10</v>
      </c>
      <c r="E27" s="11"/>
      <c r="F27" s="11"/>
      <c r="G27" s="11"/>
      <c r="H27" s="11"/>
      <c r="I27" s="11"/>
      <c r="J27" s="11"/>
      <c r="K27" s="11"/>
    </row>
    <row r="28" spans="1:11" s="1" customFormat="1" ht="28.5" customHeight="1">
      <c r="A28" s="10" t="s">
        <v>289</v>
      </c>
      <c r="B28" s="10" t="s">
        <v>290</v>
      </c>
      <c r="C28" s="11">
        <f t="shared" si="0"/>
        <v>21.406</v>
      </c>
      <c r="D28" s="11">
        <v>21.406</v>
      </c>
      <c r="E28" s="11"/>
      <c r="F28" s="11"/>
      <c r="G28" s="11"/>
      <c r="H28" s="11"/>
      <c r="I28" s="11"/>
      <c r="J28" s="11"/>
      <c r="K28" s="11"/>
    </row>
    <row r="29" s="1" customFormat="1" ht="15"/>
    <row r="30" spans="1:11" s="1" customFormat="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1" customFormat="1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1" customFormat="1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1" customFormat="1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" customFormat="1" ht="21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s="1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2024-02-01T07:43:02Z</dcterms:created>
  <dcterms:modified xsi:type="dcterms:W3CDTF">2024-02-01T07:45:01Z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46E0E6EB2AA04C1C957F5D3D7EAD9E0C</vt:lpwstr>
  </property>
  <property fmtid="{D5CDD505-2E9C-101B-9397-08002B2CF9AE}" pid="4" name="KSOProductBuildV">
    <vt:lpwstr>2052-11.1.0.12980</vt:lpwstr>
  </property>
</Properties>
</file>