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收入" sheetId="1" r:id="rId1"/>
    <sheet name="支出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<sst xmlns="http://schemas.openxmlformats.org/spreadsheetml/2006/main" count="66" uniqueCount="60">
  <si>
    <r>
      <t>潜江市</t>
    </r>
    <r>
      <rPr>
        <b/>
        <sz val="14"/>
        <rFont val="黑体"/>
        <family val="3"/>
      </rPr>
      <t>2020年国有资本经营收入预算表</t>
    </r>
  </si>
  <si>
    <t>单位：万元</t>
  </si>
  <si>
    <t>项    目</t>
  </si>
  <si>
    <t>2019年
完成数</t>
  </si>
  <si>
    <t>2020年预算数</t>
  </si>
  <si>
    <t>增长+-%</t>
  </si>
  <si>
    <t>一、利润收入</t>
  </si>
  <si>
    <t>电力企业利润收入</t>
  </si>
  <si>
    <t>运输企业利润收入</t>
  </si>
  <si>
    <t>机械企业利润收入</t>
  </si>
  <si>
    <t>投资服务企业利润收入</t>
  </si>
  <si>
    <t>潜江市城市建设投资开发有限公司</t>
  </si>
  <si>
    <t>潜盛国有资产经营有限公司</t>
  </si>
  <si>
    <t>潜江市楚道交通投资有限公司</t>
  </si>
  <si>
    <t>潜江市高新技术产业投资开发有限公司</t>
  </si>
  <si>
    <t xml:space="preserve"> 湖北潜江龙虾投资有限公司</t>
  </si>
  <si>
    <t>纺织轻工企业利润收入</t>
  </si>
  <si>
    <t>贸易企业利润收入</t>
  </si>
  <si>
    <t>潜阳商贸资产经营有限责任公司</t>
  </si>
  <si>
    <t>建筑施工企业利润收入</t>
  </si>
  <si>
    <t>房地产企业利润收入</t>
  </si>
  <si>
    <t>医药企业利润收入</t>
  </si>
  <si>
    <t>农林牧渔企业利润收入</t>
  </si>
  <si>
    <t>卫生体育福利企业利润收入</t>
  </si>
  <si>
    <t>教育文化广播企业利润收入</t>
  </si>
  <si>
    <t>科学研究企业利润收入</t>
  </si>
  <si>
    <t>其他国有资本经营预算企业利润收入</t>
  </si>
  <si>
    <t>二、股利、股息收入</t>
  </si>
  <si>
    <t>国有控股公司股利、股息收入</t>
  </si>
  <si>
    <t>潜江市汇桥投资担保有限公司</t>
  </si>
  <si>
    <t>国有参股公司股利、股息收入</t>
  </si>
  <si>
    <t>其他国有资本经营预算企业股利、股息收入</t>
  </si>
  <si>
    <t>三、产权转让收入</t>
  </si>
  <si>
    <t>国有股权、股份转让收入</t>
  </si>
  <si>
    <t>国有独资企业产权转让收入</t>
  </si>
  <si>
    <t>其他国有资本经营预算企业产权转让收入</t>
  </si>
  <si>
    <t>四、清算收入</t>
  </si>
  <si>
    <r>
      <rPr>
        <b/>
        <sz val="10"/>
        <rFont val="宋体"/>
        <family val="0"/>
      </rPr>
      <t xml:space="preserve">   </t>
    </r>
    <r>
      <rPr>
        <sz val="10"/>
        <rFont val="宋体"/>
        <family val="0"/>
      </rPr>
      <t xml:space="preserve"> 其他国有资本经营预算企业清算收入</t>
    </r>
  </si>
  <si>
    <t>五、其他国有资本经营收入</t>
  </si>
  <si>
    <t>国 有 资 本 经 营 收 入</t>
  </si>
  <si>
    <t>上 年 结 转 收 入</t>
  </si>
  <si>
    <t>收 入 合 计</t>
  </si>
  <si>
    <t>潜江市市属企业国有资本经营预算支出表（按项目分类）</t>
  </si>
  <si>
    <t>填报单位：</t>
  </si>
  <si>
    <t>项  目  名  称</t>
  </si>
  <si>
    <t>小计</t>
  </si>
  <si>
    <t>资本性支出</t>
  </si>
  <si>
    <t>费用性支出</t>
  </si>
  <si>
    <t>其它支出</t>
  </si>
  <si>
    <t>一、国有经济结构调整支出</t>
  </si>
  <si>
    <t xml:space="preserve"> 潜江市高新技术产业投资开发有限公司</t>
  </si>
  <si>
    <t>二、改革成本支出</t>
  </si>
  <si>
    <t>潜江市潜阳商贸资产经营有限责任公司</t>
  </si>
  <si>
    <t>三、公益性设施投资补助支出</t>
  </si>
  <si>
    <t>四、国有企业政策性补贴</t>
  </si>
  <si>
    <t>湖北华盛铝电有限责任公司</t>
  </si>
  <si>
    <t>全市企业技改补助专项</t>
  </si>
  <si>
    <t>五、其他国有资本经营预算调出</t>
  </si>
  <si>
    <t>中小企业发展专项</t>
  </si>
  <si>
    <t>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</si>
</sst>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%"/>
  </numFmts>
  <fonts count="51">
    <font>
      <sz val="12"/>
      <name val="宋体"/>
      <family val="0"/>
    </font>
    <font>
      <sz val="9"/>
      <name val="宋体"/>
      <family val="0"/>
    </font>
    <font>
      <sz val="22"/>
      <name val="黑体"/>
      <family val="3"/>
    </font>
    <font>
      <sz val="10"/>
      <name val="宋体"/>
      <family val="0"/>
    </font>
    <font>
      <sz val="14"/>
      <name val="仿宋_GB2312"/>
      <family val="0"/>
    </font>
    <font>
      <b/>
      <sz val="14"/>
      <name val="仿宋_GB2312"/>
      <family val="0"/>
    </font>
    <font>
      <sz val="12"/>
      <name val="Times New Roman"/>
      <family val="1"/>
    </font>
    <font>
      <b/>
      <u val="single"/>
      <sz val="14"/>
      <name val="黑体"/>
      <family val="3"/>
    </font>
    <font>
      <b/>
      <sz val="14"/>
      <name val="黑体"/>
      <family val="3"/>
    </font>
    <font>
      <b/>
      <sz val="11"/>
      <color indexed="8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34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4" fillId="9" borderId="0" applyNumberFormat="0" applyBorder="0" applyAlignment="0" applyProtection="0"/>
    <xf numFmtId="0" fontId="38" fillId="0" borderId="4" applyNumberFormat="0" applyFill="0" applyAlignment="0" applyProtection="0"/>
    <xf numFmtId="0" fontId="34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9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/>
    </xf>
    <xf numFmtId="0" fontId="6" fillId="0" borderId="9" xfId="0" applyFont="1" applyFill="1" applyBorder="1" applyAlignment="1">
      <alignment horizontal="center" vertical="center" wrapText="1"/>
    </xf>
    <xf numFmtId="0" fontId="3" fillId="0" borderId="9" xfId="65" applyFont="1" applyBorder="1" applyAlignment="1">
      <alignment horizontal="center" vertical="center"/>
      <protection/>
    </xf>
    <xf numFmtId="0" fontId="3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0" fillId="0" borderId="0" xfId="64">
      <alignment vertical="center"/>
      <protection/>
    </xf>
    <xf numFmtId="0" fontId="7" fillId="0" borderId="0" xfId="64" applyFont="1" applyAlignment="1">
      <alignment horizontal="center" vertical="center"/>
      <protection/>
    </xf>
    <xf numFmtId="0" fontId="8" fillId="0" borderId="0" xfId="64" applyFont="1" applyAlignment="1">
      <alignment horizontal="center" vertical="center"/>
      <protection/>
    </xf>
    <xf numFmtId="0" fontId="3" fillId="0" borderId="0" xfId="64" applyFont="1">
      <alignment vertical="center"/>
      <protection/>
    </xf>
    <xf numFmtId="0" fontId="3" fillId="0" borderId="0" xfId="64" applyFont="1" applyAlignment="1">
      <alignment horizontal="right" vertical="center"/>
      <protection/>
    </xf>
    <xf numFmtId="176" fontId="9" fillId="0" borderId="9" xfId="64" applyNumberFormat="1" applyFont="1" applyFill="1" applyBorder="1" applyAlignment="1">
      <alignment horizontal="center" vertical="center" wrapText="1"/>
      <protection/>
    </xf>
    <xf numFmtId="49" fontId="10" fillId="0" borderId="9" xfId="66" applyNumberFormat="1" applyFont="1" applyFill="1" applyBorder="1" applyAlignment="1" applyProtection="1">
      <alignment horizontal="left" vertical="center"/>
      <protection/>
    </xf>
    <xf numFmtId="176" fontId="11" fillId="0" borderId="9" xfId="64" applyNumberFormat="1" applyFont="1" applyFill="1" applyBorder="1" applyAlignment="1">
      <alignment horizontal="right" vertical="center"/>
      <protection/>
    </xf>
    <xf numFmtId="177" fontId="11" fillId="0" borderId="9" xfId="25" applyNumberFormat="1" applyFont="1" applyFill="1" applyBorder="1" applyAlignment="1">
      <alignment horizontal="right" vertical="center"/>
    </xf>
    <xf numFmtId="49" fontId="3" fillId="0" borderId="9" xfId="66" applyNumberFormat="1" applyFont="1" applyFill="1" applyBorder="1" applyAlignment="1" applyProtection="1">
      <alignment horizontal="left" vertical="center" indent="1"/>
      <protection/>
    </xf>
    <xf numFmtId="176" fontId="12" fillId="0" borderId="9" xfId="64" applyNumberFormat="1" applyFont="1" applyFill="1" applyBorder="1" applyAlignment="1">
      <alignment horizontal="right" vertical="center"/>
      <protection/>
    </xf>
    <xf numFmtId="9" fontId="3" fillId="0" borderId="9" xfId="65" applyNumberFormat="1" applyFont="1" applyBorder="1" applyAlignment="1">
      <alignment horizontal="center" vertical="center"/>
      <protection/>
    </xf>
    <xf numFmtId="0" fontId="3" fillId="0" borderId="9" xfId="63" applyFont="1" applyBorder="1" applyAlignment="1">
      <alignment horizontal="center" vertical="center"/>
      <protection/>
    </xf>
    <xf numFmtId="176" fontId="11" fillId="0" borderId="9" xfId="64" applyNumberFormat="1" applyFont="1" applyFill="1" applyBorder="1" applyAlignment="1">
      <alignment horizontal="center" vertical="center"/>
      <protection/>
    </xf>
    <xf numFmtId="176" fontId="3" fillId="0" borderId="9" xfId="65" applyNumberFormat="1" applyFont="1" applyBorder="1" applyAlignment="1">
      <alignment horizontal="center" vertical="center"/>
      <protection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17年全省国资收入" xfId="63"/>
    <cellStyle name="常规_2016年全省国有资本经营收入预算表" xfId="64"/>
    <cellStyle name="常规_18年全省国资收入" xfId="65"/>
    <cellStyle name="常规 3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0"/>
  <sheetViews>
    <sheetView tabSelected="1" zoomScaleSheetLayoutView="100" workbookViewId="0" topLeftCell="A1">
      <selection activeCell="A1" sqref="A1:IV65536"/>
    </sheetView>
  </sheetViews>
  <sheetFormatPr defaultColWidth="9.00390625" defaultRowHeight="14.25"/>
  <cols>
    <col min="1" max="1" width="47.00390625" style="14" customWidth="1"/>
    <col min="2" max="4" width="13.50390625" style="14" customWidth="1"/>
    <col min="5" max="16384" width="9.00390625" style="14" customWidth="1"/>
  </cols>
  <sheetData>
    <row r="1" spans="1:4" s="14" customFormat="1" ht="24" customHeight="1">
      <c r="A1" s="15" t="s">
        <v>0</v>
      </c>
      <c r="B1" s="16"/>
      <c r="C1" s="16"/>
      <c r="D1" s="16"/>
    </row>
    <row r="2" spans="1:4" s="14" customFormat="1" ht="19.5" customHeight="1">
      <c r="A2" s="17"/>
      <c r="B2" s="17"/>
      <c r="C2" s="18"/>
      <c r="D2" s="18" t="s">
        <v>1</v>
      </c>
    </row>
    <row r="3" spans="1:4" s="14" customFormat="1" ht="32.25" customHeight="1">
      <c r="A3" s="19" t="s">
        <v>2</v>
      </c>
      <c r="B3" s="19" t="s">
        <v>3</v>
      </c>
      <c r="C3" s="19" t="s">
        <v>4</v>
      </c>
      <c r="D3" s="19" t="s">
        <v>5</v>
      </c>
    </row>
    <row r="4" spans="1:4" s="14" customFormat="1" ht="18" customHeight="1">
      <c r="A4" s="20" t="s">
        <v>6</v>
      </c>
      <c r="B4" s="21"/>
      <c r="C4" s="21"/>
      <c r="D4" s="22"/>
    </row>
    <row r="5" spans="1:4" s="14" customFormat="1" ht="18" customHeight="1">
      <c r="A5" s="23" t="s">
        <v>7</v>
      </c>
      <c r="B5" s="24"/>
      <c r="C5" s="24"/>
      <c r="D5" s="22"/>
    </row>
    <row r="6" spans="1:4" s="14" customFormat="1" ht="18" customHeight="1">
      <c r="A6" s="23" t="s">
        <v>8</v>
      </c>
      <c r="B6" s="24"/>
      <c r="C6" s="24"/>
      <c r="D6" s="22"/>
    </row>
    <row r="7" spans="1:4" s="14" customFormat="1" ht="18" customHeight="1">
      <c r="A7" s="23" t="s">
        <v>9</v>
      </c>
      <c r="B7" s="24"/>
      <c r="C7" s="24"/>
      <c r="D7" s="22"/>
    </row>
    <row r="8" spans="1:4" s="14" customFormat="1" ht="18" customHeight="1">
      <c r="A8" s="23" t="s">
        <v>10</v>
      </c>
      <c r="B8" s="11"/>
      <c r="C8" s="11"/>
      <c r="D8" s="11"/>
    </row>
    <row r="9" spans="1:4" s="14" customFormat="1" ht="18" customHeight="1">
      <c r="A9" s="11" t="s">
        <v>11</v>
      </c>
      <c r="B9" s="11">
        <v>5050</v>
      </c>
      <c r="C9" s="11">
        <v>11500</v>
      </c>
      <c r="D9" s="25">
        <f aca="true" t="shared" si="0" ref="D9:D13">(C9-B9)/B9</f>
        <v>1.2772277227722773</v>
      </c>
    </row>
    <row r="10" spans="1:4" s="14" customFormat="1" ht="18" customHeight="1">
      <c r="A10" s="11" t="s">
        <v>12</v>
      </c>
      <c r="B10" s="11">
        <v>1210</v>
      </c>
      <c r="C10" s="11">
        <v>2000</v>
      </c>
      <c r="D10" s="25">
        <f t="shared" si="0"/>
        <v>0.6528925619834711</v>
      </c>
    </row>
    <row r="11" spans="1:4" s="14" customFormat="1" ht="18" customHeight="1">
      <c r="A11" s="11" t="s">
        <v>13</v>
      </c>
      <c r="B11" s="11">
        <v>3000</v>
      </c>
      <c r="C11" s="11"/>
      <c r="D11" s="25">
        <f t="shared" si="0"/>
        <v>-1</v>
      </c>
    </row>
    <row r="12" spans="1:4" s="14" customFormat="1" ht="18" customHeight="1">
      <c r="A12" s="11" t="s">
        <v>14</v>
      </c>
      <c r="B12" s="11">
        <v>1058</v>
      </c>
      <c r="C12" s="11">
        <v>3000</v>
      </c>
      <c r="D12" s="25">
        <f t="shared" si="0"/>
        <v>1.835538752362949</v>
      </c>
    </row>
    <row r="13" spans="1:4" s="14" customFormat="1" ht="18" customHeight="1">
      <c r="A13" s="11" t="s">
        <v>15</v>
      </c>
      <c r="B13" s="11">
        <v>678</v>
      </c>
      <c r="C13" s="11">
        <v>1000</v>
      </c>
      <c r="D13" s="25">
        <f t="shared" si="0"/>
        <v>0.4749262536873156</v>
      </c>
    </row>
    <row r="14" spans="1:4" s="14" customFormat="1" ht="18" customHeight="1">
      <c r="A14" s="23" t="s">
        <v>16</v>
      </c>
      <c r="B14" s="11"/>
      <c r="C14" s="11"/>
      <c r="D14" s="25"/>
    </row>
    <row r="15" spans="1:4" s="14" customFormat="1" ht="18" customHeight="1">
      <c r="A15" s="23" t="s">
        <v>17</v>
      </c>
      <c r="B15" s="24"/>
      <c r="C15" s="24"/>
      <c r="D15" s="25"/>
    </row>
    <row r="16" spans="1:4" s="14" customFormat="1" ht="18" customHeight="1">
      <c r="A16" s="26" t="s">
        <v>18</v>
      </c>
      <c r="B16" s="11">
        <v>294</v>
      </c>
      <c r="C16" s="11">
        <v>300</v>
      </c>
      <c r="D16" s="25">
        <f>(C16-B16)/B16</f>
        <v>0.02040816326530612</v>
      </c>
    </row>
    <row r="17" spans="1:4" s="14" customFormat="1" ht="18" customHeight="1">
      <c r="A17" s="23" t="s">
        <v>19</v>
      </c>
      <c r="B17" s="24"/>
      <c r="C17" s="24"/>
      <c r="D17" s="25"/>
    </row>
    <row r="18" spans="1:4" s="14" customFormat="1" ht="18" customHeight="1">
      <c r="A18" s="23" t="s">
        <v>20</v>
      </c>
      <c r="B18" s="24"/>
      <c r="C18" s="24"/>
      <c r="D18" s="25"/>
    </row>
    <row r="19" spans="1:4" s="14" customFormat="1" ht="18" customHeight="1">
      <c r="A19" s="23" t="s">
        <v>21</v>
      </c>
      <c r="B19" s="24"/>
      <c r="C19" s="24"/>
      <c r="D19" s="25"/>
    </row>
    <row r="20" spans="1:4" s="14" customFormat="1" ht="18" customHeight="1">
      <c r="A20" s="23" t="s">
        <v>22</v>
      </c>
      <c r="B20" s="24"/>
      <c r="C20" s="24"/>
      <c r="D20" s="25"/>
    </row>
    <row r="21" spans="1:4" s="14" customFormat="1" ht="18" customHeight="1">
      <c r="A21" s="23" t="s">
        <v>23</v>
      </c>
      <c r="B21" s="24"/>
      <c r="C21" s="24"/>
      <c r="D21" s="25"/>
    </row>
    <row r="22" spans="1:4" s="14" customFormat="1" ht="18" customHeight="1">
      <c r="A22" s="23" t="s">
        <v>24</v>
      </c>
      <c r="B22" s="24"/>
      <c r="C22" s="24"/>
      <c r="D22" s="25"/>
    </row>
    <row r="23" spans="1:4" s="14" customFormat="1" ht="18" customHeight="1">
      <c r="A23" s="23" t="s">
        <v>25</v>
      </c>
      <c r="B23" s="24"/>
      <c r="C23" s="24"/>
      <c r="D23" s="25"/>
    </row>
    <row r="24" spans="1:4" s="14" customFormat="1" ht="18" customHeight="1">
      <c r="A24" s="23" t="s">
        <v>26</v>
      </c>
      <c r="B24" s="24"/>
      <c r="C24" s="24"/>
      <c r="D24" s="25"/>
    </row>
    <row r="25" spans="1:4" s="14" customFormat="1" ht="18" customHeight="1">
      <c r="A25" s="20" t="s">
        <v>27</v>
      </c>
      <c r="B25" s="21"/>
      <c r="C25" s="21"/>
      <c r="D25" s="25"/>
    </row>
    <row r="26" spans="1:4" s="14" customFormat="1" ht="18" customHeight="1">
      <c r="A26" s="23" t="s">
        <v>28</v>
      </c>
      <c r="B26" s="24"/>
      <c r="C26" s="24"/>
      <c r="D26" s="25"/>
    </row>
    <row r="27" spans="1:4" s="14" customFormat="1" ht="18" customHeight="1">
      <c r="A27" s="11" t="s">
        <v>29</v>
      </c>
      <c r="B27" s="11">
        <v>200</v>
      </c>
      <c r="C27" s="11">
        <v>200</v>
      </c>
      <c r="D27" s="25"/>
    </row>
    <row r="28" spans="1:4" s="14" customFormat="1" ht="18" customHeight="1">
      <c r="A28" s="23" t="s">
        <v>30</v>
      </c>
      <c r="B28" s="24"/>
      <c r="C28" s="24"/>
      <c r="D28" s="25"/>
    </row>
    <row r="29" spans="1:4" s="14" customFormat="1" ht="18" customHeight="1">
      <c r="A29" s="23" t="s">
        <v>31</v>
      </c>
      <c r="B29" s="24"/>
      <c r="C29" s="24"/>
      <c r="D29" s="25"/>
    </row>
    <row r="30" spans="1:4" s="14" customFormat="1" ht="18" customHeight="1">
      <c r="A30" s="20" t="s">
        <v>32</v>
      </c>
      <c r="B30" s="21"/>
      <c r="C30" s="21"/>
      <c r="D30" s="25"/>
    </row>
    <row r="31" spans="1:4" s="14" customFormat="1" ht="18" customHeight="1">
      <c r="A31" s="23" t="s">
        <v>33</v>
      </c>
      <c r="B31" s="24"/>
      <c r="C31" s="24"/>
      <c r="D31" s="25"/>
    </row>
    <row r="32" spans="1:4" s="14" customFormat="1" ht="18" customHeight="1">
      <c r="A32" s="23" t="s">
        <v>34</v>
      </c>
      <c r="B32" s="24"/>
      <c r="C32" s="24"/>
      <c r="D32" s="25"/>
    </row>
    <row r="33" spans="1:4" s="14" customFormat="1" ht="18" customHeight="1">
      <c r="A33" s="23" t="s">
        <v>35</v>
      </c>
      <c r="B33" s="24"/>
      <c r="C33" s="24"/>
      <c r="D33" s="25"/>
    </row>
    <row r="34" spans="1:4" s="14" customFormat="1" ht="18" customHeight="1">
      <c r="A34" s="20" t="s">
        <v>36</v>
      </c>
      <c r="B34" s="21"/>
      <c r="C34" s="21"/>
      <c r="D34" s="25"/>
    </row>
    <row r="35" spans="1:4" s="14" customFormat="1" ht="18" customHeight="1">
      <c r="A35" s="20" t="s">
        <v>37</v>
      </c>
      <c r="B35" s="21"/>
      <c r="C35" s="21"/>
      <c r="D35" s="25"/>
    </row>
    <row r="36" spans="1:4" s="14" customFormat="1" ht="18" customHeight="1">
      <c r="A36" s="20" t="s">
        <v>38</v>
      </c>
      <c r="B36" s="21"/>
      <c r="C36" s="21"/>
      <c r="D36" s="25"/>
    </row>
    <row r="37" spans="1:4" s="14" customFormat="1" ht="18" customHeight="1">
      <c r="A37" s="20"/>
      <c r="B37" s="11"/>
      <c r="C37" s="11"/>
      <c r="D37" s="25"/>
    </row>
    <row r="38" spans="1:4" s="14" customFormat="1" ht="18" customHeight="1">
      <c r="A38" s="27" t="s">
        <v>39</v>
      </c>
      <c r="B38" s="11">
        <v>11490</v>
      </c>
      <c r="C38" s="28">
        <f>SUM(C4:C37)</f>
        <v>18000</v>
      </c>
      <c r="D38" s="25">
        <f>(C38-B38)/B38</f>
        <v>0.566579634464752</v>
      </c>
    </row>
    <row r="39" spans="1:4" s="14" customFormat="1" ht="18" customHeight="1">
      <c r="A39" s="27" t="s">
        <v>40</v>
      </c>
      <c r="B39" s="11"/>
      <c r="C39" s="11"/>
      <c r="D39" s="22"/>
    </row>
    <row r="40" spans="1:4" s="14" customFormat="1" ht="18" customHeight="1">
      <c r="A40" s="27" t="s">
        <v>41</v>
      </c>
      <c r="B40" s="11">
        <v>11490</v>
      </c>
      <c r="C40" s="28">
        <f>C38+C39</f>
        <v>18000</v>
      </c>
      <c r="D40" s="25">
        <f>(C40-B40)/B40</f>
        <v>0.566579634464752</v>
      </c>
    </row>
  </sheetData>
  <sheetProtection/>
  <mergeCells count="1">
    <mergeCell ref="A1:D1"/>
  </mergeCells>
  <printOptions/>
  <pageMargins left="0.75" right="0.75" top="1" bottom="1" header="0.5118055555555555" footer="0.5118055555555555"/>
  <pageSetup fitToHeight="1" fitToWidth="1" orientation="portrait" paperSize="9" scale="9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"/>
  <sheetViews>
    <sheetView zoomScaleSheetLayoutView="100" workbookViewId="0" topLeftCell="A1">
      <selection activeCell="D7" sqref="D7"/>
    </sheetView>
  </sheetViews>
  <sheetFormatPr defaultColWidth="6.75390625" defaultRowHeight="14.25"/>
  <cols>
    <col min="1" max="1" width="49.375" style="1" customWidth="1"/>
    <col min="2" max="5" width="16.125" style="1" customWidth="1"/>
    <col min="6" max="16384" width="6.75390625" style="1" customWidth="1"/>
  </cols>
  <sheetData>
    <row r="1" spans="1:5" s="1" customFormat="1" ht="51" customHeight="1">
      <c r="A1" s="2" t="s">
        <v>42</v>
      </c>
      <c r="B1" s="2"/>
      <c r="C1" s="2"/>
      <c r="D1" s="2"/>
      <c r="E1" s="2"/>
    </row>
    <row r="3" spans="1:5" s="1" customFormat="1" ht="36" customHeight="1">
      <c r="A3" s="3" t="s">
        <v>43</v>
      </c>
      <c r="E3" s="4" t="s">
        <v>1</v>
      </c>
    </row>
    <row r="4" spans="1:5" s="1" customFormat="1" ht="36" customHeight="1">
      <c r="A4" s="5" t="s">
        <v>44</v>
      </c>
      <c r="B4" s="6" t="s">
        <v>4</v>
      </c>
      <c r="C4" s="7"/>
      <c r="D4" s="7"/>
      <c r="E4" s="8"/>
    </row>
    <row r="5" spans="1:5" s="1" customFormat="1" ht="29.25" customHeight="1">
      <c r="A5" s="5"/>
      <c r="B5" s="5" t="s">
        <v>45</v>
      </c>
      <c r="C5" s="5" t="s">
        <v>46</v>
      </c>
      <c r="D5" s="5" t="s">
        <v>47</v>
      </c>
      <c r="E5" s="5" t="s">
        <v>48</v>
      </c>
    </row>
    <row r="6" spans="1:5" s="1" customFormat="1" ht="23.25" customHeight="1">
      <c r="A6" s="9" t="s">
        <v>49</v>
      </c>
      <c r="B6" s="10"/>
      <c r="C6" s="10"/>
      <c r="D6" s="10"/>
      <c r="E6" s="10"/>
    </row>
    <row r="7" spans="1:5" s="1" customFormat="1" ht="23.25" customHeight="1">
      <c r="A7" s="5" t="s">
        <v>50</v>
      </c>
      <c r="B7" s="11">
        <v>2000</v>
      </c>
      <c r="C7" s="11">
        <v>2000</v>
      </c>
      <c r="D7" s="12"/>
      <c r="E7" s="12"/>
    </row>
    <row r="8" spans="1:5" s="1" customFormat="1" ht="23.25" customHeight="1">
      <c r="A8" s="5" t="s">
        <v>12</v>
      </c>
      <c r="B8" s="11">
        <v>1900</v>
      </c>
      <c r="C8" s="11">
        <v>1900</v>
      </c>
      <c r="D8" s="12"/>
      <c r="E8" s="12"/>
    </row>
    <row r="9" spans="1:5" s="1" customFormat="1" ht="23.25" customHeight="1">
      <c r="A9" s="5" t="s">
        <v>15</v>
      </c>
      <c r="B9" s="11">
        <v>1000</v>
      </c>
      <c r="C9" s="11">
        <v>1000</v>
      </c>
      <c r="D9" s="12"/>
      <c r="E9" s="12"/>
    </row>
    <row r="10" spans="1:5" s="1" customFormat="1" ht="23.25" customHeight="1">
      <c r="A10" s="5" t="s">
        <v>29</v>
      </c>
      <c r="B10" s="11">
        <v>200</v>
      </c>
      <c r="C10" s="11">
        <v>200</v>
      </c>
      <c r="D10" s="12"/>
      <c r="E10" s="12"/>
    </row>
    <row r="11" spans="1:5" s="1" customFormat="1" ht="23.25" customHeight="1">
      <c r="A11" s="9" t="s">
        <v>51</v>
      </c>
      <c r="B11" s="12"/>
      <c r="C11" s="12"/>
      <c r="D11" s="12"/>
      <c r="E11" s="12"/>
    </row>
    <row r="12" spans="1:5" s="1" customFormat="1" ht="23.25" customHeight="1">
      <c r="A12" s="5" t="s">
        <v>52</v>
      </c>
      <c r="B12" s="12">
        <v>300</v>
      </c>
      <c r="C12" s="12"/>
      <c r="D12" s="12">
        <v>300</v>
      </c>
      <c r="E12" s="12"/>
    </row>
    <row r="13" spans="1:5" s="1" customFormat="1" ht="23.25" customHeight="1">
      <c r="A13" s="9" t="s">
        <v>53</v>
      </c>
      <c r="B13" s="12"/>
      <c r="C13" s="12"/>
      <c r="D13" s="12"/>
      <c r="E13" s="12"/>
    </row>
    <row r="14" spans="1:5" s="1" customFormat="1" ht="23.25" customHeight="1">
      <c r="A14" s="5" t="s">
        <v>11</v>
      </c>
      <c r="B14" s="12">
        <f>8600-1853</f>
        <v>6747</v>
      </c>
      <c r="C14" s="12"/>
      <c r="D14" s="12">
        <f>8600-1853</f>
        <v>6747</v>
      </c>
      <c r="E14" s="12"/>
    </row>
    <row r="15" spans="1:5" s="1" customFormat="1" ht="23.25" customHeight="1">
      <c r="A15" s="9" t="s">
        <v>54</v>
      </c>
      <c r="B15" s="12"/>
      <c r="C15" s="12"/>
      <c r="D15" s="12">
        <v>1000</v>
      </c>
      <c r="E15" s="12"/>
    </row>
    <row r="16" spans="1:5" s="1" customFormat="1" ht="23.25" customHeight="1">
      <c r="A16" s="5" t="s">
        <v>55</v>
      </c>
      <c r="B16" s="12">
        <v>1000</v>
      </c>
      <c r="C16" s="12"/>
      <c r="D16" s="12">
        <v>1000</v>
      </c>
      <c r="E16" s="12"/>
    </row>
    <row r="17" spans="1:5" s="1" customFormat="1" ht="23.25" customHeight="1">
      <c r="A17" s="5" t="s">
        <v>56</v>
      </c>
      <c r="B17" s="12">
        <v>1000</v>
      </c>
      <c r="C17" s="12"/>
      <c r="D17" s="12"/>
      <c r="E17" s="12"/>
    </row>
    <row r="18" spans="1:5" s="1" customFormat="1" ht="23.25" customHeight="1">
      <c r="A18" s="9" t="s">
        <v>57</v>
      </c>
      <c r="B18" s="12"/>
      <c r="C18" s="12"/>
      <c r="D18" s="12"/>
      <c r="E18" s="12"/>
    </row>
    <row r="19" spans="1:5" s="1" customFormat="1" ht="23.25" customHeight="1">
      <c r="A19" s="5" t="s">
        <v>58</v>
      </c>
      <c r="B19" s="12">
        <f>1853+2000</f>
        <v>3853</v>
      </c>
      <c r="C19" s="12"/>
      <c r="D19" s="12"/>
      <c r="E19" s="12">
        <f>1853+2000</f>
        <v>3853</v>
      </c>
    </row>
    <row r="20" spans="1:5" s="1" customFormat="1" ht="23.25" customHeight="1">
      <c r="A20" s="13" t="s">
        <v>59</v>
      </c>
      <c r="B20" s="12">
        <f>SUM(B6:B19)</f>
        <v>18000</v>
      </c>
      <c r="C20" s="12"/>
      <c r="D20" s="12"/>
      <c r="E20" s="12"/>
    </row>
  </sheetData>
  <sheetProtection/>
  <mergeCells count="3">
    <mergeCell ref="A1:E1"/>
    <mergeCell ref="B4:E4"/>
    <mergeCell ref="A4:A5"/>
  </mergeCells>
  <printOptions/>
  <pageMargins left="1.6534722222222222" right="0.75" top="1" bottom="1" header="0.5118055555555555" footer="0.5118055555555555"/>
  <pageSetup fitToHeight="1" fitToWidth="1" orientation="landscape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windows7</dc:creator>
  <cp:keywords/>
  <dc:description/>
  <cp:lastModifiedBy>冰＆火*守夜人</cp:lastModifiedBy>
  <dcterms:created xsi:type="dcterms:W3CDTF">2020-01-22T02:04:34Z</dcterms:created>
  <dcterms:modified xsi:type="dcterms:W3CDTF">2020-01-22T02:45:18Z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</Properties>
</file>