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收支总表" sheetId="1" r:id="rId1"/>
    <sheet name="收入" sheetId="2" r:id="rId2"/>
    <sheet name="支出" sheetId="3" r:id="rId3"/>
  </sheets>
  <definedNames/>
  <calcPr fullCalcOnLoad="1"/>
</workbook>
</file>

<file path=xl/sharedStrings.xml><?xml version="1.0" encoding="utf-8"?>
<sst xmlns="http://schemas.openxmlformats.org/spreadsheetml/2006/main" count="154" uniqueCount="120">
  <si>
    <t>2023年国有资本经营预算收支表</t>
  </si>
  <si>
    <t>单位：万元</t>
  </si>
  <si>
    <t>收          入</t>
  </si>
  <si>
    <t>支          出</t>
  </si>
  <si>
    <t>项        目</t>
  </si>
  <si>
    <t>行次</t>
  </si>
  <si>
    <t>预算数</t>
  </si>
  <si>
    <t>合计</t>
  </si>
  <si>
    <t>省本级</t>
  </si>
  <si>
    <t>地市级及以下</t>
  </si>
  <si>
    <t>一、利润收入</t>
  </si>
  <si>
    <t>1</t>
  </si>
  <si>
    <t>一、解决历史遗留问题及改革成本支出</t>
  </si>
  <si>
    <t>11</t>
  </si>
  <si>
    <t>二、股利、股息收入</t>
  </si>
  <si>
    <t>2</t>
  </si>
  <si>
    <t>二、国有企业资本金注入</t>
  </si>
  <si>
    <t>12</t>
  </si>
  <si>
    <t>三、产权转让收入</t>
  </si>
  <si>
    <t>3</t>
  </si>
  <si>
    <t>三、国有企业政策性补贴</t>
  </si>
  <si>
    <t>13</t>
  </si>
  <si>
    <t>四、清算收入</t>
  </si>
  <si>
    <t>4</t>
  </si>
  <si>
    <t>四、其他国有资本经营预算支出</t>
  </si>
  <si>
    <t>14</t>
  </si>
  <si>
    <t>五、其他国有资本经营预算收入</t>
  </si>
  <si>
    <t>5</t>
  </si>
  <si>
    <t>本年收入合计</t>
  </si>
  <si>
    <t>6</t>
  </si>
  <si>
    <t>本年支出合计</t>
  </si>
  <si>
    <t>15</t>
  </si>
  <si>
    <t>国有资本经营预算转移支付收入</t>
  </si>
  <si>
    <t>7</t>
  </si>
  <si>
    <t>国有资本经营预算转移支付支出</t>
  </si>
  <si>
    <t>16</t>
  </si>
  <si>
    <t>国有资本经营预算上解收入</t>
  </si>
  <si>
    <t>8</t>
  </si>
  <si>
    <t>国有资本经营预算上解支出</t>
  </si>
  <si>
    <t>17</t>
  </si>
  <si>
    <t>国有资本经营预算上年结余收入</t>
  </si>
  <si>
    <t>9</t>
  </si>
  <si>
    <t>国有资本经营预算调出资金</t>
  </si>
  <si>
    <t>18</t>
  </si>
  <si>
    <t>国有资本经营预算年终结余</t>
  </si>
  <si>
    <t>19</t>
  </si>
  <si>
    <t>收 入 总 计</t>
  </si>
  <si>
    <t>10</t>
  </si>
  <si>
    <t>支 出 总 计</t>
  </si>
  <si>
    <t>20</t>
  </si>
  <si>
    <t>注：以上项目以2023年政府收支分类科目为准。在“解决历史遗留问题及改革成本支出”（22301款）科目下增设“金融企业改革性支出”（2230109项）科目，在“国有企业资本金注入”（22302款）科目下增设“金融企业资本性支出”（2230208项）科目，相应删除“金融国有资本经营预算支出”（22304款）科目及其项级科目。</t>
  </si>
  <si>
    <t>2023年国有资本经营预算收入表</t>
  </si>
  <si>
    <t>科目编码</t>
  </si>
  <si>
    <t>科目名称/企业</t>
  </si>
  <si>
    <t>2023年预算数</t>
  </si>
  <si>
    <t>备注</t>
  </si>
  <si>
    <t>小计</t>
  </si>
  <si>
    <t>电力企业利润收入</t>
  </si>
  <si>
    <t>运输企业利润收入</t>
  </si>
  <si>
    <t>投资服务企业利润收入</t>
  </si>
  <si>
    <t>纺织轻工企业利润收入</t>
  </si>
  <si>
    <t>贸易企业利润收入</t>
  </si>
  <si>
    <t>建筑施工企业利润收入</t>
  </si>
  <si>
    <t>房地产企业利润收入</t>
  </si>
  <si>
    <t>农林牧渔企业利润收入</t>
  </si>
  <si>
    <t>教育文化广播企业利润收入</t>
  </si>
  <si>
    <t>科学研究企业利润收入</t>
  </si>
  <si>
    <t>金融企业利润收入</t>
  </si>
  <si>
    <t>机关社团所属企业利润收入</t>
  </si>
  <si>
    <t>其他国有资本经营预算企业利润收入</t>
  </si>
  <si>
    <t>国有控股公司股利、股息收入</t>
  </si>
  <si>
    <t>国有参股公司股利、股息收入</t>
  </si>
  <si>
    <t>金融企业股利、股息收入</t>
  </si>
  <si>
    <t>其他国有资本经营预算企业股利、股息收入</t>
  </si>
  <si>
    <t>国有股权、股份转让收入</t>
  </si>
  <si>
    <t>国有独资企业产权转让收入</t>
  </si>
  <si>
    <t>其他国有资本经营预算企业产权转让收入</t>
  </si>
  <si>
    <t>金融企业产权转让收入</t>
  </si>
  <si>
    <t xml:space="preserve">    国有股权、股份清算收入</t>
  </si>
  <si>
    <t xml:space="preserve">    国有独资企业清算收入</t>
  </si>
  <si>
    <t xml:space="preserve">    其他国有资本经营预算企业清算收入</t>
  </si>
  <si>
    <t>五、其他国有资本经营收入</t>
  </si>
  <si>
    <t>国有资本经营预算收入</t>
  </si>
  <si>
    <t>收入合计</t>
  </si>
  <si>
    <t>注：以上科目以2023年政府收支科目为准。</t>
  </si>
  <si>
    <t>2023年国有资本经营预算支出表</t>
  </si>
  <si>
    <t>科目名称</t>
  </si>
  <si>
    <t>资本性支出</t>
  </si>
  <si>
    <t xml:space="preserve">费用性支出 </t>
  </si>
  <si>
    <t>其他支出</t>
  </si>
  <si>
    <t xml:space="preserve">一、国有资本经营预算支出 </t>
  </si>
  <si>
    <t>一、社会保障和就业支出</t>
  </si>
  <si>
    <t xml:space="preserve">    补充全国社会保障基金</t>
  </si>
  <si>
    <t xml:space="preserve">      国有资本经营预算补充社保基金支出</t>
  </si>
  <si>
    <t xml:space="preserve">二、国有资本经营预算支出 </t>
  </si>
  <si>
    <t xml:space="preserve">    解决历史遗留问题及改革成本支出</t>
  </si>
  <si>
    <t xml:space="preserve">      “三供一业”移交补助支出</t>
  </si>
  <si>
    <t xml:space="preserve">      国有企业办职教幼教补助支出</t>
  </si>
  <si>
    <t xml:space="preserve">      国有企业退休人员社会化管理补助支出</t>
  </si>
  <si>
    <t xml:space="preserve">      国有企业改革成本支出</t>
  </si>
  <si>
    <t xml:space="preserve">      离休干部医药费补助支出</t>
  </si>
  <si>
    <t xml:space="preserve">      其他解决历史遗留问题及改革成本支出</t>
  </si>
  <si>
    <t xml:space="preserve">  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</si>
  <si>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</si>
  <si>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</si>
  <si>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</si>
  <si>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</si>
  <si>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</si>
  <si>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对外投资合作支出</t>
  </si>
  <si>
    <t xml:space="preserve">    其他国有企业资本金注入</t>
  </si>
  <si>
    <t xml:space="preserve">    国有企业政策性补贴</t>
  </si>
  <si>
    <t xml:space="preserve">    国有企业政策性补贴 </t>
  </si>
  <si>
    <t xml:space="preserve"> 金融国有资本经营预算支出</t>
  </si>
  <si>
    <t xml:space="preserve">    其他金融国有资本经营预算支出</t>
  </si>
  <si>
    <t xml:space="preserve">    其他国有资本经营预算支出</t>
  </si>
  <si>
    <t xml:space="preserve">    其他国有资本经营预算支出 </t>
  </si>
  <si>
    <t/>
  </si>
  <si>
    <t xml:space="preserve">国有资本经营预算支出 </t>
  </si>
  <si>
    <t>支  出  合  计</t>
  </si>
  <si>
    <t>注：以上科目以2023年政府收支分类科目为准。在“解决历史遗留问题及改革成本支出”（22301款）科目下增设“金融企业改革性支出”（2230109项）科目，在“国有企业资本金注入”（22302款）科目下增设“金融企业资本性支出”（2230208项）科目，相应删除“金融国有资本经营预算支出”（22304款）科目及其项级科目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</si>
</sst>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b/>
      <sz val="18"/>
      <name val="黑体"/>
      <family val="3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4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8"/>
      </bottom>
    </border>
    <border>
      <left style="thin">
        <color indexed="23"/>
      </left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43" fontId="47" fillId="0" borderId="0" xfId="22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right" vertical="center"/>
    </xf>
    <xf numFmtId="0" fontId="33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vertical="center"/>
    </xf>
    <xf numFmtId="0" fontId="33" fillId="0" borderId="9" xfId="0" applyFont="1" applyFill="1" applyBorder="1" applyAlignment="1">
      <alignment horizontal="left" vertical="center"/>
    </xf>
    <xf numFmtId="176" fontId="33" fillId="0" borderId="9" xfId="0" applyNumberFormat="1" applyFont="1" applyFill="1" applyBorder="1" applyAlignment="1">
      <alignment horizontal="right" vertical="center"/>
    </xf>
    <xf numFmtId="177" fontId="5" fillId="0" borderId="9" xfId="66" applyNumberFormat="1" applyFont="1" applyFill="1" applyBorder="1" applyAlignment="1" applyProtection="1">
      <alignment horizontal="left" vertical="center"/>
      <protection/>
    </xf>
    <xf numFmtId="177" fontId="6" fillId="0" borderId="9" xfId="66" applyNumberFormat="1" applyFont="1" applyFill="1" applyBorder="1" applyAlignment="1" applyProtection="1">
      <alignment horizontal="left" vertical="center"/>
      <protection/>
    </xf>
    <xf numFmtId="177" fontId="6" fillId="0" borderId="9" xfId="66" applyNumberFormat="1" applyFont="1" applyFill="1" applyBorder="1" applyAlignment="1" applyProtection="1">
      <alignment vertical="center"/>
      <protection/>
    </xf>
    <xf numFmtId="177" fontId="6" fillId="0" borderId="9" xfId="66" applyNumberFormat="1" applyFont="1" applyFill="1" applyBorder="1" applyAlignment="1" applyProtection="1">
      <alignment horizontal="left" vertical="center" indent="1"/>
      <protection/>
    </xf>
    <xf numFmtId="177" fontId="33" fillId="0" borderId="10" xfId="0" applyNumberFormat="1" applyFont="1" applyFill="1" applyBorder="1" applyAlignment="1">
      <alignment horizontal="left" vertical="center"/>
    </xf>
    <xf numFmtId="0" fontId="33" fillId="0" borderId="9" xfId="0" applyFont="1" applyFill="1" applyBorder="1" applyAlignment="1">
      <alignment horizontal="justify" vertical="center"/>
    </xf>
    <xf numFmtId="0" fontId="33" fillId="0" borderId="9" xfId="0" applyFont="1" applyFill="1" applyBorder="1" applyAlignment="1">
      <alignment horizontal="right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178" fontId="33" fillId="0" borderId="9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49" fontId="5" fillId="0" borderId="9" xfId="66" applyNumberFormat="1" applyFont="1" applyFill="1" applyBorder="1" applyAlignment="1" applyProtection="1">
      <alignment horizontal="left" vertical="center"/>
      <protection/>
    </xf>
    <xf numFmtId="0" fontId="33" fillId="0" borderId="9" xfId="0" applyFont="1" applyFill="1" applyBorder="1" applyAlignment="1">
      <alignment horizontal="center" vertical="center"/>
    </xf>
    <xf numFmtId="49" fontId="6" fillId="0" borderId="9" xfId="66" applyNumberFormat="1" applyFont="1" applyFill="1" applyBorder="1" applyAlignment="1" applyProtection="1">
      <alignment horizontal="left" vertical="center" indent="1"/>
      <protection/>
    </xf>
    <xf numFmtId="49" fontId="6" fillId="0" borderId="9" xfId="66" applyNumberFormat="1" applyFont="1" applyFill="1" applyBorder="1" applyAlignment="1" applyProtection="1">
      <alignment horizontal="left" vertical="center"/>
      <protection/>
    </xf>
    <xf numFmtId="0" fontId="33" fillId="0" borderId="13" xfId="0" applyFont="1" applyFill="1" applyBorder="1" applyAlignment="1">
      <alignment horizontal="justify" vertical="center"/>
    </xf>
    <xf numFmtId="0" fontId="33" fillId="0" borderId="14" xfId="0" applyFont="1" applyFill="1" applyBorder="1" applyAlignment="1">
      <alignment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vertical="center" wrapText="1"/>
    </xf>
    <xf numFmtId="0" fontId="33" fillId="0" borderId="9" xfId="0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17年全省国资收入" xfId="63"/>
    <cellStyle name="常规_2016年全省国有资本经营收入预算表" xfId="64"/>
    <cellStyle name="常规_18年全省国资收入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SheetLayoutView="100" workbookViewId="0" topLeftCell="A1">
      <selection activeCell="J24" sqref="J24"/>
    </sheetView>
  </sheetViews>
  <sheetFormatPr defaultColWidth="7.75390625" defaultRowHeight="14.25"/>
  <cols>
    <col min="1" max="1" width="33.75390625" style="2" customWidth="1"/>
    <col min="2" max="2" width="6.375" style="2" customWidth="1"/>
    <col min="3" max="3" width="11.50390625" style="2" customWidth="1"/>
    <col min="4" max="4" width="9.25390625" style="2" customWidth="1"/>
    <col min="5" max="5" width="11.50390625" style="2" customWidth="1"/>
    <col min="6" max="6" width="33.75390625" style="2" customWidth="1"/>
    <col min="7" max="7" width="6.375" style="2" customWidth="1"/>
    <col min="8" max="8" width="10.375" style="2" customWidth="1"/>
    <col min="9" max="9" width="8.75390625" style="2" customWidth="1"/>
    <col min="10" max="10" width="10.375" style="2" customWidth="1"/>
    <col min="11" max="16384" width="7.75390625" style="2" customWidth="1"/>
  </cols>
  <sheetData>
    <row r="1" spans="1:10" s="1" customFormat="1" ht="30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2" customFormat="1" ht="2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2" customFormat="1" ht="20.25" customHeight="1">
      <c r="A3" s="23" t="s">
        <v>2</v>
      </c>
      <c r="B3" s="7"/>
      <c r="C3" s="7"/>
      <c r="D3" s="7"/>
      <c r="E3" s="7"/>
      <c r="F3" s="23" t="s">
        <v>3</v>
      </c>
      <c r="G3" s="7"/>
      <c r="H3" s="7"/>
      <c r="I3" s="7"/>
      <c r="J3" s="7"/>
    </row>
    <row r="4" spans="1:10" s="2" customFormat="1" ht="20.25" customHeight="1">
      <c r="A4" s="23" t="s">
        <v>4</v>
      </c>
      <c r="B4" s="23" t="s">
        <v>5</v>
      </c>
      <c r="C4" s="23" t="s">
        <v>6</v>
      </c>
      <c r="D4" s="7"/>
      <c r="E4" s="7"/>
      <c r="F4" s="23" t="s">
        <v>4</v>
      </c>
      <c r="G4" s="23" t="s">
        <v>5</v>
      </c>
      <c r="H4" s="23" t="s">
        <v>6</v>
      </c>
      <c r="I4" s="7"/>
      <c r="J4" s="7"/>
    </row>
    <row r="5" spans="1:10" s="33" customFormat="1" ht="42" customHeight="1">
      <c r="A5" s="35"/>
      <c r="B5" s="35"/>
      <c r="C5" s="6" t="s">
        <v>7</v>
      </c>
      <c r="D5" s="6" t="s">
        <v>8</v>
      </c>
      <c r="E5" s="6" t="s">
        <v>9</v>
      </c>
      <c r="F5" s="35"/>
      <c r="G5" s="35"/>
      <c r="H5" s="6" t="s">
        <v>7</v>
      </c>
      <c r="I5" s="6" t="s">
        <v>8</v>
      </c>
      <c r="J5" s="6" t="s">
        <v>9</v>
      </c>
    </row>
    <row r="6" spans="1:10" s="2" customFormat="1" ht="20.25" customHeight="1">
      <c r="A6" s="8" t="s">
        <v>10</v>
      </c>
      <c r="B6" s="23" t="s">
        <v>11</v>
      </c>
      <c r="C6" s="9">
        <f aca="true" t="shared" si="0" ref="C6:C10">SUM(D6:E6)</f>
        <v>16450</v>
      </c>
      <c r="D6" s="9"/>
      <c r="E6" s="9">
        <v>16450</v>
      </c>
      <c r="F6" s="8" t="s">
        <v>12</v>
      </c>
      <c r="G6" s="23" t="s">
        <v>13</v>
      </c>
      <c r="H6" s="9">
        <f aca="true" t="shared" si="1" ref="H6:H9">SUM(I6:J6)</f>
        <v>0</v>
      </c>
      <c r="I6" s="9"/>
      <c r="J6" s="9"/>
    </row>
    <row r="7" spans="1:10" s="2" customFormat="1" ht="20.25" customHeight="1">
      <c r="A7" s="8" t="s">
        <v>14</v>
      </c>
      <c r="B7" s="23" t="s">
        <v>15</v>
      </c>
      <c r="C7" s="9">
        <f t="shared" si="0"/>
        <v>200</v>
      </c>
      <c r="D7" s="9"/>
      <c r="E7" s="9">
        <v>200</v>
      </c>
      <c r="F7" s="8" t="s">
        <v>16</v>
      </c>
      <c r="G7" s="23" t="s">
        <v>17</v>
      </c>
      <c r="H7" s="9">
        <f t="shared" si="1"/>
        <v>8200</v>
      </c>
      <c r="I7" s="9"/>
      <c r="J7" s="9">
        <v>8200</v>
      </c>
    </row>
    <row r="8" spans="1:10" s="2" customFormat="1" ht="20.25" customHeight="1">
      <c r="A8" s="8" t="s">
        <v>18</v>
      </c>
      <c r="B8" s="23" t="s">
        <v>19</v>
      </c>
      <c r="C8" s="9">
        <f t="shared" si="0"/>
        <v>0</v>
      </c>
      <c r="D8" s="9"/>
      <c r="E8" s="9"/>
      <c r="F8" s="8" t="s">
        <v>20</v>
      </c>
      <c r="G8" s="23" t="s">
        <v>21</v>
      </c>
      <c r="H8" s="9">
        <f t="shared" si="1"/>
        <v>3000</v>
      </c>
      <c r="I8" s="9"/>
      <c r="J8" s="9">
        <v>3000</v>
      </c>
    </row>
    <row r="9" spans="1:10" s="2" customFormat="1" ht="20.25" customHeight="1">
      <c r="A9" s="8" t="s">
        <v>22</v>
      </c>
      <c r="B9" s="23" t="s">
        <v>23</v>
      </c>
      <c r="C9" s="9">
        <f t="shared" si="0"/>
        <v>0</v>
      </c>
      <c r="D9" s="9"/>
      <c r="E9" s="9"/>
      <c r="F9" s="8" t="s">
        <v>24</v>
      </c>
      <c r="G9" s="23" t="s">
        <v>25</v>
      </c>
      <c r="H9" s="9">
        <f t="shared" si="1"/>
        <v>2884</v>
      </c>
      <c r="I9" s="9"/>
      <c r="J9" s="9">
        <v>2884</v>
      </c>
    </row>
    <row r="10" spans="1:10" s="2" customFormat="1" ht="20.25" customHeight="1">
      <c r="A10" s="8" t="s">
        <v>26</v>
      </c>
      <c r="B10" s="23" t="s">
        <v>27</v>
      </c>
      <c r="C10" s="9">
        <f t="shared" si="0"/>
        <v>0</v>
      </c>
      <c r="D10" s="9"/>
      <c r="E10" s="9"/>
      <c r="F10" s="8"/>
      <c r="G10" s="23"/>
      <c r="H10" s="16"/>
      <c r="I10" s="16"/>
      <c r="J10" s="16"/>
    </row>
    <row r="11" spans="1:10" s="2" customFormat="1" ht="20.25" customHeight="1">
      <c r="A11" s="8"/>
      <c r="B11" s="23"/>
      <c r="C11" s="16"/>
      <c r="D11" s="16"/>
      <c r="E11" s="16"/>
      <c r="F11" s="8"/>
      <c r="G11" s="23"/>
      <c r="H11" s="16"/>
      <c r="I11" s="16"/>
      <c r="J11" s="16"/>
    </row>
    <row r="12" spans="1:10" s="2" customFormat="1" ht="20.25" customHeight="1">
      <c r="A12" s="23" t="s">
        <v>28</v>
      </c>
      <c r="B12" s="23" t="s">
        <v>29</v>
      </c>
      <c r="C12" s="9">
        <f aca="true" t="shared" si="2" ref="C12:C15">SUM(D12:E12)</f>
        <v>16650</v>
      </c>
      <c r="D12" s="9">
        <f>SUM(D6:D11)</f>
        <v>0</v>
      </c>
      <c r="E12" s="9">
        <f>SUM(E6:E11)</f>
        <v>16650</v>
      </c>
      <c r="F12" s="23" t="s">
        <v>30</v>
      </c>
      <c r="G12" s="23" t="s">
        <v>31</v>
      </c>
      <c r="H12" s="9">
        <f aca="true" t="shared" si="3" ref="H12:H16">SUM(I12:J12)</f>
        <v>14084</v>
      </c>
      <c r="I12" s="9">
        <f>SUM(I6:I11)</f>
        <v>0</v>
      </c>
      <c r="J12" s="9">
        <f>SUM(J6:J11)</f>
        <v>14084</v>
      </c>
    </row>
    <row r="13" spans="1:10" s="2" customFormat="1" ht="20.25" customHeight="1">
      <c r="A13" s="8" t="s">
        <v>32</v>
      </c>
      <c r="B13" s="23" t="s">
        <v>33</v>
      </c>
      <c r="C13" s="9">
        <f t="shared" si="2"/>
        <v>0</v>
      </c>
      <c r="D13" s="9"/>
      <c r="E13" s="9"/>
      <c r="F13" s="8" t="s">
        <v>34</v>
      </c>
      <c r="G13" s="23" t="s">
        <v>35</v>
      </c>
      <c r="H13" s="9">
        <f t="shared" si="3"/>
        <v>0</v>
      </c>
      <c r="I13" s="9"/>
      <c r="J13" s="16"/>
    </row>
    <row r="14" spans="1:10" s="2" customFormat="1" ht="20.25" customHeight="1">
      <c r="A14" s="8" t="s">
        <v>36</v>
      </c>
      <c r="B14" s="23" t="s">
        <v>37</v>
      </c>
      <c r="C14" s="9">
        <f t="shared" si="2"/>
        <v>0</v>
      </c>
      <c r="D14" s="9"/>
      <c r="E14" s="16"/>
      <c r="F14" s="8" t="s">
        <v>38</v>
      </c>
      <c r="G14" s="23" t="s">
        <v>39</v>
      </c>
      <c r="H14" s="9">
        <f t="shared" si="3"/>
        <v>0</v>
      </c>
      <c r="I14" s="9"/>
      <c r="J14" s="9"/>
    </row>
    <row r="15" spans="1:10" s="2" customFormat="1" ht="20.25" customHeight="1">
      <c r="A15" s="8" t="s">
        <v>40</v>
      </c>
      <c r="B15" s="23" t="s">
        <v>41</v>
      </c>
      <c r="C15" s="9">
        <f t="shared" si="2"/>
        <v>0</v>
      </c>
      <c r="D15" s="9"/>
      <c r="E15" s="9"/>
      <c r="F15" s="8" t="s">
        <v>42</v>
      </c>
      <c r="G15" s="23" t="s">
        <v>43</v>
      </c>
      <c r="H15" s="9">
        <f t="shared" si="3"/>
        <v>2566</v>
      </c>
      <c r="I15" s="9"/>
      <c r="J15" s="9">
        <v>2566</v>
      </c>
    </row>
    <row r="16" spans="1:10" s="2" customFormat="1" ht="20.25" customHeight="1">
      <c r="A16" s="23"/>
      <c r="B16" s="23"/>
      <c r="C16" s="16"/>
      <c r="D16" s="16"/>
      <c r="E16" s="16"/>
      <c r="F16" s="8" t="s">
        <v>44</v>
      </c>
      <c r="G16" s="23" t="s">
        <v>45</v>
      </c>
      <c r="H16" s="9">
        <f t="shared" si="3"/>
        <v>0</v>
      </c>
      <c r="I16" s="16"/>
      <c r="J16" s="16"/>
    </row>
    <row r="17" spans="1:10" s="2" customFormat="1" ht="20.25" customHeight="1">
      <c r="A17" s="23" t="s">
        <v>46</v>
      </c>
      <c r="B17" s="23" t="s">
        <v>47</v>
      </c>
      <c r="C17" s="9">
        <f>SUM(C12:C15)</f>
        <v>16650</v>
      </c>
      <c r="D17" s="9">
        <f>SUM(D12:D15)</f>
        <v>0</v>
      </c>
      <c r="E17" s="9">
        <f>SUM(E12:E15)</f>
        <v>16650</v>
      </c>
      <c r="F17" s="23" t="s">
        <v>48</v>
      </c>
      <c r="G17" s="23" t="s">
        <v>49</v>
      </c>
      <c r="H17" s="9">
        <f>SUM(H12:H16)</f>
        <v>16650</v>
      </c>
      <c r="I17" s="9">
        <f>SUM(I12:I16)</f>
        <v>0</v>
      </c>
      <c r="J17" s="9">
        <f>SUM(J12:J16)</f>
        <v>16650</v>
      </c>
    </row>
    <row r="18" spans="1:10" s="2" customFormat="1" ht="44.25" customHeight="1">
      <c r="A18" s="36" t="s">
        <v>50</v>
      </c>
      <c r="B18" s="36"/>
      <c r="C18" s="36"/>
      <c r="D18" s="36"/>
      <c r="E18" s="36"/>
      <c r="F18" s="36"/>
      <c r="G18" s="36"/>
      <c r="H18" s="36"/>
      <c r="I18" s="36"/>
      <c r="J18" s="36"/>
    </row>
  </sheetData>
  <sheetProtection/>
  <mergeCells count="11">
    <mergeCell ref="A1:J1"/>
    <mergeCell ref="A2:J2"/>
    <mergeCell ref="A3:E3"/>
    <mergeCell ref="F3:J3"/>
    <mergeCell ref="C4:E4"/>
    <mergeCell ref="H4:J4"/>
    <mergeCell ref="A18:J18"/>
    <mergeCell ref="A4:A5"/>
    <mergeCell ref="B4:B5"/>
    <mergeCell ref="F4:F5"/>
    <mergeCell ref="G4:G5"/>
  </mergeCells>
  <printOptions/>
  <pageMargins left="0.15694444444444444" right="0.15694444444444444" top="1" bottom="1" header="0.5118055555555555" footer="0.5118055555555555"/>
  <pageSetup fitToHeight="1" fitToWidth="1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SheetLayoutView="100" workbookViewId="0" topLeftCell="A23">
      <selection activeCell="H8" sqref="H8"/>
    </sheetView>
  </sheetViews>
  <sheetFormatPr defaultColWidth="7.75390625" defaultRowHeight="14.25"/>
  <cols>
    <col min="1" max="1" width="9.875" style="2" customWidth="1"/>
    <col min="2" max="2" width="34.625" style="2" customWidth="1"/>
    <col min="3" max="6" width="12.125" style="2" customWidth="1"/>
    <col min="7" max="253" width="7.75390625" style="2" customWidth="1"/>
    <col min="254" max="16384" width="7.75390625" style="20" customWidth="1"/>
  </cols>
  <sheetData>
    <row r="1" spans="1:6" s="1" customFormat="1" ht="34.5" customHeight="1">
      <c r="A1" s="21" t="s">
        <v>51</v>
      </c>
      <c r="B1" s="21"/>
      <c r="C1" s="21"/>
      <c r="D1" s="21"/>
      <c r="E1" s="21"/>
      <c r="F1" s="21"/>
    </row>
    <row r="2" spans="1:6" s="2" customFormat="1" ht="21" customHeight="1">
      <c r="A2" s="5" t="s">
        <v>1</v>
      </c>
      <c r="B2" s="5"/>
      <c r="C2" s="5"/>
      <c r="D2" s="5"/>
      <c r="E2" s="5"/>
      <c r="F2" s="5"/>
    </row>
    <row r="3" spans="1:6" s="2" customFormat="1" ht="33" customHeight="1">
      <c r="A3" s="6" t="s">
        <v>52</v>
      </c>
      <c r="B3" s="6" t="s">
        <v>53</v>
      </c>
      <c r="C3" s="6" t="s">
        <v>54</v>
      </c>
      <c r="D3" s="7"/>
      <c r="E3" s="7"/>
      <c r="F3" s="6" t="s">
        <v>55</v>
      </c>
    </row>
    <row r="4" spans="1:6" s="2" customFormat="1" ht="33" customHeight="1">
      <c r="A4" s="7"/>
      <c r="B4" s="7"/>
      <c r="C4" s="6" t="s">
        <v>56</v>
      </c>
      <c r="D4" s="6" t="s">
        <v>8</v>
      </c>
      <c r="E4" s="6" t="s">
        <v>9</v>
      </c>
      <c r="F4" s="7"/>
    </row>
    <row r="5" spans="1:6" s="2" customFormat="1" ht="20.25" customHeight="1">
      <c r="A5" s="7"/>
      <c r="B5" s="22" t="s">
        <v>10</v>
      </c>
      <c r="C5" s="6">
        <f aca="true" t="shared" si="0" ref="C5:C37">SUM(D5:E5)</f>
        <v>16450</v>
      </c>
      <c r="D5" s="6">
        <f>SUM(D6:D18)</f>
        <v>0</v>
      </c>
      <c r="E5" s="6">
        <f>SUM(E6:E18)</f>
        <v>16450</v>
      </c>
      <c r="F5" s="23"/>
    </row>
    <row r="6" spans="1:6" s="2" customFormat="1" ht="20.25" customHeight="1">
      <c r="A6" s="7"/>
      <c r="B6" s="24" t="s">
        <v>57</v>
      </c>
      <c r="C6" s="6">
        <f t="shared" si="0"/>
        <v>0</v>
      </c>
      <c r="D6" s="6"/>
      <c r="E6" s="6"/>
      <c r="F6" s="23"/>
    </row>
    <row r="7" spans="1:6" s="2" customFormat="1" ht="20.25" customHeight="1">
      <c r="A7" s="7"/>
      <c r="B7" s="24" t="s">
        <v>58</v>
      </c>
      <c r="C7" s="6">
        <f t="shared" si="0"/>
        <v>0</v>
      </c>
      <c r="D7" s="6"/>
      <c r="E7" s="6"/>
      <c r="F7" s="23"/>
    </row>
    <row r="8" spans="1:6" s="2" customFormat="1" ht="20.25" customHeight="1">
      <c r="A8" s="7"/>
      <c r="B8" s="24" t="s">
        <v>59</v>
      </c>
      <c r="C8" s="6">
        <f t="shared" si="0"/>
        <v>16450</v>
      </c>
      <c r="D8" s="6"/>
      <c r="E8" s="6">
        <v>16450</v>
      </c>
      <c r="F8" s="23"/>
    </row>
    <row r="9" spans="1:6" s="2" customFormat="1" ht="20.25" customHeight="1">
      <c r="A9" s="7"/>
      <c r="B9" s="24" t="s">
        <v>60</v>
      </c>
      <c r="C9" s="6">
        <f t="shared" si="0"/>
        <v>0</v>
      </c>
      <c r="D9" s="6"/>
      <c r="E9" s="6"/>
      <c r="F9" s="23"/>
    </row>
    <row r="10" spans="1:6" s="2" customFormat="1" ht="20.25" customHeight="1">
      <c r="A10" s="7"/>
      <c r="B10" s="24" t="s">
        <v>61</v>
      </c>
      <c r="C10" s="6">
        <f t="shared" si="0"/>
        <v>0</v>
      </c>
      <c r="D10" s="6"/>
      <c r="E10" s="6"/>
      <c r="F10" s="23"/>
    </row>
    <row r="11" spans="1:6" s="2" customFormat="1" ht="20.25" customHeight="1">
      <c r="A11" s="7"/>
      <c r="B11" s="24" t="s">
        <v>62</v>
      </c>
      <c r="C11" s="6">
        <f t="shared" si="0"/>
        <v>0</v>
      </c>
      <c r="D11" s="6"/>
      <c r="E11" s="6"/>
      <c r="F11" s="23"/>
    </row>
    <row r="12" spans="1:6" s="2" customFormat="1" ht="20.25" customHeight="1">
      <c r="A12" s="7"/>
      <c r="B12" s="24" t="s">
        <v>63</v>
      </c>
      <c r="C12" s="6">
        <f t="shared" si="0"/>
        <v>0</v>
      </c>
      <c r="D12" s="6"/>
      <c r="E12" s="6"/>
      <c r="F12" s="23"/>
    </row>
    <row r="13" spans="1:6" s="2" customFormat="1" ht="20.25" customHeight="1">
      <c r="A13" s="7"/>
      <c r="B13" s="24" t="s">
        <v>64</v>
      </c>
      <c r="C13" s="6">
        <f t="shared" si="0"/>
        <v>0</v>
      </c>
      <c r="D13" s="6"/>
      <c r="E13" s="6"/>
      <c r="F13" s="23"/>
    </row>
    <row r="14" spans="1:6" s="2" customFormat="1" ht="20.25" customHeight="1">
      <c r="A14" s="7"/>
      <c r="B14" s="24" t="s">
        <v>65</v>
      </c>
      <c r="C14" s="6">
        <f t="shared" si="0"/>
        <v>0</v>
      </c>
      <c r="D14" s="6"/>
      <c r="E14" s="6"/>
      <c r="F14" s="23"/>
    </row>
    <row r="15" spans="1:6" s="2" customFormat="1" ht="20.25" customHeight="1">
      <c r="A15" s="7"/>
      <c r="B15" s="24" t="s">
        <v>66</v>
      </c>
      <c r="C15" s="6">
        <f t="shared" si="0"/>
        <v>0</v>
      </c>
      <c r="D15" s="6"/>
      <c r="E15" s="6"/>
      <c r="F15" s="23"/>
    </row>
    <row r="16" spans="1:6" s="2" customFormat="1" ht="20.25" customHeight="1">
      <c r="A16" s="7"/>
      <c r="B16" s="24" t="s">
        <v>67</v>
      </c>
      <c r="C16" s="6">
        <f t="shared" si="0"/>
        <v>0</v>
      </c>
      <c r="D16" s="6"/>
      <c r="E16" s="6"/>
      <c r="F16" s="23"/>
    </row>
    <row r="17" spans="1:6" s="2" customFormat="1" ht="20.25" customHeight="1">
      <c r="A17" s="7"/>
      <c r="B17" s="24" t="s">
        <v>68</v>
      </c>
      <c r="C17" s="6">
        <f t="shared" si="0"/>
        <v>0</v>
      </c>
      <c r="D17" s="6"/>
      <c r="E17" s="6"/>
      <c r="F17" s="23"/>
    </row>
    <row r="18" spans="1:6" s="2" customFormat="1" ht="20.25" customHeight="1">
      <c r="A18" s="7"/>
      <c r="B18" s="24" t="s">
        <v>69</v>
      </c>
      <c r="C18" s="6">
        <f t="shared" si="0"/>
        <v>0</v>
      </c>
      <c r="D18" s="6"/>
      <c r="E18" s="6"/>
      <c r="F18" s="23"/>
    </row>
    <row r="19" spans="1:6" s="2" customFormat="1" ht="20.25" customHeight="1">
      <c r="A19" s="7"/>
      <c r="B19" s="22" t="s">
        <v>14</v>
      </c>
      <c r="C19" s="6">
        <f t="shared" si="0"/>
        <v>200</v>
      </c>
      <c r="D19" s="6">
        <f>SUM(D20:D23)</f>
        <v>0</v>
      </c>
      <c r="E19" s="6">
        <f>SUM(E20:E23)</f>
        <v>200</v>
      </c>
      <c r="F19" s="23"/>
    </row>
    <row r="20" spans="1:6" s="2" customFormat="1" ht="20.25" customHeight="1">
      <c r="A20" s="7"/>
      <c r="B20" s="24" t="s">
        <v>70</v>
      </c>
      <c r="C20" s="6">
        <f t="shared" si="0"/>
        <v>200</v>
      </c>
      <c r="D20" s="6"/>
      <c r="E20" s="6">
        <v>200</v>
      </c>
      <c r="F20" s="23"/>
    </row>
    <row r="21" spans="1:6" s="2" customFormat="1" ht="20.25" customHeight="1">
      <c r="A21" s="7"/>
      <c r="B21" s="24" t="s">
        <v>71</v>
      </c>
      <c r="C21" s="6">
        <f t="shared" si="0"/>
        <v>0</v>
      </c>
      <c r="D21" s="6"/>
      <c r="E21" s="6"/>
      <c r="F21" s="23"/>
    </row>
    <row r="22" spans="1:6" s="2" customFormat="1" ht="20.25" customHeight="1">
      <c r="A22" s="7"/>
      <c r="B22" s="24" t="s">
        <v>72</v>
      </c>
      <c r="C22" s="6">
        <f t="shared" si="0"/>
        <v>0</v>
      </c>
      <c r="D22" s="6"/>
      <c r="E22" s="6"/>
      <c r="F22" s="23"/>
    </row>
    <row r="23" spans="1:6" s="2" customFormat="1" ht="20.25" customHeight="1">
      <c r="A23" s="7"/>
      <c r="B23" s="24" t="s">
        <v>73</v>
      </c>
      <c r="C23" s="6">
        <f t="shared" si="0"/>
        <v>0</v>
      </c>
      <c r="D23" s="6"/>
      <c r="E23" s="6"/>
      <c r="F23" s="23"/>
    </row>
    <row r="24" spans="1:6" s="2" customFormat="1" ht="20.25" customHeight="1">
      <c r="A24" s="7"/>
      <c r="B24" s="22" t="s">
        <v>18</v>
      </c>
      <c r="C24" s="6">
        <f t="shared" si="0"/>
        <v>0</v>
      </c>
      <c r="D24" s="6"/>
      <c r="E24" s="6"/>
      <c r="F24" s="23"/>
    </row>
    <row r="25" spans="1:6" s="2" customFormat="1" ht="20.25" customHeight="1">
      <c r="A25" s="7"/>
      <c r="B25" s="24" t="s">
        <v>74</v>
      </c>
      <c r="C25" s="6">
        <f t="shared" si="0"/>
        <v>0</v>
      </c>
      <c r="D25" s="6"/>
      <c r="E25" s="6"/>
      <c r="F25" s="23"/>
    </row>
    <row r="26" spans="1:6" s="2" customFormat="1" ht="20.25" customHeight="1">
      <c r="A26" s="7"/>
      <c r="B26" s="24" t="s">
        <v>75</v>
      </c>
      <c r="C26" s="6">
        <f t="shared" si="0"/>
        <v>0</v>
      </c>
      <c r="D26" s="6"/>
      <c r="E26" s="6"/>
      <c r="F26" s="23"/>
    </row>
    <row r="27" spans="1:6" s="2" customFormat="1" ht="20.25" customHeight="1">
      <c r="A27" s="7"/>
      <c r="B27" s="24" t="s">
        <v>76</v>
      </c>
      <c r="C27" s="6">
        <f t="shared" si="0"/>
        <v>0</v>
      </c>
      <c r="D27" s="6"/>
      <c r="E27" s="6"/>
      <c r="F27" s="23"/>
    </row>
    <row r="28" spans="1:6" s="2" customFormat="1" ht="20.25" customHeight="1">
      <c r="A28" s="7"/>
      <c r="B28" s="24" t="s">
        <v>77</v>
      </c>
      <c r="C28" s="6">
        <f t="shared" si="0"/>
        <v>0</v>
      </c>
      <c r="D28" s="6"/>
      <c r="E28" s="6"/>
      <c r="F28" s="23"/>
    </row>
    <row r="29" spans="1:6" s="2" customFormat="1" ht="20.25" customHeight="1">
      <c r="A29" s="7"/>
      <c r="B29" s="22" t="s">
        <v>22</v>
      </c>
      <c r="C29" s="6">
        <f t="shared" si="0"/>
        <v>0</v>
      </c>
      <c r="D29" s="6"/>
      <c r="E29" s="6"/>
      <c r="F29" s="23"/>
    </row>
    <row r="30" spans="1:6" s="2" customFormat="1" ht="20.25" customHeight="1">
      <c r="A30" s="7"/>
      <c r="B30" s="25" t="s">
        <v>78</v>
      </c>
      <c r="C30" s="6">
        <f t="shared" si="0"/>
        <v>0</v>
      </c>
      <c r="D30" s="6"/>
      <c r="E30" s="6"/>
      <c r="F30" s="23"/>
    </row>
    <row r="31" spans="1:6" s="2" customFormat="1" ht="20.25" customHeight="1">
      <c r="A31" s="7"/>
      <c r="B31" s="25" t="s">
        <v>79</v>
      </c>
      <c r="C31" s="6">
        <f t="shared" si="0"/>
        <v>0</v>
      </c>
      <c r="D31" s="6"/>
      <c r="E31" s="6"/>
      <c r="F31" s="23"/>
    </row>
    <row r="32" spans="1:6" s="2" customFormat="1" ht="20.25" customHeight="1">
      <c r="A32" s="7"/>
      <c r="B32" s="25" t="s">
        <v>80</v>
      </c>
      <c r="C32" s="6">
        <f t="shared" si="0"/>
        <v>0</v>
      </c>
      <c r="D32" s="6"/>
      <c r="E32" s="6"/>
      <c r="F32" s="23"/>
    </row>
    <row r="33" spans="1:6" s="2" customFormat="1" ht="20.25" customHeight="1">
      <c r="A33" s="7"/>
      <c r="B33" s="22" t="s">
        <v>81</v>
      </c>
      <c r="C33" s="6">
        <f t="shared" si="0"/>
        <v>0</v>
      </c>
      <c r="D33" s="6"/>
      <c r="E33" s="6"/>
      <c r="F33" s="23"/>
    </row>
    <row r="34" spans="1:6" s="2" customFormat="1" ht="21.75" customHeight="1">
      <c r="A34" s="26" t="s">
        <v>82</v>
      </c>
      <c r="B34" s="27"/>
      <c r="C34" s="6">
        <f t="shared" si="0"/>
        <v>0</v>
      </c>
      <c r="D34" s="9"/>
      <c r="E34" s="9"/>
      <c r="F34" s="19"/>
    </row>
    <row r="35" spans="1:6" s="2" customFormat="1" ht="21.75" customHeight="1">
      <c r="A35" s="15" t="s">
        <v>32</v>
      </c>
      <c r="B35" s="7"/>
      <c r="C35" s="6">
        <f t="shared" si="0"/>
        <v>0</v>
      </c>
      <c r="D35" s="9"/>
      <c r="E35" s="9"/>
      <c r="F35" s="19"/>
    </row>
    <row r="36" spans="1:6" s="2" customFormat="1" ht="21.75" customHeight="1">
      <c r="A36" s="15" t="s">
        <v>36</v>
      </c>
      <c r="B36" s="7"/>
      <c r="C36" s="6">
        <f t="shared" si="0"/>
        <v>0</v>
      </c>
      <c r="D36" s="9"/>
      <c r="E36" s="16"/>
      <c r="F36" s="19"/>
    </row>
    <row r="37" spans="1:6" s="2" customFormat="1" ht="21.75" customHeight="1">
      <c r="A37" s="15" t="s">
        <v>40</v>
      </c>
      <c r="B37" s="7"/>
      <c r="C37" s="6">
        <f t="shared" si="0"/>
        <v>0</v>
      </c>
      <c r="D37" s="9"/>
      <c r="E37" s="16"/>
      <c r="F37" s="19"/>
    </row>
    <row r="38" spans="1:6" s="2" customFormat="1" ht="21.75" customHeight="1">
      <c r="A38" s="28" t="s">
        <v>83</v>
      </c>
      <c r="B38" s="29"/>
      <c r="C38" s="6">
        <f>C5+C19+C24+C29+C33+C34+C35+C36+C37</f>
        <v>16650</v>
      </c>
      <c r="D38" s="6">
        <f>D5+D19+D24+D29+D33+D34+D35+D36+D37</f>
        <v>0</v>
      </c>
      <c r="E38" s="6">
        <f>E5+E19+E24+E29+E33+E34+E35+E36+E37</f>
        <v>16650</v>
      </c>
      <c r="F38" s="6">
        <f>F5+F19+F24+F29+F33+F34+F35+F36+F37</f>
        <v>0</v>
      </c>
    </row>
    <row r="39" spans="1:6" s="2" customFormat="1" ht="21.75" customHeight="1">
      <c r="A39" s="30" t="s">
        <v>84</v>
      </c>
      <c r="B39" s="31"/>
      <c r="C39" s="31"/>
      <c r="D39" s="31"/>
      <c r="E39" s="31"/>
      <c r="F39" s="32"/>
    </row>
  </sheetData>
  <sheetProtection/>
  <mergeCells count="12">
    <mergeCell ref="A1:F1"/>
    <mergeCell ref="A2:F2"/>
    <mergeCell ref="C3:E3"/>
    <mergeCell ref="A34:B34"/>
    <mergeCell ref="A35:B35"/>
    <mergeCell ref="A36:B36"/>
    <mergeCell ref="A37:B37"/>
    <mergeCell ref="A38:B38"/>
    <mergeCell ref="A39:F39"/>
    <mergeCell ref="A3:A4"/>
    <mergeCell ref="B3:B4"/>
    <mergeCell ref="F3:F4"/>
  </mergeCells>
  <printOptions/>
  <pageMargins left="1.6534722222222222" right="0.75" top="1" bottom="1" header="0.5118055555555555" footer="0.5118055555555555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SheetLayoutView="100" workbookViewId="0" topLeftCell="A1">
      <selection activeCell="P35" sqref="P35"/>
    </sheetView>
  </sheetViews>
  <sheetFormatPr defaultColWidth="7.75390625" defaultRowHeight="14.25"/>
  <cols>
    <col min="1" max="1" width="9.50390625" style="2" customWidth="1"/>
    <col min="2" max="2" width="34.25390625" style="2" customWidth="1"/>
    <col min="3" max="3" width="10.375" style="2" customWidth="1"/>
    <col min="4" max="4" width="8.50390625" style="2" customWidth="1"/>
    <col min="5" max="5" width="10.375" style="2" customWidth="1"/>
    <col min="6" max="6" width="8.50390625" style="2" customWidth="1"/>
    <col min="7" max="7" width="10.375" style="2" customWidth="1"/>
    <col min="8" max="8" width="8.50390625" style="2" customWidth="1"/>
    <col min="9" max="9" width="10.375" style="2" customWidth="1"/>
    <col min="10" max="10" width="8.50390625" style="2" customWidth="1"/>
    <col min="11" max="11" width="10.375" style="2" customWidth="1"/>
    <col min="12" max="12" width="8.50390625" style="2" customWidth="1"/>
    <col min="13" max="16384" width="7.75390625" style="2" customWidth="1"/>
  </cols>
  <sheetData>
    <row r="1" spans="1:12" s="1" customFormat="1" ht="45" customHeight="1">
      <c r="A1" s="4" t="s">
        <v>85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" customFormat="1" ht="2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2" customFormat="1" ht="21.75" customHeight="1">
      <c r="A3" s="6" t="s">
        <v>52</v>
      </c>
      <c r="B3" s="6" t="s">
        <v>86</v>
      </c>
      <c r="C3" s="6" t="s">
        <v>54</v>
      </c>
      <c r="D3" s="7"/>
      <c r="E3" s="7"/>
      <c r="F3" s="7"/>
      <c r="G3" s="7"/>
      <c r="H3" s="7"/>
      <c r="I3" s="7"/>
      <c r="J3" s="7"/>
      <c r="K3" s="7"/>
      <c r="L3" s="6" t="s">
        <v>55</v>
      </c>
    </row>
    <row r="4" spans="1:12" s="2" customFormat="1" ht="21.75" customHeight="1">
      <c r="A4" s="7"/>
      <c r="B4" s="7"/>
      <c r="C4" s="6" t="s">
        <v>7</v>
      </c>
      <c r="D4" s="6" t="s">
        <v>56</v>
      </c>
      <c r="E4" s="7"/>
      <c r="F4" s="6" t="s">
        <v>87</v>
      </c>
      <c r="G4" s="7"/>
      <c r="H4" s="6" t="s">
        <v>88</v>
      </c>
      <c r="I4" s="7"/>
      <c r="J4" s="6" t="s">
        <v>89</v>
      </c>
      <c r="K4" s="7"/>
      <c r="L4" s="7"/>
    </row>
    <row r="5" spans="1:12" s="2" customFormat="1" ht="44.25" customHeight="1">
      <c r="A5" s="7"/>
      <c r="B5" s="7"/>
      <c r="C5" s="7"/>
      <c r="D5" s="6" t="s">
        <v>8</v>
      </c>
      <c r="E5" s="6" t="s">
        <v>9</v>
      </c>
      <c r="F5" s="6" t="s">
        <v>8</v>
      </c>
      <c r="G5" s="6" t="s">
        <v>9</v>
      </c>
      <c r="H5" s="6" t="s">
        <v>8</v>
      </c>
      <c r="I5" s="6" t="s">
        <v>9</v>
      </c>
      <c r="J5" s="6" t="s">
        <v>8</v>
      </c>
      <c r="K5" s="6" t="s">
        <v>9</v>
      </c>
      <c r="L5" s="7"/>
    </row>
    <row r="6" spans="1:12" s="2" customFormat="1" ht="31.5" customHeight="1">
      <c r="A6" s="8"/>
      <c r="B6" s="8" t="s">
        <v>90</v>
      </c>
      <c r="C6" s="9">
        <f aca="true" t="shared" si="0" ref="C6:C31">SUM(D6:E6)</f>
        <v>14084</v>
      </c>
      <c r="D6" s="9">
        <f aca="true" t="shared" si="1" ref="D6:D31">F6+H6+J6</f>
        <v>0</v>
      </c>
      <c r="E6" s="9">
        <f aca="true" t="shared" si="2" ref="E6:E31">G6+I6+K6</f>
        <v>14084</v>
      </c>
      <c r="F6" s="9">
        <f aca="true" t="shared" si="3" ref="F6:K6">F7+F10</f>
        <v>0</v>
      </c>
      <c r="G6" s="9">
        <f t="shared" si="3"/>
        <v>8200</v>
      </c>
      <c r="H6" s="9">
        <f t="shared" si="3"/>
        <v>0</v>
      </c>
      <c r="I6" s="9">
        <f t="shared" si="3"/>
        <v>3000</v>
      </c>
      <c r="J6" s="9">
        <f t="shared" si="3"/>
        <v>0</v>
      </c>
      <c r="K6" s="9">
        <f t="shared" si="3"/>
        <v>2884</v>
      </c>
      <c r="L6" s="19"/>
    </row>
    <row r="7" spans="1:12" s="3" customFormat="1" ht="31.5" customHeight="1">
      <c r="A7" s="8"/>
      <c r="B7" s="10" t="s">
        <v>91</v>
      </c>
      <c r="C7" s="9">
        <f t="shared" si="0"/>
        <v>0</v>
      </c>
      <c r="D7" s="9">
        <f t="shared" si="1"/>
        <v>0</v>
      </c>
      <c r="E7" s="9">
        <f t="shared" si="2"/>
        <v>0</v>
      </c>
      <c r="F7" s="9">
        <f aca="true" t="shared" si="4" ref="F7:K7">F8</f>
        <v>0</v>
      </c>
      <c r="G7" s="9">
        <f t="shared" si="4"/>
        <v>0</v>
      </c>
      <c r="H7" s="9">
        <f t="shared" si="4"/>
        <v>0</v>
      </c>
      <c r="I7" s="9">
        <f t="shared" si="4"/>
        <v>0</v>
      </c>
      <c r="J7" s="9">
        <f t="shared" si="4"/>
        <v>0</v>
      </c>
      <c r="K7" s="9">
        <f t="shared" si="4"/>
        <v>0</v>
      </c>
      <c r="L7" s="19"/>
    </row>
    <row r="8" spans="1:12" s="2" customFormat="1" ht="31.5" customHeight="1">
      <c r="A8" s="8"/>
      <c r="B8" s="11" t="s">
        <v>92</v>
      </c>
      <c r="C8" s="9">
        <f t="shared" si="0"/>
        <v>0</v>
      </c>
      <c r="D8" s="9">
        <f t="shared" si="1"/>
        <v>0</v>
      </c>
      <c r="E8" s="9">
        <f t="shared" si="2"/>
        <v>0</v>
      </c>
      <c r="F8" s="9">
        <f aca="true" t="shared" si="5" ref="F8:K8">F9</f>
        <v>0</v>
      </c>
      <c r="G8" s="9">
        <f t="shared" si="5"/>
        <v>0</v>
      </c>
      <c r="H8" s="9">
        <f t="shared" si="5"/>
        <v>0</v>
      </c>
      <c r="I8" s="9">
        <f t="shared" si="5"/>
        <v>0</v>
      </c>
      <c r="J8" s="9">
        <f t="shared" si="5"/>
        <v>0</v>
      </c>
      <c r="K8" s="9">
        <f t="shared" si="5"/>
        <v>0</v>
      </c>
      <c r="L8" s="19"/>
    </row>
    <row r="9" spans="1:12" s="2" customFormat="1" ht="31.5" customHeight="1">
      <c r="A9" s="8"/>
      <c r="B9" s="11" t="s">
        <v>93</v>
      </c>
      <c r="C9" s="9">
        <f t="shared" si="0"/>
        <v>0</v>
      </c>
      <c r="D9" s="9">
        <f t="shared" si="1"/>
        <v>0</v>
      </c>
      <c r="E9" s="9">
        <f t="shared" si="2"/>
        <v>0</v>
      </c>
      <c r="F9" s="9"/>
      <c r="G9" s="9"/>
      <c r="H9" s="9"/>
      <c r="I9" s="9"/>
      <c r="J9" s="9"/>
      <c r="K9" s="9"/>
      <c r="L9" s="19"/>
    </row>
    <row r="10" spans="1:12" s="2" customFormat="1" ht="31.5" customHeight="1">
      <c r="A10" s="8"/>
      <c r="B10" s="10" t="s">
        <v>94</v>
      </c>
      <c r="C10" s="9">
        <f t="shared" si="0"/>
        <v>14084</v>
      </c>
      <c r="D10" s="9">
        <f t="shared" si="1"/>
        <v>0</v>
      </c>
      <c r="E10" s="9">
        <f t="shared" si="2"/>
        <v>14084</v>
      </c>
      <c r="F10" s="9">
        <f aca="true" t="shared" si="6" ref="F10:K10">F11+F18+F26+F28+F30</f>
        <v>0</v>
      </c>
      <c r="G10" s="9">
        <f t="shared" si="6"/>
        <v>8200</v>
      </c>
      <c r="H10" s="9">
        <f t="shared" si="6"/>
        <v>0</v>
      </c>
      <c r="I10" s="9">
        <f t="shared" si="6"/>
        <v>3000</v>
      </c>
      <c r="J10" s="9">
        <f t="shared" si="6"/>
        <v>0</v>
      </c>
      <c r="K10" s="9">
        <f t="shared" si="6"/>
        <v>2884</v>
      </c>
      <c r="L10" s="19"/>
    </row>
    <row r="11" spans="1:12" s="2" customFormat="1" ht="31.5" customHeight="1">
      <c r="A11" s="8"/>
      <c r="B11" s="11" t="s">
        <v>95</v>
      </c>
      <c r="C11" s="9">
        <f t="shared" si="0"/>
        <v>0</v>
      </c>
      <c r="D11" s="9">
        <f t="shared" si="1"/>
        <v>0</v>
      </c>
      <c r="E11" s="9">
        <f t="shared" si="2"/>
        <v>0</v>
      </c>
      <c r="F11" s="9"/>
      <c r="G11" s="9"/>
      <c r="H11" s="9"/>
      <c r="I11" s="9"/>
      <c r="J11" s="9"/>
      <c r="K11" s="9"/>
      <c r="L11" s="19"/>
    </row>
    <row r="12" spans="1:12" s="2" customFormat="1" ht="31.5" customHeight="1">
      <c r="A12" s="8"/>
      <c r="B12" s="11" t="s">
        <v>96</v>
      </c>
      <c r="C12" s="9">
        <f t="shared" si="0"/>
        <v>0</v>
      </c>
      <c r="D12" s="9">
        <f t="shared" si="1"/>
        <v>0</v>
      </c>
      <c r="E12" s="9">
        <f t="shared" si="2"/>
        <v>0</v>
      </c>
      <c r="F12" s="9"/>
      <c r="G12" s="9"/>
      <c r="H12" s="9"/>
      <c r="I12" s="9"/>
      <c r="J12" s="9"/>
      <c r="K12" s="9"/>
      <c r="L12" s="19"/>
    </row>
    <row r="13" spans="1:12" s="2" customFormat="1" ht="31.5" customHeight="1">
      <c r="A13" s="8"/>
      <c r="B13" s="11" t="s">
        <v>97</v>
      </c>
      <c r="C13" s="9">
        <f t="shared" si="0"/>
        <v>0</v>
      </c>
      <c r="D13" s="9">
        <f t="shared" si="1"/>
        <v>0</v>
      </c>
      <c r="E13" s="9">
        <f t="shared" si="2"/>
        <v>0</v>
      </c>
      <c r="F13" s="9"/>
      <c r="G13" s="9"/>
      <c r="H13" s="9"/>
      <c r="I13" s="9"/>
      <c r="J13" s="9"/>
      <c r="K13" s="9"/>
      <c r="L13" s="19"/>
    </row>
    <row r="14" spans="1:12" s="2" customFormat="1" ht="31.5" customHeight="1">
      <c r="A14" s="8"/>
      <c r="B14" s="11" t="s">
        <v>98</v>
      </c>
      <c r="C14" s="9">
        <f t="shared" si="0"/>
        <v>0</v>
      </c>
      <c r="D14" s="9">
        <f t="shared" si="1"/>
        <v>0</v>
      </c>
      <c r="E14" s="9">
        <f t="shared" si="2"/>
        <v>0</v>
      </c>
      <c r="F14" s="9"/>
      <c r="G14" s="9"/>
      <c r="H14" s="9"/>
      <c r="I14" s="9"/>
      <c r="J14" s="9"/>
      <c r="K14" s="9"/>
      <c r="L14" s="19"/>
    </row>
    <row r="15" spans="1:12" s="2" customFormat="1" ht="31.5" customHeight="1">
      <c r="A15" s="8"/>
      <c r="B15" s="11" t="s">
        <v>99</v>
      </c>
      <c r="C15" s="9">
        <f t="shared" si="0"/>
        <v>0</v>
      </c>
      <c r="D15" s="9">
        <f t="shared" si="1"/>
        <v>0</v>
      </c>
      <c r="E15" s="9">
        <f t="shared" si="2"/>
        <v>0</v>
      </c>
      <c r="F15" s="9"/>
      <c r="G15" s="9"/>
      <c r="H15" s="9"/>
      <c r="I15" s="9"/>
      <c r="J15" s="9"/>
      <c r="K15" s="9"/>
      <c r="L15" s="19"/>
    </row>
    <row r="16" spans="1:12" s="2" customFormat="1" ht="31.5" customHeight="1">
      <c r="A16" s="8"/>
      <c r="B16" s="11" t="s">
        <v>100</v>
      </c>
      <c r="C16" s="9">
        <f t="shared" si="0"/>
        <v>0</v>
      </c>
      <c r="D16" s="9">
        <f t="shared" si="1"/>
        <v>0</v>
      </c>
      <c r="E16" s="9">
        <f t="shared" si="2"/>
        <v>0</v>
      </c>
      <c r="F16" s="9"/>
      <c r="G16" s="9"/>
      <c r="H16" s="9"/>
      <c r="I16" s="9"/>
      <c r="J16" s="9"/>
      <c r="K16" s="9"/>
      <c r="L16" s="19"/>
    </row>
    <row r="17" spans="1:12" s="2" customFormat="1" ht="31.5" customHeight="1">
      <c r="A17" s="8"/>
      <c r="B17" s="11" t="s">
        <v>101</v>
      </c>
      <c r="C17" s="9">
        <f t="shared" si="0"/>
        <v>0</v>
      </c>
      <c r="D17" s="9">
        <f t="shared" si="1"/>
        <v>0</v>
      </c>
      <c r="E17" s="9">
        <f>G17+I17+K17</f>
        <v>0</v>
      </c>
      <c r="F17" s="9"/>
      <c r="G17" s="9"/>
      <c r="H17" s="9"/>
      <c r="I17" s="9"/>
      <c r="J17" s="9"/>
      <c r="K17" s="9"/>
      <c r="L17" s="19"/>
    </row>
    <row r="18" spans="1:12" s="2" customFormat="1" ht="31.5" customHeight="1">
      <c r="A18" s="8"/>
      <c r="B18" s="12" t="s">
        <v>102</v>
      </c>
      <c r="C18" s="9">
        <f t="shared" si="0"/>
        <v>8200</v>
      </c>
      <c r="D18" s="9">
        <f t="shared" si="1"/>
        <v>0</v>
      </c>
      <c r="E18" s="9">
        <f>G18+I18+K18</f>
        <v>8200</v>
      </c>
      <c r="F18" s="9"/>
      <c r="G18" s="9">
        <f>SUM(G19:G25)</f>
        <v>8200</v>
      </c>
      <c r="H18" s="9"/>
      <c r="I18" s="9"/>
      <c r="J18" s="9"/>
      <c r="K18" s="9"/>
      <c r="L18" s="19"/>
    </row>
    <row r="19" spans="1:12" s="2" customFormat="1" ht="31.5" customHeight="1">
      <c r="A19" s="8"/>
      <c r="B19" s="13" t="s">
        <v>103</v>
      </c>
      <c r="C19" s="9">
        <f t="shared" si="0"/>
        <v>8200</v>
      </c>
      <c r="D19" s="9">
        <f t="shared" si="1"/>
        <v>0</v>
      </c>
      <c r="E19" s="9">
        <f>G19+I19+K19</f>
        <v>8200</v>
      </c>
      <c r="F19" s="9"/>
      <c r="G19" s="9">
        <v>8200</v>
      </c>
      <c r="H19" s="9"/>
      <c r="I19" s="9"/>
      <c r="J19" s="9"/>
      <c r="K19" s="9"/>
      <c r="L19" s="19"/>
    </row>
    <row r="20" spans="1:12" s="2" customFormat="1" ht="31.5" customHeight="1">
      <c r="A20" s="8"/>
      <c r="B20" s="13" t="s">
        <v>104</v>
      </c>
      <c r="C20" s="9">
        <f t="shared" si="0"/>
        <v>0</v>
      </c>
      <c r="D20" s="9">
        <f t="shared" si="1"/>
        <v>0</v>
      </c>
      <c r="E20" s="9">
        <f t="shared" si="2"/>
        <v>0</v>
      </c>
      <c r="F20" s="9"/>
      <c r="G20" s="9"/>
      <c r="H20" s="9"/>
      <c r="I20" s="9"/>
      <c r="J20" s="9"/>
      <c r="K20" s="9"/>
      <c r="L20" s="19"/>
    </row>
    <row r="21" spans="1:12" s="2" customFormat="1" ht="31.5" customHeight="1">
      <c r="A21" s="8"/>
      <c r="B21" s="13" t="s">
        <v>105</v>
      </c>
      <c r="C21" s="9">
        <f t="shared" si="0"/>
        <v>0</v>
      </c>
      <c r="D21" s="9">
        <f t="shared" si="1"/>
        <v>0</v>
      </c>
      <c r="E21" s="9">
        <f t="shared" si="2"/>
        <v>0</v>
      </c>
      <c r="F21" s="9"/>
      <c r="G21" s="9"/>
      <c r="H21" s="9"/>
      <c r="I21" s="9"/>
      <c r="J21" s="9"/>
      <c r="K21" s="9"/>
      <c r="L21" s="19"/>
    </row>
    <row r="22" spans="1:12" s="2" customFormat="1" ht="31.5" customHeight="1">
      <c r="A22" s="8"/>
      <c r="B22" s="13" t="s">
        <v>106</v>
      </c>
      <c r="C22" s="9">
        <f t="shared" si="0"/>
        <v>0</v>
      </c>
      <c r="D22" s="9">
        <f t="shared" si="1"/>
        <v>0</v>
      </c>
      <c r="E22" s="9">
        <f t="shared" si="2"/>
        <v>0</v>
      </c>
      <c r="F22" s="9"/>
      <c r="G22" s="9"/>
      <c r="H22" s="9"/>
      <c r="I22" s="9"/>
      <c r="J22" s="9"/>
      <c r="K22" s="9"/>
      <c r="L22" s="19"/>
    </row>
    <row r="23" spans="1:12" s="2" customFormat="1" ht="31.5" customHeight="1">
      <c r="A23" s="8"/>
      <c r="B23" s="13" t="s">
        <v>107</v>
      </c>
      <c r="C23" s="9">
        <f t="shared" si="0"/>
        <v>0</v>
      </c>
      <c r="D23" s="9">
        <f t="shared" si="1"/>
        <v>0</v>
      </c>
      <c r="E23" s="9">
        <f t="shared" si="2"/>
        <v>0</v>
      </c>
      <c r="F23" s="9"/>
      <c r="G23" s="9"/>
      <c r="H23" s="9"/>
      <c r="I23" s="9"/>
      <c r="J23" s="9"/>
      <c r="K23" s="9"/>
      <c r="L23" s="19"/>
    </row>
    <row r="24" spans="1:12" s="2" customFormat="1" ht="31.5" customHeight="1">
      <c r="A24" s="8"/>
      <c r="B24" s="13" t="s">
        <v>108</v>
      </c>
      <c r="C24" s="9">
        <f t="shared" si="0"/>
        <v>0</v>
      </c>
      <c r="D24" s="9">
        <f t="shared" si="1"/>
        <v>0</v>
      </c>
      <c r="E24" s="9">
        <f t="shared" si="2"/>
        <v>0</v>
      </c>
      <c r="F24" s="9"/>
      <c r="G24" s="9"/>
      <c r="H24" s="9"/>
      <c r="I24" s="9"/>
      <c r="J24" s="9"/>
      <c r="K24" s="9"/>
      <c r="L24" s="19"/>
    </row>
    <row r="25" spans="1:12" s="2" customFormat="1" ht="31.5" customHeight="1">
      <c r="A25" s="8"/>
      <c r="B25" s="13" t="s">
        <v>109</v>
      </c>
      <c r="C25" s="9">
        <f t="shared" si="0"/>
        <v>0</v>
      </c>
      <c r="D25" s="9">
        <f t="shared" si="1"/>
        <v>0</v>
      </c>
      <c r="E25" s="9">
        <f t="shared" si="2"/>
        <v>0</v>
      </c>
      <c r="F25" s="9"/>
      <c r="G25" s="9"/>
      <c r="H25" s="9"/>
      <c r="I25" s="9"/>
      <c r="J25" s="9"/>
      <c r="K25" s="9"/>
      <c r="L25" s="19"/>
    </row>
    <row r="26" spans="1:12" s="2" customFormat="1" ht="31.5" customHeight="1">
      <c r="A26" s="8"/>
      <c r="B26" s="12" t="s">
        <v>110</v>
      </c>
      <c r="C26" s="9">
        <f t="shared" si="0"/>
        <v>3000</v>
      </c>
      <c r="D26" s="9">
        <f t="shared" si="1"/>
        <v>0</v>
      </c>
      <c r="E26" s="9">
        <f t="shared" si="2"/>
        <v>3000</v>
      </c>
      <c r="F26" s="9"/>
      <c r="G26" s="9"/>
      <c r="H26" s="9"/>
      <c r="I26" s="9">
        <f>I27</f>
        <v>3000</v>
      </c>
      <c r="J26" s="9"/>
      <c r="K26" s="9"/>
      <c r="L26" s="19"/>
    </row>
    <row r="27" spans="1:12" s="2" customFormat="1" ht="31.5" customHeight="1">
      <c r="A27" s="8"/>
      <c r="B27" s="13" t="s">
        <v>111</v>
      </c>
      <c r="C27" s="9">
        <f t="shared" si="0"/>
        <v>3000</v>
      </c>
      <c r="D27" s="9">
        <f t="shared" si="1"/>
        <v>0</v>
      </c>
      <c r="E27" s="9">
        <f t="shared" si="2"/>
        <v>3000</v>
      </c>
      <c r="F27" s="9"/>
      <c r="G27" s="9"/>
      <c r="H27" s="9"/>
      <c r="I27" s="9">
        <v>3000</v>
      </c>
      <c r="J27" s="9"/>
      <c r="K27" s="9"/>
      <c r="L27" s="19"/>
    </row>
    <row r="28" spans="1:12" s="2" customFormat="1" ht="31.5" customHeight="1">
      <c r="A28" s="8"/>
      <c r="B28" s="13" t="s">
        <v>112</v>
      </c>
      <c r="C28" s="9">
        <f t="shared" si="0"/>
        <v>0</v>
      </c>
      <c r="D28" s="9">
        <f t="shared" si="1"/>
        <v>0</v>
      </c>
      <c r="E28" s="9">
        <f t="shared" si="2"/>
        <v>0</v>
      </c>
      <c r="F28" s="9"/>
      <c r="G28" s="9"/>
      <c r="H28" s="9"/>
      <c r="I28" s="9"/>
      <c r="J28" s="9"/>
      <c r="K28" s="9"/>
      <c r="L28" s="19"/>
    </row>
    <row r="29" spans="1:12" s="2" customFormat="1" ht="31.5" customHeight="1">
      <c r="A29" s="8"/>
      <c r="B29" s="13" t="s">
        <v>113</v>
      </c>
      <c r="C29" s="9">
        <f t="shared" si="0"/>
        <v>0</v>
      </c>
      <c r="D29" s="9">
        <f t="shared" si="1"/>
        <v>0</v>
      </c>
      <c r="E29" s="9">
        <f t="shared" si="2"/>
        <v>0</v>
      </c>
      <c r="F29" s="9"/>
      <c r="G29" s="9"/>
      <c r="H29" s="9"/>
      <c r="I29" s="9"/>
      <c r="J29" s="9"/>
      <c r="K29" s="9"/>
      <c r="L29" s="19"/>
    </row>
    <row r="30" spans="1:12" s="2" customFormat="1" ht="31.5" customHeight="1">
      <c r="A30" s="8"/>
      <c r="B30" s="12" t="s">
        <v>114</v>
      </c>
      <c r="C30" s="9">
        <f t="shared" si="0"/>
        <v>2884</v>
      </c>
      <c r="D30" s="9">
        <f t="shared" si="1"/>
        <v>0</v>
      </c>
      <c r="E30" s="9">
        <f t="shared" si="2"/>
        <v>2884</v>
      </c>
      <c r="F30" s="9">
        <f>F31</f>
        <v>0</v>
      </c>
      <c r="G30" s="9">
        <f>G31</f>
        <v>0</v>
      </c>
      <c r="H30" s="9">
        <f>H31</f>
        <v>0</v>
      </c>
      <c r="I30" s="9">
        <f>I31</f>
        <v>0</v>
      </c>
      <c r="J30" s="9">
        <f>J31</f>
        <v>0</v>
      </c>
      <c r="K30" s="9">
        <f>K31</f>
        <v>2884</v>
      </c>
      <c r="L30" s="19"/>
    </row>
    <row r="31" spans="1:12" s="2" customFormat="1" ht="31.5" customHeight="1">
      <c r="A31" s="8"/>
      <c r="B31" s="13" t="s">
        <v>115</v>
      </c>
      <c r="C31" s="9">
        <f t="shared" si="0"/>
        <v>2884</v>
      </c>
      <c r="D31" s="9">
        <f t="shared" si="1"/>
        <v>0</v>
      </c>
      <c r="E31" s="9">
        <f t="shared" si="2"/>
        <v>2884</v>
      </c>
      <c r="F31" s="9"/>
      <c r="G31" s="9"/>
      <c r="H31" s="9"/>
      <c r="I31" s="9"/>
      <c r="J31" s="9"/>
      <c r="K31" s="9">
        <v>2884</v>
      </c>
      <c r="L31" s="19"/>
    </row>
    <row r="32" spans="1:12" s="2" customFormat="1" ht="31.5" customHeight="1">
      <c r="A32" s="8"/>
      <c r="B32" s="14" t="s">
        <v>116</v>
      </c>
      <c r="C32" s="9"/>
      <c r="D32" s="9"/>
      <c r="E32" s="9"/>
      <c r="F32" s="9"/>
      <c r="G32" s="9"/>
      <c r="H32" s="9"/>
      <c r="I32" s="9"/>
      <c r="J32" s="9"/>
      <c r="K32" s="9"/>
      <c r="L32" s="19"/>
    </row>
    <row r="33" spans="1:12" s="2" customFormat="1" ht="31.5" customHeight="1">
      <c r="A33" s="15" t="s">
        <v>117</v>
      </c>
      <c r="B33" s="7"/>
      <c r="C33" s="9">
        <f aca="true" t="shared" si="7" ref="C33:C37">SUM(D33:E33)</f>
        <v>14084</v>
      </c>
      <c r="D33" s="9">
        <f aca="true" t="shared" si="8" ref="D33:D37">F33+H33+J33</f>
        <v>0</v>
      </c>
      <c r="E33" s="9">
        <f aca="true" t="shared" si="9" ref="E33:E37">G33+I33+K33</f>
        <v>14084</v>
      </c>
      <c r="F33" s="9">
        <f aca="true" t="shared" si="10" ref="F33:K33">F6</f>
        <v>0</v>
      </c>
      <c r="G33" s="9">
        <f t="shared" si="10"/>
        <v>8200</v>
      </c>
      <c r="H33" s="9">
        <f t="shared" si="10"/>
        <v>0</v>
      </c>
      <c r="I33" s="9">
        <f t="shared" si="10"/>
        <v>3000</v>
      </c>
      <c r="J33" s="9">
        <f t="shared" si="10"/>
        <v>0</v>
      </c>
      <c r="K33" s="9">
        <f t="shared" si="10"/>
        <v>2884</v>
      </c>
      <c r="L33" s="19"/>
    </row>
    <row r="34" spans="1:12" s="2" customFormat="1" ht="31.5" customHeight="1">
      <c r="A34" s="15" t="s">
        <v>34</v>
      </c>
      <c r="B34" s="7"/>
      <c r="C34" s="9">
        <f t="shared" si="7"/>
        <v>0</v>
      </c>
      <c r="D34" s="9">
        <f t="shared" si="8"/>
        <v>0</v>
      </c>
      <c r="E34" s="9">
        <f t="shared" si="9"/>
        <v>0</v>
      </c>
      <c r="F34" s="9"/>
      <c r="G34" s="16"/>
      <c r="H34" s="9"/>
      <c r="I34" s="16"/>
      <c r="J34" s="9"/>
      <c r="K34" s="16"/>
      <c r="L34" s="19"/>
    </row>
    <row r="35" spans="1:12" s="2" customFormat="1" ht="31.5" customHeight="1">
      <c r="A35" s="15" t="s">
        <v>38</v>
      </c>
      <c r="B35" s="7"/>
      <c r="C35" s="9">
        <f t="shared" si="7"/>
        <v>0</v>
      </c>
      <c r="D35" s="9">
        <f t="shared" si="8"/>
        <v>0</v>
      </c>
      <c r="E35" s="9">
        <f t="shared" si="9"/>
        <v>0</v>
      </c>
      <c r="F35" s="9"/>
      <c r="G35" s="9"/>
      <c r="H35" s="9"/>
      <c r="I35" s="9"/>
      <c r="J35" s="9"/>
      <c r="K35" s="9"/>
      <c r="L35" s="19"/>
    </row>
    <row r="36" spans="1:12" s="2" customFormat="1" ht="31.5" customHeight="1">
      <c r="A36" s="15" t="s">
        <v>42</v>
      </c>
      <c r="B36" s="7"/>
      <c r="C36" s="9">
        <f t="shared" si="7"/>
        <v>2566</v>
      </c>
      <c r="D36" s="9">
        <f t="shared" si="8"/>
        <v>0</v>
      </c>
      <c r="E36" s="9">
        <f t="shared" si="9"/>
        <v>2566</v>
      </c>
      <c r="F36" s="9"/>
      <c r="G36" s="9"/>
      <c r="H36" s="9"/>
      <c r="I36" s="9"/>
      <c r="J36" s="9"/>
      <c r="K36" s="9">
        <v>2566</v>
      </c>
      <c r="L36" s="19"/>
    </row>
    <row r="37" spans="1:12" s="2" customFormat="1" ht="31.5" customHeight="1">
      <c r="A37" s="15" t="s">
        <v>44</v>
      </c>
      <c r="B37" s="7"/>
      <c r="C37" s="9">
        <f t="shared" si="7"/>
        <v>0</v>
      </c>
      <c r="D37" s="9">
        <f t="shared" si="8"/>
        <v>0</v>
      </c>
      <c r="E37" s="9">
        <f t="shared" si="9"/>
        <v>0</v>
      </c>
      <c r="F37" s="9"/>
      <c r="G37" s="9"/>
      <c r="H37" s="9"/>
      <c r="I37" s="9"/>
      <c r="J37" s="9"/>
      <c r="K37" s="9"/>
      <c r="L37" s="19"/>
    </row>
    <row r="38" spans="1:12" s="2" customFormat="1" ht="31.5" customHeight="1">
      <c r="A38" s="17" t="s">
        <v>118</v>
      </c>
      <c r="B38" s="18"/>
      <c r="C38" s="9">
        <f aca="true" t="shared" si="11" ref="C38:K38">SUM(C33:C37)</f>
        <v>16650</v>
      </c>
      <c r="D38" s="9">
        <f t="shared" si="11"/>
        <v>0</v>
      </c>
      <c r="E38" s="9">
        <f t="shared" si="11"/>
        <v>16650</v>
      </c>
      <c r="F38" s="9">
        <f t="shared" si="11"/>
        <v>0</v>
      </c>
      <c r="G38" s="9">
        <f t="shared" si="11"/>
        <v>8200</v>
      </c>
      <c r="H38" s="9">
        <f t="shared" si="11"/>
        <v>0</v>
      </c>
      <c r="I38" s="9">
        <f t="shared" si="11"/>
        <v>3000</v>
      </c>
      <c r="J38" s="9">
        <f t="shared" si="11"/>
        <v>0</v>
      </c>
      <c r="K38" s="9">
        <f t="shared" si="11"/>
        <v>5450</v>
      </c>
      <c r="L38" s="19"/>
    </row>
    <row r="39" spans="1:12" s="2" customFormat="1" ht="44.25" customHeight="1">
      <c r="A39" s="15" t="s">
        <v>119</v>
      </c>
      <c r="B39" s="7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/>
  <mergeCells count="18">
    <mergeCell ref="A1:L1"/>
    <mergeCell ref="A2:L2"/>
    <mergeCell ref="C3:K3"/>
    <mergeCell ref="D4:E4"/>
    <mergeCell ref="F4:G4"/>
    <mergeCell ref="H4:I4"/>
    <mergeCell ref="J4:K4"/>
    <mergeCell ref="A33:B33"/>
    <mergeCell ref="A34:B34"/>
    <mergeCell ref="A35:B35"/>
    <mergeCell ref="A36:B36"/>
    <mergeCell ref="A37:B37"/>
    <mergeCell ref="A38:B38"/>
    <mergeCell ref="A39:L39"/>
    <mergeCell ref="A3:A5"/>
    <mergeCell ref="B3:B5"/>
    <mergeCell ref="C4:C5"/>
    <mergeCell ref="L3:L5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WPS_1663132769</cp:lastModifiedBy>
  <dcterms:created xsi:type="dcterms:W3CDTF">2020-01-22T02:04:34Z</dcterms:created>
  <dcterms:modified xsi:type="dcterms:W3CDTF">2023-02-08T04:05:20Z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2052-11.1.0.13012</vt:lpwstr>
  </property>
  <property fmtid="{D5CDD505-2E9C-101B-9397-08002B2CF9AE}" pid="4" name="I">
    <vt:lpwstr>856FEE2B62FB4E95B9E41EE89877D61D</vt:lpwstr>
  </property>
</Properties>
</file>