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5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'1收支总表'!$1:$5,'1收支总表'!$A:$D</definedName>
    <definedName name="_xlnm.Print_Titles" localSheetId="1">'2收入总表'!$1:$5,'2收入总表'!$A:$S</definedName>
    <definedName name="_xlnm.Print_Titles" localSheetId="2">'3支出总表'!$1:$4,'3支出总表'!$A:$H</definedName>
    <definedName name="_xlnm.Print_Titles" localSheetId="3">'4财政拨款收支总表'!$1:$5,'4财政拨款收支总表'!$A:$D</definedName>
    <definedName name="_xlnm.Print_Titles" localSheetId="4">'5一般公共预算支出表'!$1:$5,'5一般公共预算支出表'!$A:$G</definedName>
    <definedName name="_xlnm.Print_Titles" localSheetId="5">'6一般公共预算基本支出表'!$1:$5,'6一般公共预算基本支出表'!$A:$E</definedName>
    <definedName name="_xlnm.Print_Titles" localSheetId="6">'7一般公共预算三公经费表'!$1:$5,'7一般公共预算三公经费表'!$A:$F</definedName>
    <definedName name="_xlnm.Print_Titles" localSheetId="7">'8政府性基金预算支出表'!$1:$5,'8政府性基金预算支出表'!$A:$E</definedName>
    <definedName name="_xlnm.Print_Titles" localSheetId="8">'9项目支出表'!$1:$5,'9项目支出表'!$A:$L</definedName>
  </definedNames>
  <calcPr fullCalcOnLoad="1"/>
</workbook>
</file>

<file path=xl/sharedStrings.xml><?xml version="1.0" encoding="utf-8"?>
<sst xmlns="http://schemas.openxmlformats.org/spreadsheetml/2006/main" count="307" uniqueCount="223">
  <si>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</si>
  <si>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</si>
  <si>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</si>
  <si>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</si>
  <si>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</si>
  <si>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</si>
  <si>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</si>
  <si>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</si>
  <si>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</si>
  <si>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</si>
  <si>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</si>
  <si>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</si>
  <si>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</si>
  <si>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</si>
  <si>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</si>
  <si>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</si>
  <si>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</si>
  <si>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</si>
  <si>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</si>
  <si>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</si>
  <si>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</si>
  <si>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</si>
  <si>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</si>
  <si>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</si>
  <si>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</si>
  <si>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</si>
  <si>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</si>
  <si>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</si>
  <si>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</si>
  <si>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</si>
  <si>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</si>
  <si>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</si>
  <si>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</si>
  <si>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</si>
  <si>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</si>
  <si>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</si>
  <si>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</si>
  <si>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</si>
  <si>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</si>
  <si>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</si>
  <si>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</si>
  <si>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</si>
  <si>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</si>
  <si>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</si>
  <si>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</si>
  <si>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</si>
  <si>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</si>
  <si>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</si>
  <si>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</si>
  <si>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</si>
  <si>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</si>
  <si>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</si>
  <si>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</si>
  <si>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</si>
  <si>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</si>
  <si>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</si>
  <si>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</si>
  <si>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</si>
  <si>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</si>
  <si>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</si>
  <si>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</si>
  <si>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</si>
  <si>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</si>
  <si>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</si>
  <si>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</si>
  <si>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</si>
  <si>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</si>
  <si>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</si>
  <si>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</si>
  <si>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</si>
  <si>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</si>
  <si>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</si>
  <si>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</si>
  <si>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</si>
  <si>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227</t>
  </si>
  <si>
    <t>潜江市交通运输局</t>
  </si>
  <si>
    <t>　227001</t>
  </si>
  <si>
    <t>　潜江市交通运输局本级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</si>
  <si>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</si>
  <si>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</si>
  <si>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</si>
  <si>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</si>
  <si>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</si>
  <si>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</si>
  <si>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</si>
  <si>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</si>
  <si>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</si>
  <si>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214</t>
  </si>
  <si>
    <t>交通运输支出</t>
  </si>
  <si>
    <t>　21401</t>
  </si>
  <si>
    <t>　公路水路运输</t>
  </si>
  <si>
    <t>　　2140101</t>
  </si>
  <si>
    <t>　　行政运行</t>
  </si>
  <si>
    <t>　　2140102</t>
  </si>
  <si>
    <t>　　一般行政管理事务</t>
  </si>
  <si>
    <t>　　2140104</t>
  </si>
  <si>
    <t>　　公路建设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</si>
  <si>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</si>
  <si>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</si>
  <si>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</si>
  <si>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</si>
  <si>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</si>
  <si>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</si>
  <si>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</si>
  <si>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</si>
  <si>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</si>
  <si>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</si>
  <si>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</si>
  <si>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</si>
  <si>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</si>
  <si>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</si>
  <si>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</si>
  <si>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</si>
  <si>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</si>
  <si>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</si>
  <si>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</si>
  <si>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</si>
  <si>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</si>
  <si>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</si>
  <si>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</si>
  <si>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</si>
  <si>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</si>
  <si>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</si>
  <si>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</si>
  <si>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</si>
  <si>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</si>
  <si>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</si>
  <si>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</si>
  <si>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</si>
  <si>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</si>
  <si>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</si>
  <si>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</si>
  <si>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</si>
  <si>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</si>
  <si>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</si>
  <si>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</si>
  <si>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</si>
  <si>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</si>
  <si>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</si>
  <si>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</si>
  <si>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</si>
  <si>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</si>
  <si>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</si>
  <si>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</si>
  <si>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</si>
  <si>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</si>
  <si>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</si>
  <si>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</si>
  <si>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</si>
  <si>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</si>
  <si>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</si>
  <si>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</si>
  <si>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</si>
  <si>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</si>
  <si>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</si>
  <si>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</si>
  <si>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</si>
  <si>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</si>
  <si>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</si>
  <si>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</si>
  <si>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</si>
  <si>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</si>
  <si>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</si>
  <si>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</si>
  <si>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</si>
  <si>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</si>
  <si>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</si>
  <si>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</si>
  <si>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</si>
  <si>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</si>
  <si>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</si>
  <si>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</si>
  <si>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</si>
  <si>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</si>
  <si>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</si>
  <si>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</si>
  <si>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</si>
  <si>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</si>
  <si>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</si>
  <si>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</si>
  <si>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</si>
  <si>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</si>
  <si>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</si>
  <si>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</si>
  <si>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</si>
  <si>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</si>
  <si>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</si>
  <si>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</si>
  <si>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</si>
  <si>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</si>
  <si>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</si>
  <si>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</si>
  <si>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</si>
  <si>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</si>
  <si>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</si>
  <si>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</si>
  <si>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</si>
  <si>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</si>
  <si>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</si>
  <si>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</si>
  <si>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</si>
  <si>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</si>
  <si>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</si>
  <si>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</si>
  <si>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</si>
  <si>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</si>
  <si>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</si>
  <si>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</si>
  <si>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</si>
  <si>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</si>
  <si>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</si>
  <si>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</si>
  <si>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</si>
  <si>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</si>
  <si>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</si>
  <si>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</si>
  <si>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</si>
  <si>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</si>
  <si>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</si>
  <si>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</si>
  <si>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</si>
  <si>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</si>
  <si>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民生保障类项目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</si>
</sst>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22" sqref="B22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20135.581141</v>
      </c>
      <c r="C6" s="20" t="s">
        <v>9</v>
      </c>
      <c r="D6" s="21"/>
    </row>
    <row r="7" spans="1:4" s="1" customFormat="1" ht="22.5" customHeight="1">
      <c r="A7" s="35" t="s">
        <v>10</v>
      </c>
      <c r="B7" s="21">
        <v>19839.581141</v>
      </c>
      <c r="C7" s="20" t="s">
        <v>11</v>
      </c>
      <c r="D7" s="21"/>
    </row>
    <row r="8" spans="1:4" s="1" customFormat="1" ht="22.5" customHeight="1">
      <c r="A8" s="35" t="s">
        <v>12</v>
      </c>
      <c r="B8" s="21">
        <v>96</v>
      </c>
      <c r="C8" s="20" t="s">
        <v>13</v>
      </c>
      <c r="D8" s="21"/>
    </row>
    <row r="9" spans="1:4" s="1" customFormat="1" ht="22.5" customHeight="1">
      <c r="A9" s="35" t="s">
        <v>14</v>
      </c>
      <c r="B9" s="21">
        <v>200</v>
      </c>
      <c r="C9" s="20" t="s">
        <v>15</v>
      </c>
      <c r="D9" s="21"/>
    </row>
    <row r="10" spans="1:4" s="1" customFormat="1" ht="22.5" customHeight="1">
      <c r="A10" s="35" t="s">
        <v>16</v>
      </c>
      <c r="B10" s="21"/>
      <c r="C10" s="20" t="s">
        <v>17</v>
      </c>
      <c r="D10" s="21"/>
    </row>
    <row r="11" spans="1:4" s="1" customFormat="1" ht="22.5" customHeight="1">
      <c r="A11" s="35" t="s">
        <v>18</v>
      </c>
      <c r="B11" s="21"/>
      <c r="C11" s="20" t="s">
        <v>19</v>
      </c>
      <c r="D11" s="21"/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>
        <v>20211.460718</v>
      </c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>
        <v>50</v>
      </c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20185.581141</v>
      </c>
      <c r="C31" s="20" t="s">
        <v>49</v>
      </c>
      <c r="D31" s="21">
        <f>D7+D8+D9+D10+D11+D12+D13+D14+D15+D16+D17+D18+D19+D20+D21+D22+D23+D24+D25+D26+D27+D28+D29+D6</f>
        <v>20211.460718</v>
      </c>
    </row>
    <row r="32" spans="1:4" s="1" customFormat="1" ht="22.5" customHeight="1">
      <c r="A32" s="35" t="s">
        <v>50</v>
      </c>
      <c r="B32" s="21">
        <v>25.879577</v>
      </c>
      <c r="C32" s="20" t="s">
        <v>51</v>
      </c>
      <c r="D32" s="21"/>
    </row>
    <row r="33" spans="1:4" s="1" customFormat="1" ht="22.5" customHeight="1">
      <c r="A33" s="35" t="s">
        <v>52</v>
      </c>
      <c r="B33" s="21">
        <f>B31+B32</f>
        <v>20211.460718</v>
      </c>
      <c r="C33" s="20" t="s">
        <v>53</v>
      </c>
      <c r="D33" s="21">
        <f>B33</f>
        <v>20211.460718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0">
        <f aca="true" t="shared" si="0" ref="C6:C8">D6+N6</f>
        <v>20211.460718</v>
      </c>
      <c r="D6" s="30">
        <f aca="true" t="shared" si="1" ref="D6:D8">E6+F6+G6+H6+I6+J6+K6+L6+M6</f>
        <v>20185.581141</v>
      </c>
      <c r="E6" s="9">
        <v>20135.581141</v>
      </c>
      <c r="F6" s="9"/>
      <c r="G6" s="9"/>
      <c r="H6" s="9"/>
      <c r="I6" s="9"/>
      <c r="J6" s="9"/>
      <c r="K6" s="9"/>
      <c r="L6" s="9"/>
      <c r="M6" s="9">
        <v>50</v>
      </c>
      <c r="N6" s="9">
        <f aca="true" t="shared" si="2" ref="N6:N8">O6+P6+Q6+R6+S6</f>
        <v>25.879577</v>
      </c>
      <c r="O6" s="9"/>
      <c r="P6" s="9"/>
      <c r="Q6" s="9"/>
      <c r="R6" s="9"/>
      <c r="S6" s="9">
        <v>25.879577</v>
      </c>
    </row>
    <row r="7" spans="1:19" s="1" customFormat="1" ht="27.75" customHeight="1">
      <c r="A7" s="8" t="s">
        <v>74</v>
      </c>
      <c r="B7" s="8" t="s">
        <v>75</v>
      </c>
      <c r="C7" s="30">
        <f t="shared" si="0"/>
        <v>20211.460718</v>
      </c>
      <c r="D7" s="30">
        <f t="shared" si="1"/>
        <v>20185.581141</v>
      </c>
      <c r="E7" s="9">
        <v>20135.581141</v>
      </c>
      <c r="F7" s="9"/>
      <c r="G7" s="9"/>
      <c r="H7" s="9"/>
      <c r="I7" s="9"/>
      <c r="J7" s="9"/>
      <c r="K7" s="9"/>
      <c r="L7" s="9"/>
      <c r="M7" s="9">
        <v>50</v>
      </c>
      <c r="N7" s="9">
        <f t="shared" si="2"/>
        <v>25.879577</v>
      </c>
      <c r="O7" s="9"/>
      <c r="P7" s="9"/>
      <c r="Q7" s="9"/>
      <c r="R7" s="9"/>
      <c r="S7" s="9">
        <v>25.879577</v>
      </c>
    </row>
    <row r="8" spans="1:19" s="1" customFormat="1" ht="27.75" customHeight="1">
      <c r="A8" s="10" t="s">
        <v>76</v>
      </c>
      <c r="B8" s="10" t="s">
        <v>77</v>
      </c>
      <c r="C8" s="31">
        <f t="shared" si="0"/>
        <v>20211.460718</v>
      </c>
      <c r="D8" s="31">
        <f t="shared" si="1"/>
        <v>20185.581141</v>
      </c>
      <c r="E8" s="11">
        <v>20135.581141</v>
      </c>
      <c r="F8" s="11"/>
      <c r="G8" s="11"/>
      <c r="H8" s="11"/>
      <c r="I8" s="11"/>
      <c r="J8" s="11"/>
      <c r="K8" s="11"/>
      <c r="L8" s="11"/>
      <c r="M8" s="11">
        <v>50</v>
      </c>
      <c r="N8" s="11">
        <f t="shared" si="2"/>
        <v>25.879577</v>
      </c>
      <c r="O8" s="11"/>
      <c r="P8" s="11"/>
      <c r="Q8" s="11"/>
      <c r="R8" s="11"/>
      <c r="S8" s="11">
        <v>25.879577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20211.460718</v>
      </c>
      <c r="D5" s="9">
        <v>1752.351141</v>
      </c>
      <c r="E5" s="9">
        <v>18459.109577</v>
      </c>
      <c r="F5" s="9"/>
      <c r="G5" s="9"/>
      <c r="H5" s="9"/>
    </row>
    <row r="6" spans="1:8" s="1" customFormat="1" ht="28.5" customHeight="1">
      <c r="A6" s="26" t="s">
        <v>87</v>
      </c>
      <c r="B6" s="26" t="s">
        <v>88</v>
      </c>
      <c r="C6" s="9">
        <v>20211.460718</v>
      </c>
      <c r="D6" s="9">
        <v>1752.351141</v>
      </c>
      <c r="E6" s="9">
        <v>18459.109577</v>
      </c>
      <c r="F6" s="9"/>
      <c r="G6" s="9"/>
      <c r="H6" s="9"/>
    </row>
    <row r="7" spans="1:8" s="1" customFormat="1" ht="28.5" customHeight="1">
      <c r="A7" s="26" t="s">
        <v>89</v>
      </c>
      <c r="B7" s="26" t="s">
        <v>90</v>
      </c>
      <c r="C7" s="9">
        <v>20211.460718</v>
      </c>
      <c r="D7" s="9">
        <v>1752.351141</v>
      </c>
      <c r="E7" s="9">
        <v>18459.109577</v>
      </c>
      <c r="F7" s="9"/>
      <c r="G7" s="9"/>
      <c r="H7" s="9"/>
    </row>
    <row r="8" spans="1:8" s="1" customFormat="1" ht="28.5" customHeight="1">
      <c r="A8" s="27" t="s">
        <v>91</v>
      </c>
      <c r="B8" s="27" t="s">
        <v>92</v>
      </c>
      <c r="C8" s="11">
        <v>2146.460718</v>
      </c>
      <c r="D8" s="11">
        <v>1751.351141</v>
      </c>
      <c r="E8" s="11">
        <v>395.109577</v>
      </c>
      <c r="F8" s="11"/>
      <c r="G8" s="11"/>
      <c r="H8" s="11"/>
    </row>
    <row r="9" spans="1:8" s="1" customFormat="1" ht="28.5" customHeight="1">
      <c r="A9" s="27" t="s">
        <v>93</v>
      </c>
      <c r="B9" s="27" t="s">
        <v>94</v>
      </c>
      <c r="C9" s="11">
        <v>1</v>
      </c>
      <c r="D9" s="11">
        <v>1</v>
      </c>
      <c r="E9" s="11"/>
      <c r="F9" s="11"/>
      <c r="G9" s="11"/>
      <c r="H9" s="11"/>
    </row>
    <row r="10" spans="1:8" s="1" customFormat="1" ht="28.5" customHeight="1">
      <c r="A10" s="27" t="s">
        <v>95</v>
      </c>
      <c r="B10" s="27" t="s">
        <v>96</v>
      </c>
      <c r="C10" s="11">
        <v>18064</v>
      </c>
      <c r="D10" s="11"/>
      <c r="E10" s="11">
        <v>18064</v>
      </c>
      <c r="F10" s="11"/>
      <c r="G10" s="11"/>
      <c r="H10" s="11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18" sqref="B18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97</v>
      </c>
      <c r="B1" s="17"/>
      <c r="C1" s="17"/>
      <c r="D1" s="17"/>
    </row>
    <row r="2" spans="1:4" s="1" customFormat="1" ht="22.5" customHeight="1">
      <c r="A2" s="4" t="s">
        <v>98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99</v>
      </c>
      <c r="B5" s="19" t="s">
        <v>7</v>
      </c>
      <c r="C5" s="19" t="s">
        <v>99</v>
      </c>
      <c r="D5" s="19" t="s">
        <v>7</v>
      </c>
    </row>
    <row r="6" spans="1:4" s="1" customFormat="1" ht="22.5" customHeight="1">
      <c r="A6" s="20" t="s">
        <v>100</v>
      </c>
      <c r="B6" s="21">
        <f>B7+B14+B17</f>
        <v>20135.581141</v>
      </c>
      <c r="C6" s="20" t="s">
        <v>101</v>
      </c>
      <c r="D6" s="22">
        <f>D7+D8+D9+D10+D11+D12+D13+D14+D15+D16+D17+D18+D19+D20+D21+D22+D23+D24+D25+D26+D27+D28+D29+D30</f>
        <v>20135.581141</v>
      </c>
    </row>
    <row r="7" spans="1:4" s="1" customFormat="1" ht="22.5" customHeight="1">
      <c r="A7" s="20" t="s">
        <v>102</v>
      </c>
      <c r="B7" s="22">
        <f>B8+B9+B10+B11+B12+B13</f>
        <v>20135.581141</v>
      </c>
      <c r="C7" s="20" t="s">
        <v>103</v>
      </c>
      <c r="D7" s="22"/>
    </row>
    <row r="8" spans="1:5" s="1" customFormat="1" ht="22.5" customHeight="1">
      <c r="A8" s="20" t="s">
        <v>10</v>
      </c>
      <c r="B8" s="21">
        <v>19839.581141</v>
      </c>
      <c r="C8" s="20" t="s">
        <v>104</v>
      </c>
      <c r="D8" s="22"/>
      <c r="E8" s="1" t="s">
        <v>105</v>
      </c>
    </row>
    <row r="9" spans="1:4" s="1" customFormat="1" ht="22.5" customHeight="1">
      <c r="A9" s="20" t="s">
        <v>12</v>
      </c>
      <c r="B9" s="21">
        <v>96</v>
      </c>
      <c r="C9" s="20" t="s">
        <v>106</v>
      </c>
      <c r="D9" s="22"/>
    </row>
    <row r="10" spans="1:4" s="1" customFormat="1" ht="22.5" customHeight="1">
      <c r="A10" s="20" t="s">
        <v>14</v>
      </c>
      <c r="B10" s="21">
        <v>200</v>
      </c>
      <c r="C10" s="20" t="s">
        <v>107</v>
      </c>
      <c r="D10" s="22"/>
    </row>
    <row r="11" spans="1:4" s="1" customFormat="1" ht="22.5" customHeight="1">
      <c r="A11" s="20" t="s">
        <v>16</v>
      </c>
      <c r="B11" s="21"/>
      <c r="C11" s="20" t="s">
        <v>108</v>
      </c>
      <c r="D11" s="22"/>
    </row>
    <row r="12" spans="1:4" s="1" customFormat="1" ht="22.5" customHeight="1">
      <c r="A12" s="20" t="s">
        <v>18</v>
      </c>
      <c r="B12" s="21"/>
      <c r="C12" s="20" t="s">
        <v>109</v>
      </c>
      <c r="D12" s="22"/>
    </row>
    <row r="13" spans="1:4" s="1" customFormat="1" ht="22.5" customHeight="1">
      <c r="A13" s="20" t="s">
        <v>20</v>
      </c>
      <c r="B13" s="23"/>
      <c r="C13" s="20" t="s">
        <v>110</v>
      </c>
      <c r="D13" s="22"/>
    </row>
    <row r="14" spans="1:4" s="1" customFormat="1" ht="22.5" customHeight="1">
      <c r="A14" s="20" t="s">
        <v>111</v>
      </c>
      <c r="B14" s="22"/>
      <c r="C14" s="20" t="s">
        <v>112</v>
      </c>
      <c r="D14" s="22"/>
    </row>
    <row r="15" spans="1:4" s="1" customFormat="1" ht="22.5" customHeight="1">
      <c r="A15" s="20" t="s">
        <v>24</v>
      </c>
      <c r="B15" s="21"/>
      <c r="C15" s="20" t="s">
        <v>113</v>
      </c>
      <c r="D15" s="22"/>
    </row>
    <row r="16" spans="1:4" s="1" customFormat="1" ht="22.5" customHeight="1">
      <c r="A16" s="20" t="s">
        <v>26</v>
      </c>
      <c r="B16" s="23"/>
      <c r="C16" s="20" t="s">
        <v>114</v>
      </c>
      <c r="D16" s="22"/>
    </row>
    <row r="17" spans="1:4" s="1" customFormat="1" ht="22.5" customHeight="1">
      <c r="A17" s="20" t="s">
        <v>115</v>
      </c>
      <c r="B17" s="21"/>
      <c r="C17" s="20" t="s">
        <v>116</v>
      </c>
      <c r="D17" s="22">
        <v>20135.581141</v>
      </c>
    </row>
    <row r="18" spans="1:4" s="1" customFormat="1" ht="22.5" customHeight="1">
      <c r="A18" s="20" t="s">
        <v>117</v>
      </c>
      <c r="B18" s="22"/>
      <c r="C18" s="20" t="s">
        <v>118</v>
      </c>
      <c r="D18" s="22"/>
    </row>
    <row r="19" spans="1:4" s="1" customFormat="1" ht="22.5" customHeight="1">
      <c r="A19" s="20" t="s">
        <v>102</v>
      </c>
      <c r="B19" s="22"/>
      <c r="C19" s="20" t="s">
        <v>119</v>
      </c>
      <c r="D19" s="22"/>
    </row>
    <row r="20" spans="1:4" s="1" customFormat="1" ht="22.5" customHeight="1">
      <c r="A20" s="20" t="s">
        <v>111</v>
      </c>
      <c r="B20" s="23"/>
      <c r="C20" s="20" t="s">
        <v>120</v>
      </c>
      <c r="D20" s="22"/>
    </row>
    <row r="21" spans="1:4" s="1" customFormat="1" ht="22.5" customHeight="1">
      <c r="A21" s="20" t="s">
        <v>115</v>
      </c>
      <c r="B21" s="23"/>
      <c r="C21" s="20" t="s">
        <v>121</v>
      </c>
      <c r="D21" s="22"/>
    </row>
    <row r="22" spans="1:4" s="1" customFormat="1" ht="22.5" customHeight="1">
      <c r="A22" s="20"/>
      <c r="B22" s="20"/>
      <c r="C22" s="20" t="s">
        <v>122</v>
      </c>
      <c r="D22" s="22"/>
    </row>
    <row r="23" spans="1:4" s="1" customFormat="1" ht="22.5" customHeight="1">
      <c r="A23" s="20"/>
      <c r="B23" s="20"/>
      <c r="C23" s="20" t="s">
        <v>123</v>
      </c>
      <c r="D23" s="22"/>
    </row>
    <row r="24" spans="1:4" s="1" customFormat="1" ht="22.5" customHeight="1">
      <c r="A24" s="20"/>
      <c r="B24" s="20"/>
      <c r="C24" s="20" t="s">
        <v>124</v>
      </c>
      <c r="D24" s="22"/>
    </row>
    <row r="25" spans="1:4" s="1" customFormat="1" ht="22.5" customHeight="1">
      <c r="A25" s="20"/>
      <c r="B25" s="20"/>
      <c r="C25" s="20" t="s">
        <v>125</v>
      </c>
      <c r="D25" s="22"/>
    </row>
    <row r="26" spans="1:4" s="1" customFormat="1" ht="22.5" customHeight="1">
      <c r="A26" s="20"/>
      <c r="B26" s="20"/>
      <c r="C26" s="20" t="s">
        <v>126</v>
      </c>
      <c r="D26" s="22"/>
    </row>
    <row r="27" spans="1:4" s="1" customFormat="1" ht="22.5" customHeight="1">
      <c r="A27" s="20"/>
      <c r="B27" s="20"/>
      <c r="C27" s="20" t="s">
        <v>127</v>
      </c>
      <c r="D27" s="22"/>
    </row>
    <row r="28" spans="1:4" s="1" customFormat="1" ht="22.5" customHeight="1">
      <c r="A28" s="20"/>
      <c r="B28" s="20"/>
      <c r="C28" s="20" t="s">
        <v>128</v>
      </c>
      <c r="D28" s="22"/>
    </row>
    <row r="29" spans="1:4" s="1" customFormat="1" ht="22.5" customHeight="1">
      <c r="A29" s="20"/>
      <c r="B29" s="20"/>
      <c r="C29" s="20" t="s">
        <v>129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130</v>
      </c>
      <c r="D32" s="22"/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131</v>
      </c>
      <c r="B34" s="25">
        <f>B6+B18</f>
        <v>20135.581141</v>
      </c>
      <c r="C34" s="24" t="s">
        <v>132</v>
      </c>
      <c r="D34" s="25">
        <f>D6</f>
        <v>20135.581141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133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134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135</v>
      </c>
      <c r="F5" s="6" t="s">
        <v>136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20135.581141</v>
      </c>
      <c r="D6" s="9">
        <v>1752.351141</v>
      </c>
      <c r="E6" s="9">
        <v>1620.554517</v>
      </c>
      <c r="F6" s="9">
        <v>131.796624</v>
      </c>
      <c r="G6" s="9">
        <v>18383.23</v>
      </c>
      <c r="H6" s="3"/>
    </row>
    <row r="7" spans="1:8" s="1" customFormat="1" ht="21" customHeight="1">
      <c r="A7" s="8" t="s">
        <v>87</v>
      </c>
      <c r="B7" s="8" t="s">
        <v>88</v>
      </c>
      <c r="C7" s="9">
        <v>20135.581141</v>
      </c>
      <c r="D7" s="9">
        <v>1752.351141</v>
      </c>
      <c r="E7" s="9">
        <v>1620.554517</v>
      </c>
      <c r="F7" s="9">
        <v>131.796624</v>
      </c>
      <c r="G7" s="9">
        <v>18383.23</v>
      </c>
      <c r="H7" s="3"/>
    </row>
    <row r="8" spans="1:8" s="1" customFormat="1" ht="21" customHeight="1">
      <c r="A8" s="8" t="s">
        <v>89</v>
      </c>
      <c r="B8" s="8" t="s">
        <v>90</v>
      </c>
      <c r="C8" s="9">
        <v>20135.581141</v>
      </c>
      <c r="D8" s="9">
        <v>1752.351141</v>
      </c>
      <c r="E8" s="9">
        <v>1620.554517</v>
      </c>
      <c r="F8" s="9">
        <v>131.796624</v>
      </c>
      <c r="G8" s="9">
        <v>18383.23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2070.581141</v>
      </c>
      <c r="D9" s="11">
        <v>1751.351141</v>
      </c>
      <c r="E9" s="11">
        <v>1620.554517</v>
      </c>
      <c r="F9" s="11">
        <v>130.796624</v>
      </c>
      <c r="G9" s="11">
        <v>319.23</v>
      </c>
      <c r="H9" s="3"/>
    </row>
    <row r="10" spans="1:8" s="1" customFormat="1" ht="21" customHeight="1">
      <c r="A10" s="10" t="s">
        <v>93</v>
      </c>
      <c r="B10" s="10" t="s">
        <v>94</v>
      </c>
      <c r="C10" s="11">
        <v>1</v>
      </c>
      <c r="D10" s="11">
        <v>1</v>
      </c>
      <c r="E10" s="11"/>
      <c r="F10" s="11">
        <v>1</v>
      </c>
      <c r="G10" s="11"/>
      <c r="H10" s="3"/>
    </row>
    <row r="11" spans="1:8" s="1" customFormat="1" ht="21" customHeight="1">
      <c r="A11" s="10" t="s">
        <v>95</v>
      </c>
      <c r="B11" s="10" t="s">
        <v>96</v>
      </c>
      <c r="C11" s="11">
        <v>18064</v>
      </c>
      <c r="D11" s="11"/>
      <c r="E11" s="11"/>
      <c r="F11" s="11"/>
      <c r="G11" s="11">
        <v>18064</v>
      </c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workbookViewId="0" topLeftCell="A1">
      <selection activeCell="B9" sqref="B9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137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138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139</v>
      </c>
      <c r="B4" s="6"/>
      <c r="C4" s="6" t="s">
        <v>140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135</v>
      </c>
      <c r="E5" s="6" t="s">
        <v>136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1752.351141</v>
      </c>
      <c r="D6" s="9">
        <v>1620.554517</v>
      </c>
      <c r="E6" s="9">
        <v>131.796624</v>
      </c>
      <c r="F6" s="3"/>
      <c r="G6" s="3"/>
    </row>
    <row r="7" spans="1:7" s="1" customFormat="1" ht="21" customHeight="1">
      <c r="A7" s="14" t="s">
        <v>141</v>
      </c>
      <c r="B7" s="14" t="s">
        <v>142</v>
      </c>
      <c r="C7" s="9">
        <v>1605.921341</v>
      </c>
      <c r="D7" s="9">
        <v>1605.921341</v>
      </c>
      <c r="E7" s="9"/>
      <c r="F7" s="3"/>
      <c r="G7" s="3"/>
    </row>
    <row r="8" spans="1:5" s="1" customFormat="1" ht="21" customHeight="1">
      <c r="A8" s="15" t="s">
        <v>143</v>
      </c>
      <c r="B8" s="15" t="s">
        <v>144</v>
      </c>
      <c r="C8" s="11">
        <v>76.2768</v>
      </c>
      <c r="D8" s="11">
        <v>76.2768</v>
      </c>
      <c r="E8" s="11"/>
    </row>
    <row r="9" spans="1:5" s="1" customFormat="1" ht="21" customHeight="1">
      <c r="A9" s="15" t="s">
        <v>145</v>
      </c>
      <c r="B9" s="15" t="s">
        <v>146</v>
      </c>
      <c r="C9" s="11">
        <v>67.1316</v>
      </c>
      <c r="D9" s="11">
        <v>67.1316</v>
      </c>
      <c r="E9" s="11"/>
    </row>
    <row r="10" spans="1:5" s="1" customFormat="1" ht="21" customHeight="1">
      <c r="A10" s="15" t="s">
        <v>147</v>
      </c>
      <c r="B10" s="15" t="s">
        <v>148</v>
      </c>
      <c r="C10" s="11">
        <v>102.8004</v>
      </c>
      <c r="D10" s="11">
        <v>102.8004</v>
      </c>
      <c r="E10" s="11"/>
    </row>
    <row r="11" spans="1:5" s="1" customFormat="1" ht="21" customHeight="1">
      <c r="A11" s="15" t="s">
        <v>149</v>
      </c>
      <c r="B11" s="15" t="s">
        <v>150</v>
      </c>
      <c r="C11" s="11">
        <v>30.004992</v>
      </c>
      <c r="D11" s="11">
        <v>30.004992</v>
      </c>
      <c r="E11" s="11"/>
    </row>
    <row r="12" spans="1:5" s="1" customFormat="1" ht="21" customHeight="1">
      <c r="A12" s="15" t="s">
        <v>151</v>
      </c>
      <c r="B12" s="15" t="s">
        <v>152</v>
      </c>
      <c r="C12" s="11">
        <v>15.002496</v>
      </c>
      <c r="D12" s="11">
        <v>15.002496</v>
      </c>
      <c r="E12" s="11"/>
    </row>
    <row r="13" spans="1:5" s="1" customFormat="1" ht="21" customHeight="1">
      <c r="A13" s="15" t="s">
        <v>153</v>
      </c>
      <c r="B13" s="15" t="s">
        <v>154</v>
      </c>
      <c r="C13" s="11">
        <v>8.215506</v>
      </c>
      <c r="D13" s="11">
        <v>8.215506</v>
      </c>
      <c r="E13" s="11"/>
    </row>
    <row r="14" spans="1:5" s="1" customFormat="1" ht="21" customHeight="1">
      <c r="A14" s="15" t="s">
        <v>155</v>
      </c>
      <c r="B14" s="15" t="s">
        <v>156</v>
      </c>
      <c r="C14" s="11">
        <v>0.187531</v>
      </c>
      <c r="D14" s="11">
        <v>0.187531</v>
      </c>
      <c r="E14" s="11"/>
    </row>
    <row r="15" spans="1:5" s="1" customFormat="1" ht="21" customHeight="1">
      <c r="A15" s="15" t="s">
        <v>157</v>
      </c>
      <c r="B15" s="15" t="s">
        <v>158</v>
      </c>
      <c r="C15" s="11">
        <v>15.878016</v>
      </c>
      <c r="D15" s="11">
        <v>15.878016</v>
      </c>
      <c r="E15" s="11"/>
    </row>
    <row r="16" spans="1:5" s="1" customFormat="1" ht="21" customHeight="1">
      <c r="A16" s="15" t="s">
        <v>159</v>
      </c>
      <c r="B16" s="15" t="s">
        <v>160</v>
      </c>
      <c r="C16" s="11">
        <v>1290.424</v>
      </c>
      <c r="D16" s="11">
        <v>1290.424</v>
      </c>
      <c r="E16" s="11"/>
    </row>
    <row r="17" spans="1:5" s="1" customFormat="1" ht="21" customHeight="1">
      <c r="A17" s="14" t="s">
        <v>161</v>
      </c>
      <c r="B17" s="14" t="s">
        <v>162</v>
      </c>
      <c r="C17" s="9">
        <v>131.796624</v>
      </c>
      <c r="D17" s="9"/>
      <c r="E17" s="9">
        <v>131.796624</v>
      </c>
    </row>
    <row r="18" spans="1:5" s="1" customFormat="1" ht="21" customHeight="1">
      <c r="A18" s="15" t="s">
        <v>163</v>
      </c>
      <c r="B18" s="15" t="s">
        <v>164</v>
      </c>
      <c r="C18" s="11">
        <v>3.42</v>
      </c>
      <c r="D18" s="11"/>
      <c r="E18" s="11">
        <v>3.42</v>
      </c>
    </row>
    <row r="19" spans="1:5" s="1" customFormat="1" ht="21" customHeight="1">
      <c r="A19" s="15" t="s">
        <v>165</v>
      </c>
      <c r="B19" s="15" t="s">
        <v>166</v>
      </c>
      <c r="C19" s="11">
        <v>0.6</v>
      </c>
      <c r="D19" s="11"/>
      <c r="E19" s="11">
        <v>0.6</v>
      </c>
    </row>
    <row r="20" spans="1:5" s="1" customFormat="1" ht="21" customHeight="1">
      <c r="A20" s="15" t="s">
        <v>167</v>
      </c>
      <c r="B20" s="15" t="s">
        <v>168</v>
      </c>
      <c r="C20" s="11">
        <v>10</v>
      </c>
      <c r="D20" s="11"/>
      <c r="E20" s="11">
        <v>10</v>
      </c>
    </row>
    <row r="21" spans="1:5" s="1" customFormat="1" ht="21" customHeight="1">
      <c r="A21" s="15" t="s">
        <v>169</v>
      </c>
      <c r="B21" s="15" t="s">
        <v>170</v>
      </c>
      <c r="C21" s="11">
        <v>5</v>
      </c>
      <c r="D21" s="11"/>
      <c r="E21" s="11">
        <v>5</v>
      </c>
    </row>
    <row r="22" spans="1:5" s="1" customFormat="1" ht="21" customHeight="1">
      <c r="A22" s="15" t="s">
        <v>171</v>
      </c>
      <c r="B22" s="15" t="s">
        <v>172</v>
      </c>
      <c r="C22" s="11">
        <v>6</v>
      </c>
      <c r="D22" s="11"/>
      <c r="E22" s="11">
        <v>6</v>
      </c>
    </row>
    <row r="23" spans="1:5" s="1" customFormat="1" ht="21" customHeight="1">
      <c r="A23" s="15" t="s">
        <v>173</v>
      </c>
      <c r="B23" s="15" t="s">
        <v>174</v>
      </c>
      <c r="C23" s="11">
        <v>2.6</v>
      </c>
      <c r="D23" s="11"/>
      <c r="E23" s="11">
        <v>2.6</v>
      </c>
    </row>
    <row r="24" spans="1:5" s="1" customFormat="1" ht="21" customHeight="1">
      <c r="A24" s="15" t="s">
        <v>175</v>
      </c>
      <c r="B24" s="15" t="s">
        <v>176</v>
      </c>
      <c r="C24" s="11">
        <v>24.3</v>
      </c>
      <c r="D24" s="11"/>
      <c r="E24" s="11">
        <v>24.3</v>
      </c>
    </row>
    <row r="25" spans="1:5" s="1" customFormat="1" ht="21" customHeight="1">
      <c r="A25" s="15" t="s">
        <v>177</v>
      </c>
      <c r="B25" s="15" t="s">
        <v>178</v>
      </c>
      <c r="C25" s="11">
        <v>15</v>
      </c>
      <c r="D25" s="11"/>
      <c r="E25" s="11">
        <v>15</v>
      </c>
    </row>
    <row r="26" spans="1:5" s="1" customFormat="1" ht="21" customHeight="1">
      <c r="A26" s="15" t="s">
        <v>179</v>
      </c>
      <c r="B26" s="15" t="s">
        <v>180</v>
      </c>
      <c r="C26" s="11">
        <v>0.94</v>
      </c>
      <c r="D26" s="11"/>
      <c r="E26" s="11">
        <v>0.94</v>
      </c>
    </row>
    <row r="27" spans="1:5" s="1" customFormat="1" ht="21" customHeight="1">
      <c r="A27" s="15" t="s">
        <v>181</v>
      </c>
      <c r="B27" s="15" t="s">
        <v>182</v>
      </c>
      <c r="C27" s="11">
        <v>0.5</v>
      </c>
      <c r="D27" s="11"/>
      <c r="E27" s="11">
        <v>0.5</v>
      </c>
    </row>
    <row r="28" spans="1:5" s="1" customFormat="1" ht="21" customHeight="1">
      <c r="A28" s="15" t="s">
        <v>183</v>
      </c>
      <c r="B28" s="15" t="s">
        <v>184</v>
      </c>
      <c r="C28" s="11">
        <v>1.5</v>
      </c>
      <c r="D28" s="11"/>
      <c r="E28" s="11">
        <v>1.5</v>
      </c>
    </row>
    <row r="29" spans="1:5" s="1" customFormat="1" ht="21" customHeight="1">
      <c r="A29" s="15" t="s">
        <v>185</v>
      </c>
      <c r="B29" s="15" t="s">
        <v>186</v>
      </c>
      <c r="C29" s="11">
        <v>4</v>
      </c>
      <c r="D29" s="11"/>
      <c r="E29" s="11">
        <v>4</v>
      </c>
    </row>
    <row r="30" spans="1:5" s="1" customFormat="1" ht="21" customHeight="1">
      <c r="A30" s="15" t="s">
        <v>187</v>
      </c>
      <c r="B30" s="15" t="s">
        <v>188</v>
      </c>
      <c r="C30" s="11">
        <v>10</v>
      </c>
      <c r="D30" s="11"/>
      <c r="E30" s="11">
        <v>10</v>
      </c>
    </row>
    <row r="31" spans="1:5" s="1" customFormat="1" ht="21" customHeight="1">
      <c r="A31" s="15" t="s">
        <v>189</v>
      </c>
      <c r="B31" s="15" t="s">
        <v>190</v>
      </c>
      <c r="C31" s="11">
        <v>13.750624</v>
      </c>
      <c r="D31" s="11"/>
      <c r="E31" s="11">
        <v>13.750624</v>
      </c>
    </row>
    <row r="32" spans="1:5" s="1" customFormat="1" ht="21" customHeight="1">
      <c r="A32" s="15" t="s">
        <v>191</v>
      </c>
      <c r="B32" s="15" t="s">
        <v>192</v>
      </c>
      <c r="C32" s="11">
        <v>8</v>
      </c>
      <c r="D32" s="11"/>
      <c r="E32" s="11">
        <v>8</v>
      </c>
    </row>
    <row r="33" spans="1:5" s="1" customFormat="1" ht="21" customHeight="1">
      <c r="A33" s="15" t="s">
        <v>193</v>
      </c>
      <c r="B33" s="15" t="s">
        <v>194</v>
      </c>
      <c r="C33" s="11">
        <v>1</v>
      </c>
      <c r="D33" s="11"/>
      <c r="E33" s="11">
        <v>1</v>
      </c>
    </row>
    <row r="34" spans="1:5" s="1" customFormat="1" ht="21" customHeight="1">
      <c r="A34" s="15" t="s">
        <v>195</v>
      </c>
      <c r="B34" s="15" t="s">
        <v>196</v>
      </c>
      <c r="C34" s="11">
        <v>25.186</v>
      </c>
      <c r="D34" s="11"/>
      <c r="E34" s="11">
        <v>25.186</v>
      </c>
    </row>
    <row r="35" spans="1:5" s="1" customFormat="1" ht="21" customHeight="1">
      <c r="A35" s="14" t="s">
        <v>197</v>
      </c>
      <c r="B35" s="14" t="s">
        <v>198</v>
      </c>
      <c r="C35" s="9">
        <v>14.633176</v>
      </c>
      <c r="D35" s="9">
        <v>14.633176</v>
      </c>
      <c r="E35" s="9"/>
    </row>
    <row r="36" spans="1:5" s="1" customFormat="1" ht="21" customHeight="1">
      <c r="A36" s="15" t="s">
        <v>199</v>
      </c>
      <c r="B36" s="15" t="s">
        <v>200</v>
      </c>
      <c r="C36" s="11">
        <v>14.633176</v>
      </c>
      <c r="D36" s="11">
        <v>14.633176</v>
      </c>
      <c r="E36" s="11"/>
    </row>
    <row r="37" s="1" customFormat="1" ht="15"/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21" customHeight="1">
      <c r="A43" s="3"/>
      <c r="B43" s="3"/>
      <c r="C43" s="3"/>
      <c r="D43" s="3"/>
      <c r="E43" s="3"/>
      <c r="F43" s="3"/>
      <c r="G43" s="3"/>
    </row>
    <row r="44" spans="1:7" s="1" customFormat="1" ht="21" customHeight="1">
      <c r="A44" s="3"/>
      <c r="B44" s="3"/>
      <c r="C44" s="3"/>
      <c r="D44" s="3"/>
      <c r="E44" s="3"/>
      <c r="F44" s="3"/>
      <c r="G44" s="3"/>
    </row>
    <row r="45" spans="1:7" s="1" customFormat="1" ht="21" customHeight="1">
      <c r="A45" s="3"/>
      <c r="B45" s="3"/>
      <c r="C45" s="3"/>
      <c r="D45" s="3"/>
      <c r="E45" s="3"/>
      <c r="F45" s="3"/>
      <c r="G45" s="3"/>
    </row>
    <row r="46" spans="1:7" s="1" customFormat="1" ht="15">
      <c r="A46" s="3"/>
      <c r="B46" s="3"/>
      <c r="C46" s="3"/>
      <c r="D46" s="3"/>
      <c r="E46" s="3"/>
      <c r="F46" s="3"/>
      <c r="G46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2777777777778" right="0.5902777777777778" top="0.7868055555555555" bottom="0.5902777777777778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201</v>
      </c>
    </row>
    <row r="2" spans="1:6" s="1" customFormat="1" ht="37.5" customHeight="1">
      <c r="A2" s="4" t="s">
        <v>202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203</v>
      </c>
    </row>
    <row r="4" spans="1:6" s="1" customFormat="1" ht="21" customHeight="1">
      <c r="A4" s="7" t="s">
        <v>204</v>
      </c>
      <c r="B4" s="7" t="s">
        <v>205</v>
      </c>
      <c r="C4" s="6" t="s">
        <v>206</v>
      </c>
      <c r="D4" s="6"/>
      <c r="E4" s="6"/>
      <c r="F4" s="6" t="s">
        <v>207</v>
      </c>
    </row>
    <row r="5" spans="1:6" s="1" customFormat="1" ht="21" customHeight="1">
      <c r="A5" s="7"/>
      <c r="B5" s="7"/>
      <c r="C5" s="6" t="s">
        <v>62</v>
      </c>
      <c r="D5" s="6" t="s">
        <v>208</v>
      </c>
      <c r="E5" s="6" t="s">
        <v>209</v>
      </c>
      <c r="F5" s="6"/>
    </row>
    <row r="6" spans="1:6" s="1" customFormat="1" ht="21" customHeight="1">
      <c r="A6" s="11">
        <v>5</v>
      </c>
      <c r="B6" s="11"/>
      <c r="C6" s="11">
        <v>1</v>
      </c>
      <c r="D6" s="11"/>
      <c r="E6" s="11">
        <v>1</v>
      </c>
      <c r="F6" s="11">
        <v>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210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211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212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215</v>
      </c>
      <c r="B4" s="6" t="s">
        <v>216</v>
      </c>
      <c r="C4" s="6" t="s">
        <v>60</v>
      </c>
      <c r="D4" s="7" t="s">
        <v>217</v>
      </c>
      <c r="E4" s="7"/>
      <c r="F4" s="7"/>
      <c r="G4" s="7" t="s">
        <v>218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>E6+F6+G6+H6+I6+J6+K6+L6</f>
        <v>75.879577</v>
      </c>
      <c r="D6" s="9">
        <v>294.23</v>
      </c>
      <c r="E6" s="9"/>
      <c r="F6" s="9"/>
      <c r="G6" s="9"/>
      <c r="H6" s="9"/>
      <c r="I6" s="9"/>
      <c r="J6" s="9"/>
      <c r="K6" s="9">
        <v>75.879577</v>
      </c>
    </row>
    <row r="7" spans="1:11" s="1" customFormat="1" ht="28.5" customHeight="1">
      <c r="A7" s="10" t="s">
        <v>219</v>
      </c>
      <c r="B7" s="10" t="s">
        <v>220</v>
      </c>
      <c r="C7" s="11">
        <f>E7+F7+G7+H7+I7+J7+K7+L7</f>
        <v>75.879577</v>
      </c>
      <c r="D7" s="11">
        <v>264.13</v>
      </c>
      <c r="E7" s="11"/>
      <c r="F7" s="11"/>
      <c r="G7" s="11"/>
      <c r="H7" s="11"/>
      <c r="I7" s="11"/>
      <c r="J7" s="11"/>
      <c r="K7" s="11">
        <v>75.879577</v>
      </c>
    </row>
    <row r="8" spans="1:11" s="1" customFormat="1" ht="28.5" customHeight="1">
      <c r="A8" s="10" t="s">
        <v>221</v>
      </c>
      <c r="B8" s="10" t="s">
        <v>222</v>
      </c>
      <c r="C8" s="11"/>
      <c r="D8" s="11">
        <v>30.1</v>
      </c>
      <c r="E8" s="11"/>
      <c r="F8" s="11"/>
      <c r="G8" s="11"/>
      <c r="H8" s="11"/>
      <c r="I8" s="11"/>
      <c r="J8" s="11"/>
      <c r="K8" s="11"/>
    </row>
    <row r="9" s="1" customFormat="1" ht="1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hp-09</dc:creator>
  <cp:keywords/>
  <dc:description/>
  <cp:lastModifiedBy>HUAWEI</cp:lastModifiedBy>
  <dcterms:created xsi:type="dcterms:W3CDTF">2024-01-30T03:08:17Z</dcterms:created>
  <dcterms:modified xsi:type="dcterms:W3CDTF">2024-01-31T08:16:22Z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1846EEC60CCF45A8B914CC2E55ED5FB0_12</vt:lpwstr>
  </property>
</Properties>
</file>