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0" firstSheet="2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<sst xmlns="http://schemas.openxmlformats.org/spreadsheetml/2006/main" count="324" uniqueCount="238">
  <si>
    <t>表1</t>
  </si>
  <si>
    <t>收支总表</t>
  </si>
  <si>
    <t>填报部门：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</si>
  <si>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</si>
  <si>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</si>
  <si>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</si>
  <si>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</si>
  <si>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</si>
  <si>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</si>
  <si>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</si>
  <si>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</si>
  <si>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</si>
  <si>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</si>
  <si>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</si>
  <si>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</si>
  <si>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</si>
  <si>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</si>
  <si>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</si>
  <si>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</si>
  <si>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</si>
  <si>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</si>
  <si>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</si>
  <si>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</si>
  <si>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</si>
  <si>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</si>
  <si>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</si>
  <si>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</si>
  <si>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</si>
  <si>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</si>
  <si>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</si>
  <si>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</si>
  <si>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</si>
  <si>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</si>
  <si>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</si>
  <si>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</si>
  <si>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</si>
  <si>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</si>
  <si>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</si>
  <si>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</si>
  <si>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</si>
  <si>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</si>
  <si>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</si>
  <si>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</si>
  <si>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</si>
  <si>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</si>
  <si>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</si>
  <si>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</si>
  <si>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</si>
  <si>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</si>
  <si>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</si>
  <si>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</si>
  <si>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</si>
  <si>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</si>
  <si>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</si>
  <si>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</si>
  <si>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</si>
  <si>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</si>
  <si>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</si>
  <si>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</si>
  <si>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</si>
  <si>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</si>
  <si>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</si>
  <si>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</si>
  <si>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</si>
  <si>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</si>
  <si>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</si>
  <si>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</si>
  <si>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</si>
  <si>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</si>
  <si>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</si>
  <si>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</si>
  <si>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</si>
  <si>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</si>
  <si>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303</t>
  </si>
  <si>
    <t>潜江市科学技术局</t>
  </si>
  <si>
    <t>　303001</t>
  </si>
  <si>
    <t>　潜江市科学技术局本级</t>
  </si>
  <si>
    <t xml:space="preserve"> 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</si>
  <si>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</si>
  <si>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</si>
  <si>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</si>
  <si>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</si>
  <si>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</si>
  <si>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</si>
  <si>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</si>
  <si>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</si>
  <si>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</si>
  <si>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科学技术支出</t>
  </si>
  <si>
    <t>科学技术管理事务</t>
  </si>
  <si>
    <t>2060101</t>
  </si>
  <si>
    <t>行政运行</t>
  </si>
  <si>
    <t>2060102</t>
  </si>
  <si>
    <t>一般行政管理事务</t>
  </si>
  <si>
    <t>技术研究与开发</t>
  </si>
  <si>
    <t>2060404</t>
  </si>
  <si>
    <t>科技成果转化与扩散</t>
  </si>
  <si>
    <t>其他科学技术支出</t>
  </si>
  <si>
    <t>科技奖励</t>
  </si>
  <si>
    <t>2069999</t>
  </si>
  <si>
    <t>表4</t>
  </si>
  <si>
    <t>财政拨款收支总表</t>
  </si>
  <si>
    <t>填报部门: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</si>
  <si>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</si>
  <si>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</si>
  <si>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</si>
  <si>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</si>
  <si>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</si>
  <si>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</si>
  <si>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</si>
  <si>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</si>
  <si>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</si>
  <si>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</si>
  <si>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</si>
  <si>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</si>
  <si>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</si>
  <si>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</si>
  <si>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</si>
  <si>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</si>
  <si>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</si>
  <si>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</si>
  <si>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</si>
  <si>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</si>
  <si>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</si>
  <si>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</si>
  <si>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</si>
  <si>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</si>
  <si>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</si>
  <si>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</si>
  <si>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</si>
  <si>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</si>
  <si>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</si>
  <si>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</si>
  <si>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</si>
  <si>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</si>
  <si>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</si>
  <si>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</si>
  <si>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</si>
  <si>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</si>
  <si>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</si>
  <si>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</si>
  <si>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</si>
  <si>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</si>
  <si>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</si>
  <si>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</si>
  <si>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</si>
  <si>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</si>
  <si>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</si>
  <si>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</si>
  <si>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</si>
  <si>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</si>
  <si>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</si>
  <si>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</si>
  <si>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</si>
  <si>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</si>
  <si>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</si>
  <si>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</si>
  <si>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</si>
  <si>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</si>
  <si>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</si>
  <si>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</si>
  <si>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</si>
  <si>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</si>
  <si>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</si>
  <si>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</si>
  <si>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</si>
  <si>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</si>
  <si>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</si>
  <si>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</si>
  <si>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</si>
  <si>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</si>
  <si>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</si>
  <si>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</si>
  <si>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</si>
  <si>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</si>
  <si>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</si>
  <si>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</si>
  <si>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</si>
  <si>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</si>
  <si>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</si>
  <si>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</si>
  <si>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</si>
  <si>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</si>
  <si>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</si>
  <si>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</si>
  <si>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</si>
  <si>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</si>
  <si>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</si>
  <si>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</si>
  <si>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</si>
  <si>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</si>
  <si>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</si>
  <si>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</si>
  <si>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</si>
  <si>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</si>
  <si>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</si>
  <si>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</si>
  <si>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</si>
  <si>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</si>
  <si>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</si>
  <si>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</si>
  <si>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</si>
  <si>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</si>
  <si>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</si>
  <si>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</si>
  <si>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</si>
  <si>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</si>
  <si>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　31013</t>
  </si>
  <si>
    <t>　公务用车购置</t>
  </si>
  <si>
    <t>312</t>
  </si>
  <si>
    <t>对企业补助</t>
  </si>
  <si>
    <t>　31299</t>
  </si>
  <si>
    <t>　其他对企业补助</t>
  </si>
  <si>
    <t>表7</t>
  </si>
  <si>
    <t>一般公共预算“三公”经费支出表</t>
  </si>
  <si>
    <t xml:space="preserve">填报部门： 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</si>
  <si>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</si>
  <si>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</si>
  <si>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</si>
  <si>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</si>
  <si>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</si>
  <si>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</si>
  <si>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</si>
  <si>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</si>
  <si>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</si>
  <si>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</si>
  <si>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此表以空表公开</t>
  </si>
  <si>
    <t>表9</t>
  </si>
  <si>
    <t>项目支出表</t>
  </si>
  <si>
    <t>项目分类</t>
  </si>
  <si>
    <t>项目名称</t>
  </si>
  <si>
    <t>本年拨款</t>
  </si>
  <si>
    <t>财政拨款结转结余</t>
  </si>
  <si>
    <t>潜江市科学技术局本级</t>
  </si>
  <si>
    <t>其他运转类</t>
  </si>
  <si>
    <t>综合事务管理经费</t>
  </si>
  <si>
    <t>本级支出项目</t>
  </si>
  <si>
    <t>民生保障类项目</t>
  </si>
  <si>
    <t>本部门能力建设和其他项目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</si>
</sst>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  <numFmt numFmtId="181" formatCode="0.00;[Red]0.00"/>
    <numFmt numFmtId="182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vertical="center"/>
      <protection/>
    </xf>
    <xf numFmtId="180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9" fillId="0" borderId="9" xfId="0" applyNumberFormat="1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horizontal="center" vertical="center"/>
      <protection/>
    </xf>
    <xf numFmtId="181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2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/>
      <protection/>
    </xf>
    <xf numFmtId="0" fontId="12" fillId="0" borderId="9" xfId="0" applyNumberFormat="1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2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182" fontId="13" fillId="0" borderId="9" xfId="0" applyNumberFormat="1" applyFont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center" vertical="center" wrapText="1"/>
      <protection/>
    </xf>
    <xf numFmtId="182" fontId="9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F17" sqref="F17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62" t="s">
        <v>0</v>
      </c>
      <c r="B1" s="17"/>
      <c r="C1" s="33"/>
      <c r="D1" s="33"/>
    </row>
    <row r="2" spans="1:4" ht="22.5" customHeight="1">
      <c r="A2" s="3" t="s">
        <v>1</v>
      </c>
      <c r="B2" s="34"/>
      <c r="C2" s="34"/>
      <c r="D2" s="34"/>
    </row>
    <row r="3" spans="1:4" ht="14.25" customHeight="1">
      <c r="A3" s="4" t="s">
        <v>2</v>
      </c>
      <c r="B3" s="5"/>
      <c r="C3" s="63"/>
      <c r="D3" s="16" t="s">
        <v>3</v>
      </c>
    </row>
    <row r="4" spans="1:4" ht="14.25" customHeight="1">
      <c r="A4" s="36" t="s">
        <v>4</v>
      </c>
      <c r="B4" s="41"/>
      <c r="C4" s="36" t="s">
        <v>5</v>
      </c>
      <c r="D4" s="41"/>
    </row>
    <row r="5" spans="1:4" ht="14.25" customHeight="1">
      <c r="A5" s="36" t="s">
        <v>6</v>
      </c>
      <c r="B5" s="36" t="s">
        <v>7</v>
      </c>
      <c r="C5" s="36" t="s">
        <v>6</v>
      </c>
      <c r="D5" s="36" t="s">
        <v>7</v>
      </c>
    </row>
    <row r="6" spans="1:4" ht="14.25" customHeight="1">
      <c r="A6" s="37" t="s">
        <v>8</v>
      </c>
      <c r="B6" s="38">
        <f>B7+B8+B9+B10+B11+B12</f>
        <v>1896.801336</v>
      </c>
      <c r="C6" s="37" t="s">
        <v>9</v>
      </c>
      <c r="D6" s="38"/>
    </row>
    <row r="7" spans="1:4" ht="14.25" customHeight="1">
      <c r="A7" s="37" t="s">
        <v>10</v>
      </c>
      <c r="B7" s="38">
        <v>1896.801336</v>
      </c>
      <c r="C7" s="37" t="s">
        <v>11</v>
      </c>
      <c r="D7" s="38"/>
    </row>
    <row r="8" spans="1:4" ht="14.25" customHeight="1">
      <c r="A8" s="37" t="s">
        <v>12</v>
      </c>
      <c r="B8" s="38"/>
      <c r="C8" s="37" t="s">
        <v>13</v>
      </c>
      <c r="D8" s="38"/>
    </row>
    <row r="9" spans="1:4" ht="14.25" customHeight="1">
      <c r="A9" s="37" t="s">
        <v>14</v>
      </c>
      <c r="B9" s="38"/>
      <c r="C9" s="37" t="s">
        <v>15</v>
      </c>
      <c r="D9" s="38">
        <v>1903.908844</v>
      </c>
    </row>
    <row r="10" spans="1:4" ht="14.25" customHeight="1">
      <c r="A10" s="37" t="s">
        <v>16</v>
      </c>
      <c r="B10" s="38"/>
      <c r="C10" s="37" t="s">
        <v>17</v>
      </c>
      <c r="D10" s="38"/>
    </row>
    <row r="11" spans="1:4" ht="14.25" customHeight="1">
      <c r="A11" s="37" t="s">
        <v>18</v>
      </c>
      <c r="B11" s="38"/>
      <c r="C11" s="37" t="s">
        <v>19</v>
      </c>
      <c r="D11" s="38"/>
    </row>
    <row r="12" spans="1:4" ht="14.25" customHeight="1">
      <c r="A12" s="37" t="s">
        <v>20</v>
      </c>
      <c r="B12" s="38"/>
      <c r="C12" s="37" t="s">
        <v>21</v>
      </c>
      <c r="D12" s="38"/>
    </row>
    <row r="13" spans="1:4" ht="14.25" customHeight="1">
      <c r="A13" s="37" t="s">
        <v>22</v>
      </c>
      <c r="B13" s="38"/>
      <c r="C13" s="37" t="s">
        <v>23</v>
      </c>
      <c r="D13" s="38"/>
    </row>
    <row r="14" spans="1:4" ht="14.25" customHeight="1">
      <c r="A14" s="37" t="s">
        <v>24</v>
      </c>
      <c r="B14" s="38"/>
      <c r="C14" s="37" t="s">
        <v>25</v>
      </c>
      <c r="D14" s="38"/>
    </row>
    <row r="15" spans="1:4" ht="14.25" customHeight="1">
      <c r="A15" s="37" t="s">
        <v>26</v>
      </c>
      <c r="B15" s="38"/>
      <c r="C15" s="37" t="s">
        <v>27</v>
      </c>
      <c r="D15" s="38"/>
    </row>
    <row r="16" spans="1:4" ht="14.25" customHeight="1">
      <c r="A16" s="37" t="s">
        <v>28</v>
      </c>
      <c r="B16" s="38"/>
      <c r="C16" s="37" t="s">
        <v>29</v>
      </c>
      <c r="D16" s="38"/>
    </row>
    <row r="17" spans="1:4" ht="14.25" customHeight="1">
      <c r="A17" s="37" t="s">
        <v>30</v>
      </c>
      <c r="B17" s="38"/>
      <c r="C17" s="37" t="s">
        <v>31</v>
      </c>
      <c r="D17" s="38"/>
    </row>
    <row r="18" spans="1:4" ht="14.25" customHeight="1">
      <c r="A18" s="37" t="s">
        <v>32</v>
      </c>
      <c r="B18" s="38"/>
      <c r="C18" s="37" t="s">
        <v>33</v>
      </c>
      <c r="D18" s="38"/>
    </row>
    <row r="19" spans="1:4" ht="14.25" customHeight="1">
      <c r="A19" s="37" t="s">
        <v>34</v>
      </c>
      <c r="B19" s="38"/>
      <c r="C19" s="37" t="s">
        <v>35</v>
      </c>
      <c r="D19" s="38"/>
    </row>
    <row r="20" spans="1:4" ht="14.25" customHeight="1">
      <c r="A20" s="37" t="s">
        <v>36</v>
      </c>
      <c r="B20" s="38"/>
      <c r="C20" s="37" t="s">
        <v>37</v>
      </c>
      <c r="D20" s="38"/>
    </row>
    <row r="21" spans="1:4" ht="14.25" customHeight="1">
      <c r="A21" s="37" t="s">
        <v>38</v>
      </c>
      <c r="B21" s="38"/>
      <c r="C21" s="37" t="s">
        <v>39</v>
      </c>
      <c r="D21" s="38"/>
    </row>
    <row r="22" spans="1:4" ht="14.25" customHeight="1">
      <c r="A22" s="37" t="s">
        <v>40</v>
      </c>
      <c r="B22" s="38"/>
      <c r="C22" s="37" t="s">
        <v>41</v>
      </c>
      <c r="D22" s="38"/>
    </row>
    <row r="23" spans="1:4" ht="14.25" customHeight="1">
      <c r="A23" s="37"/>
      <c r="B23" s="39"/>
      <c r="C23" s="37" t="s">
        <v>42</v>
      </c>
      <c r="D23" s="38"/>
    </row>
    <row r="24" spans="1:4" ht="14.25" customHeight="1">
      <c r="A24" s="37"/>
      <c r="B24" s="39"/>
      <c r="C24" s="37" t="s">
        <v>43</v>
      </c>
      <c r="D24" s="38"/>
    </row>
    <row r="25" spans="1:4" ht="14.25" customHeight="1">
      <c r="A25" s="37"/>
      <c r="B25" s="39"/>
      <c r="C25" s="37" t="s">
        <v>44</v>
      </c>
      <c r="D25" s="38"/>
    </row>
    <row r="26" spans="1:4" ht="14.25" customHeight="1">
      <c r="A26" s="37"/>
      <c r="B26" s="39"/>
      <c r="C26" s="37" t="s">
        <v>45</v>
      </c>
      <c r="D26" s="38"/>
    </row>
    <row r="27" spans="1:4" ht="14.25" customHeight="1">
      <c r="A27" s="37"/>
      <c r="B27" s="39"/>
      <c r="C27" s="37" t="s">
        <v>46</v>
      </c>
      <c r="D27" s="39"/>
    </row>
    <row r="28" spans="1:4" ht="14.25" customHeight="1">
      <c r="A28" s="37"/>
      <c r="B28" s="39"/>
      <c r="C28" s="37" t="s">
        <v>47</v>
      </c>
      <c r="D28" s="38"/>
    </row>
    <row r="29" spans="1:4" ht="14.25" customHeight="1">
      <c r="A29" s="37"/>
      <c r="B29" s="39"/>
      <c r="C29" s="37"/>
      <c r="D29" s="40"/>
    </row>
    <row r="30" spans="1:4" ht="14.25" customHeight="1">
      <c r="A30" s="37"/>
      <c r="B30" s="39"/>
      <c r="C30" s="37"/>
      <c r="D30" s="39"/>
    </row>
    <row r="31" spans="1:4" ht="14.25" customHeight="1">
      <c r="A31" s="37" t="s">
        <v>48</v>
      </c>
      <c r="B31" s="64">
        <f>B6+B13+B16+B17+B18+B19+B20+B21+B22</f>
        <v>1896.801336</v>
      </c>
      <c r="C31" s="37" t="s">
        <v>49</v>
      </c>
      <c r="D31" s="38">
        <f>D7+D8+D9+D10+D11+D12+D13+D14+D15+D16+D17+D18+D19+D20+D21+D22+D23+D24+D25+D26+D27+D28+D29+D6</f>
        <v>1903.908844</v>
      </c>
    </row>
    <row r="32" spans="1:4" ht="14.25" customHeight="1">
      <c r="A32" s="37" t="s">
        <v>50</v>
      </c>
      <c r="B32" s="38">
        <v>7.107508</v>
      </c>
      <c r="C32" s="37" t="s">
        <v>51</v>
      </c>
      <c r="D32" s="38"/>
    </row>
    <row r="33" spans="1:4" ht="14.25" customHeight="1">
      <c r="A33" s="37" t="s">
        <v>52</v>
      </c>
      <c r="B33" s="38">
        <f>B31+B32</f>
        <v>1903.908844</v>
      </c>
      <c r="C33" s="37" t="s">
        <v>53</v>
      </c>
      <c r="D33" s="38">
        <f>B33</f>
        <v>1903.908844</v>
      </c>
    </row>
    <row r="34" spans="1:4" ht="14.25" customHeight="1">
      <c r="A34" s="63" t="s">
        <v>54</v>
      </c>
      <c r="B34" s="63"/>
      <c r="C34" s="63"/>
      <c r="D34" s="63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selection activeCell="A1" sqref="A1:IV65536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9.140625" style="46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46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55</v>
      </c>
      <c r="B1" s="47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8"/>
      <c r="O1" s="49"/>
      <c r="P1" s="49"/>
      <c r="Q1" s="49"/>
      <c r="R1" s="49"/>
      <c r="S1" s="49"/>
    </row>
    <row r="2" spans="1:19" ht="38.25" customHeight="1">
      <c r="A2" s="3" t="s">
        <v>56</v>
      </c>
      <c r="B2" s="50"/>
      <c r="C2" s="51"/>
      <c r="D2" s="51"/>
      <c r="E2" s="3"/>
      <c r="F2" s="3"/>
      <c r="G2" s="3"/>
      <c r="H2" s="3"/>
      <c r="I2" s="3"/>
      <c r="J2" s="3"/>
      <c r="K2" s="3"/>
      <c r="L2" s="3"/>
      <c r="M2" s="3"/>
      <c r="N2" s="51"/>
      <c r="O2" s="3"/>
      <c r="P2" s="3"/>
      <c r="Q2" s="3"/>
      <c r="R2" s="3"/>
      <c r="S2" s="3"/>
    </row>
    <row r="3" spans="1:19" ht="21" customHeight="1">
      <c r="A3" s="4" t="s">
        <v>2</v>
      </c>
      <c r="B3" s="52"/>
      <c r="C3" s="53"/>
      <c r="D3" s="53"/>
      <c r="E3" s="16"/>
      <c r="F3" s="16"/>
      <c r="G3" s="16"/>
      <c r="H3" s="16"/>
      <c r="I3" s="16"/>
      <c r="J3" s="16"/>
      <c r="K3" s="16"/>
      <c r="L3" s="16"/>
      <c r="M3" s="16"/>
      <c r="N3" s="53"/>
      <c r="O3" s="16"/>
      <c r="P3" s="16"/>
      <c r="Q3" s="5"/>
      <c r="R3" s="16"/>
      <c r="S3" s="16" t="s">
        <v>3</v>
      </c>
    </row>
    <row r="4" spans="1:19" ht="21" customHeight="1">
      <c r="A4" s="8" t="s">
        <v>57</v>
      </c>
      <c r="B4" s="8" t="s">
        <v>58</v>
      </c>
      <c r="C4" s="54" t="s">
        <v>59</v>
      </c>
      <c r="D4" s="54" t="s">
        <v>60</v>
      </c>
      <c r="E4" s="55"/>
      <c r="F4" s="55"/>
      <c r="G4" s="55"/>
      <c r="H4" s="55"/>
      <c r="I4" s="55"/>
      <c r="J4" s="55"/>
      <c r="K4" s="55"/>
      <c r="L4" s="55"/>
      <c r="M4" s="55"/>
      <c r="N4" s="54" t="s">
        <v>50</v>
      </c>
      <c r="O4" s="55"/>
      <c r="P4" s="55"/>
      <c r="Q4" s="55"/>
      <c r="R4" s="55"/>
      <c r="S4" s="55"/>
    </row>
    <row r="5" spans="1:19" ht="43.5" customHeight="1">
      <c r="A5" s="8"/>
      <c r="B5" s="8"/>
      <c r="C5" s="54"/>
      <c r="D5" s="54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60" t="s">
        <v>61</v>
      </c>
      <c r="O5" s="8" t="s">
        <v>62</v>
      </c>
      <c r="P5" s="8" t="s">
        <v>63</v>
      </c>
      <c r="Q5" s="8" t="s">
        <v>64</v>
      </c>
      <c r="R5" s="8" t="s">
        <v>65</v>
      </c>
      <c r="S5" s="8" t="s">
        <v>71</v>
      </c>
    </row>
    <row r="6" spans="1:19" s="20" customFormat="1" ht="21" customHeight="1">
      <c r="A6" s="56" t="s">
        <v>72</v>
      </c>
      <c r="B6" s="56" t="s">
        <v>59</v>
      </c>
      <c r="C6" s="57">
        <v>1903.908844</v>
      </c>
      <c r="D6" s="57">
        <v>1896.801336</v>
      </c>
      <c r="E6" s="57">
        <v>1896.801336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7.107508</v>
      </c>
      <c r="O6" s="57">
        <v>0</v>
      </c>
      <c r="P6" s="57">
        <v>0</v>
      </c>
      <c r="Q6" s="57">
        <v>0</v>
      </c>
      <c r="R6" s="57">
        <v>0</v>
      </c>
      <c r="S6" s="57">
        <v>7.107508</v>
      </c>
    </row>
    <row r="7" spans="1:19" s="20" customFormat="1" ht="21" customHeight="1">
      <c r="A7" s="56" t="s">
        <v>73</v>
      </c>
      <c r="B7" s="56" t="s">
        <v>74</v>
      </c>
      <c r="C7" s="57">
        <v>1903.908844</v>
      </c>
      <c r="D7" s="57">
        <v>1896.801336</v>
      </c>
      <c r="E7" s="57">
        <v>1896.801336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7.107508</v>
      </c>
      <c r="O7" s="57">
        <v>0</v>
      </c>
      <c r="P7" s="57">
        <v>0</v>
      </c>
      <c r="Q7" s="57">
        <v>0</v>
      </c>
      <c r="R7" s="57">
        <v>0</v>
      </c>
      <c r="S7" s="57">
        <v>7.107508</v>
      </c>
    </row>
    <row r="8" spans="1:19" s="20" customFormat="1" ht="21" customHeight="1">
      <c r="A8" s="58" t="s">
        <v>75</v>
      </c>
      <c r="B8" s="58" t="s">
        <v>76</v>
      </c>
      <c r="C8" s="21">
        <v>1903.908844</v>
      </c>
      <c r="D8" s="21">
        <v>1896.801336</v>
      </c>
      <c r="E8" s="21">
        <v>1896.801336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7.107508</v>
      </c>
      <c r="O8" s="21">
        <v>0</v>
      </c>
      <c r="P8" s="21">
        <v>0</v>
      </c>
      <c r="Q8" s="21">
        <v>0</v>
      </c>
      <c r="R8" s="21">
        <v>0</v>
      </c>
      <c r="S8" s="21">
        <v>7.107508</v>
      </c>
    </row>
    <row r="9" spans="1:19" ht="30.75" customHeight="1">
      <c r="A9" s="13"/>
      <c r="B9" s="13"/>
      <c r="C9" s="59"/>
      <c r="D9" s="59"/>
      <c r="E9" s="12"/>
      <c r="F9" s="12"/>
      <c r="G9" s="12"/>
      <c r="H9" s="12"/>
      <c r="I9" s="12"/>
      <c r="J9" s="12"/>
      <c r="K9" s="12"/>
      <c r="L9" s="12"/>
      <c r="M9" s="12"/>
      <c r="N9" s="61"/>
      <c r="O9" s="12"/>
      <c r="P9" s="12"/>
      <c r="Q9" s="12"/>
      <c r="R9" s="12"/>
      <c r="S9" s="12"/>
    </row>
    <row r="10" spans="1:19" ht="30.75" customHeight="1">
      <c r="A10" s="13"/>
      <c r="B10" s="13"/>
      <c r="C10" s="59"/>
      <c r="D10" s="59"/>
      <c r="E10" s="12"/>
      <c r="F10" s="12"/>
      <c r="G10" s="12"/>
      <c r="H10" s="12"/>
      <c r="I10" s="12"/>
      <c r="J10" s="12"/>
      <c r="K10" s="12"/>
      <c r="L10" s="12"/>
      <c r="M10" s="12"/>
      <c r="N10" s="61"/>
      <c r="O10" s="12"/>
      <c r="P10" s="12"/>
      <c r="Q10" s="12"/>
      <c r="R10" s="12"/>
      <c r="S10" s="12"/>
    </row>
    <row r="11" spans="1:19" ht="30.75" customHeight="1">
      <c r="A11" s="13"/>
      <c r="B11" s="13"/>
      <c r="C11" s="59"/>
      <c r="D11" s="59"/>
      <c r="E11" s="12"/>
      <c r="F11" s="12"/>
      <c r="G11" s="12"/>
      <c r="H11" s="12"/>
      <c r="I11" s="12"/>
      <c r="J11" s="12"/>
      <c r="K11" s="12"/>
      <c r="L11" s="12"/>
      <c r="M11" s="12"/>
      <c r="N11" s="61"/>
      <c r="O11" s="12"/>
      <c r="P11" s="12"/>
      <c r="Q11" s="12"/>
      <c r="R11" s="12"/>
      <c r="S11" s="12"/>
    </row>
    <row r="12" spans="1:19" ht="30.75" customHeight="1">
      <c r="A12" s="13"/>
      <c r="B12" s="13"/>
      <c r="C12" s="59"/>
      <c r="D12" s="59"/>
      <c r="E12" s="12"/>
      <c r="F12" s="12"/>
      <c r="G12" s="12"/>
      <c r="H12" s="12"/>
      <c r="I12" s="12"/>
      <c r="J12" s="12"/>
      <c r="K12" s="12"/>
      <c r="L12" s="12"/>
      <c r="M12" s="12"/>
      <c r="N12" s="61"/>
      <c r="O12" s="12"/>
      <c r="P12" s="12"/>
      <c r="Q12" s="12"/>
      <c r="R12" s="12"/>
      <c r="S12" s="12"/>
    </row>
    <row r="13" spans="1:19" ht="30.75" customHeight="1">
      <c r="A13" s="13"/>
      <c r="B13" s="13"/>
      <c r="C13" s="59"/>
      <c r="D13" s="59"/>
      <c r="E13" s="12"/>
      <c r="F13" s="12"/>
      <c r="G13" s="12"/>
      <c r="H13" s="12"/>
      <c r="I13" s="12"/>
      <c r="J13" s="12"/>
      <c r="K13" s="12"/>
      <c r="L13" s="12"/>
      <c r="M13" s="12"/>
      <c r="N13" s="61"/>
      <c r="O13" s="12"/>
      <c r="P13" s="12"/>
      <c r="Q13" s="12"/>
      <c r="R13" s="12"/>
      <c r="S13" s="12"/>
    </row>
    <row r="14" spans="1:19" ht="30.75" customHeight="1">
      <c r="A14" s="13"/>
      <c r="B14" s="13"/>
      <c r="C14" s="59"/>
      <c r="D14" s="59"/>
      <c r="E14" s="12"/>
      <c r="F14" s="12"/>
      <c r="G14" s="12"/>
      <c r="H14" s="12"/>
      <c r="I14" s="12"/>
      <c r="J14" s="12"/>
      <c r="K14" s="12"/>
      <c r="L14" s="12"/>
      <c r="M14" s="12"/>
      <c r="N14" s="61"/>
      <c r="O14" s="12"/>
      <c r="P14" s="12"/>
      <c r="Q14" s="12"/>
      <c r="R14" s="12"/>
      <c r="S14" s="12"/>
    </row>
    <row r="15" spans="1:19" ht="30.75" customHeight="1">
      <c r="A15" s="13"/>
      <c r="B15" s="13"/>
      <c r="C15" s="59"/>
      <c r="D15" s="59"/>
      <c r="E15" s="12"/>
      <c r="F15" s="12"/>
      <c r="G15" s="12"/>
      <c r="H15" s="12"/>
      <c r="I15" s="12"/>
      <c r="J15" s="12"/>
      <c r="K15" s="12"/>
      <c r="L15" s="12"/>
      <c r="M15" s="12"/>
      <c r="N15" s="61"/>
      <c r="O15" s="12"/>
      <c r="P15" s="12"/>
      <c r="Q15" s="12"/>
      <c r="R15" s="12"/>
      <c r="S15" s="12"/>
    </row>
    <row r="16" spans="1:19" ht="30.75" customHeight="1">
      <c r="A16" s="13"/>
      <c r="B16" s="13"/>
      <c r="C16" s="59"/>
      <c r="D16" s="59"/>
      <c r="E16" s="12"/>
      <c r="F16" s="12"/>
      <c r="G16" s="12"/>
      <c r="H16" s="12"/>
      <c r="I16" s="12"/>
      <c r="J16" s="12"/>
      <c r="K16" s="12"/>
      <c r="L16" s="12"/>
      <c r="M16" s="12"/>
      <c r="N16" s="61"/>
      <c r="O16" s="12"/>
      <c r="P16" s="12"/>
      <c r="Q16" s="12"/>
      <c r="R16" s="12"/>
      <c r="S16" s="12"/>
    </row>
    <row r="17" spans="1:19" ht="30.75" customHeight="1">
      <c r="A17" s="13"/>
      <c r="B17" s="13"/>
      <c r="C17" s="59"/>
      <c r="D17" s="59"/>
      <c r="E17" s="12"/>
      <c r="F17" s="12"/>
      <c r="G17" s="12"/>
      <c r="H17" s="12"/>
      <c r="I17" s="12"/>
      <c r="J17" s="12"/>
      <c r="K17" s="12"/>
      <c r="L17" s="12"/>
      <c r="M17" s="12"/>
      <c r="N17" s="61"/>
      <c r="O17" s="12"/>
      <c r="P17" s="12"/>
      <c r="Q17" s="12"/>
      <c r="R17" s="12"/>
      <c r="S17" s="12"/>
    </row>
    <row r="18" spans="1:19" ht="30.75" customHeight="1">
      <c r="A18" s="13"/>
      <c r="B18" s="13"/>
      <c r="C18" s="59"/>
      <c r="D18" s="59"/>
      <c r="E18" s="12"/>
      <c r="F18" s="12"/>
      <c r="G18" s="12"/>
      <c r="H18" s="12"/>
      <c r="I18" s="12"/>
      <c r="J18" s="12"/>
      <c r="K18" s="12"/>
      <c r="L18" s="12"/>
      <c r="M18" s="12"/>
      <c r="N18" s="61"/>
      <c r="O18" s="12"/>
      <c r="P18" s="12"/>
      <c r="Q18" s="12"/>
      <c r="R18" s="12"/>
      <c r="S18" s="12"/>
    </row>
    <row r="19" spans="1:19" ht="30.75" customHeight="1">
      <c r="A19" s="13"/>
      <c r="B19" s="13"/>
      <c r="C19" s="59"/>
      <c r="D19" s="59"/>
      <c r="E19" s="12"/>
      <c r="F19" s="12"/>
      <c r="G19" s="12"/>
      <c r="H19" s="12"/>
      <c r="I19" s="12"/>
      <c r="J19" s="12"/>
      <c r="K19" s="12"/>
      <c r="L19" s="12"/>
      <c r="M19" s="12"/>
      <c r="N19" s="61"/>
      <c r="O19" s="12"/>
      <c r="P19" s="12"/>
      <c r="Q19" s="12"/>
      <c r="R19" s="12"/>
      <c r="S19" s="12"/>
    </row>
    <row r="20" spans="1:19" ht="30.75" customHeight="1">
      <c r="A20" s="13" t="s">
        <v>77</v>
      </c>
      <c r="B20" s="13"/>
      <c r="C20" s="59"/>
      <c r="D20" s="59"/>
      <c r="E20" s="12"/>
      <c r="F20" s="12"/>
      <c r="G20" s="12"/>
      <c r="H20" s="12"/>
      <c r="I20" s="12"/>
      <c r="J20" s="12"/>
      <c r="K20" s="12"/>
      <c r="L20" s="12"/>
      <c r="M20" s="12"/>
      <c r="N20" s="61"/>
      <c r="O20" s="12"/>
      <c r="P20" s="12"/>
      <c r="Q20" s="12"/>
      <c r="R20" s="12"/>
      <c r="S20" s="12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2.5" customHeight="1">
      <c r="A3" s="17" t="s">
        <v>2</v>
      </c>
      <c r="B3" s="18"/>
      <c r="H3" s="19" t="s">
        <v>3</v>
      </c>
    </row>
    <row r="4" spans="1:8" ht="34.5" customHeight="1">
      <c r="A4" s="8" t="s">
        <v>80</v>
      </c>
      <c r="B4" s="8" t="s">
        <v>81</v>
      </c>
      <c r="C4" s="8" t="s">
        <v>59</v>
      </c>
      <c r="D4" s="8" t="s">
        <v>82</v>
      </c>
      <c r="E4" s="8" t="s">
        <v>83</v>
      </c>
      <c r="F4" s="8" t="s">
        <v>84</v>
      </c>
      <c r="G4" s="8" t="s">
        <v>85</v>
      </c>
      <c r="H4" s="8" t="s">
        <v>86</v>
      </c>
    </row>
    <row r="5" spans="1:8" ht="28.5" customHeight="1">
      <c r="A5" s="27"/>
      <c r="B5" s="27" t="s">
        <v>59</v>
      </c>
      <c r="C5" s="43">
        <f>C6</f>
        <v>1903.908844</v>
      </c>
      <c r="D5" s="43">
        <f>D6</f>
        <v>191.616844</v>
      </c>
      <c r="E5" s="43">
        <f>E6</f>
        <v>1712.292</v>
      </c>
      <c r="F5" s="44"/>
      <c r="G5" s="44"/>
      <c r="H5" s="44"/>
    </row>
    <row r="6" spans="1:8" ht="28.5" customHeight="1">
      <c r="A6" s="27">
        <v>206</v>
      </c>
      <c r="B6" s="27" t="s">
        <v>87</v>
      </c>
      <c r="C6" s="43">
        <f>C7+C10+C12</f>
        <v>1903.908844</v>
      </c>
      <c r="D6" s="43">
        <f>D7+D10+D12</f>
        <v>191.616844</v>
      </c>
      <c r="E6" s="43">
        <f>E7+E10+E12</f>
        <v>1712.292</v>
      </c>
      <c r="F6" s="44"/>
      <c r="G6" s="44"/>
      <c r="H6" s="44"/>
    </row>
    <row r="7" spans="1:8" ht="28.5" customHeight="1">
      <c r="A7" s="27">
        <v>20601</v>
      </c>
      <c r="B7" s="27" t="s">
        <v>88</v>
      </c>
      <c r="C7" s="43">
        <f>SUM(C8:C9)</f>
        <v>272.908844</v>
      </c>
      <c r="D7" s="43">
        <f>SUM(D8:D9)</f>
        <v>191.616844</v>
      </c>
      <c r="E7" s="43">
        <f>SUM(E8:E9)</f>
        <v>81.292</v>
      </c>
      <c r="F7" s="44"/>
      <c r="G7" s="44"/>
      <c r="H7" s="44"/>
    </row>
    <row r="8" spans="1:8" ht="28.5" customHeight="1">
      <c r="A8" s="31" t="s">
        <v>89</v>
      </c>
      <c r="B8" s="32" t="s">
        <v>90</v>
      </c>
      <c r="C8" s="32">
        <v>191.616844</v>
      </c>
      <c r="D8" s="32">
        <v>191.616844</v>
      </c>
      <c r="E8" s="12"/>
      <c r="F8" s="45"/>
      <c r="G8" s="45"/>
      <c r="H8" s="45"/>
    </row>
    <row r="9" spans="1:8" ht="28.5" customHeight="1">
      <c r="A9" s="31" t="s">
        <v>91</v>
      </c>
      <c r="B9" s="32" t="s">
        <v>92</v>
      </c>
      <c r="C9" s="32">
        <v>81.292</v>
      </c>
      <c r="D9" s="32"/>
      <c r="E9" s="32">
        <v>81.292</v>
      </c>
      <c r="F9" s="45"/>
      <c r="G9" s="45"/>
      <c r="H9" s="45"/>
    </row>
    <row r="10" spans="1:8" ht="28.5" customHeight="1">
      <c r="A10" s="27">
        <v>20604</v>
      </c>
      <c r="B10" s="9" t="s">
        <v>93</v>
      </c>
      <c r="C10" s="32">
        <v>210</v>
      </c>
      <c r="D10" s="12"/>
      <c r="E10" s="32">
        <v>210</v>
      </c>
      <c r="F10" s="45"/>
      <c r="G10" s="45"/>
      <c r="H10" s="45"/>
    </row>
    <row r="11" spans="1:8" ht="28.5" customHeight="1">
      <c r="A11" s="31" t="s">
        <v>94</v>
      </c>
      <c r="B11" s="32" t="s">
        <v>95</v>
      </c>
      <c r="C11" s="32">
        <v>210</v>
      </c>
      <c r="D11" s="12"/>
      <c r="E11" s="32">
        <v>210</v>
      </c>
      <c r="F11" s="45"/>
      <c r="G11" s="45"/>
      <c r="H11" s="45"/>
    </row>
    <row r="12" spans="1:8" ht="28.5" customHeight="1">
      <c r="A12" s="27">
        <v>20699</v>
      </c>
      <c r="B12" s="27" t="s">
        <v>96</v>
      </c>
      <c r="C12" s="12">
        <f>SUM(C13:C14)</f>
        <v>1421</v>
      </c>
      <c r="D12" s="12">
        <f>SUM(D13:D14)</f>
        <v>0</v>
      </c>
      <c r="E12" s="12">
        <f>SUM(E13:E14)</f>
        <v>1421</v>
      </c>
      <c r="F12" s="45"/>
      <c r="G12" s="45"/>
      <c r="H12" s="45"/>
    </row>
    <row r="13" spans="1:8" ht="28.5" customHeight="1">
      <c r="A13" s="31">
        <v>2069901</v>
      </c>
      <c r="B13" s="32" t="s">
        <v>97</v>
      </c>
      <c r="C13" s="32">
        <v>20</v>
      </c>
      <c r="D13" s="12"/>
      <c r="E13" s="32">
        <v>20</v>
      </c>
      <c r="F13" s="45"/>
      <c r="G13" s="45"/>
      <c r="H13" s="45"/>
    </row>
    <row r="14" spans="1:8" ht="28.5" customHeight="1">
      <c r="A14" s="31" t="s">
        <v>98</v>
      </c>
      <c r="B14" s="32" t="s">
        <v>96</v>
      </c>
      <c r="C14" s="32">
        <v>1401</v>
      </c>
      <c r="D14" s="12"/>
      <c r="E14" s="32">
        <v>1401</v>
      </c>
      <c r="F14" s="45"/>
      <c r="G14" s="45"/>
      <c r="H14" s="45"/>
    </row>
    <row r="15" spans="1:8" ht="28.5" customHeight="1">
      <c r="A15" s="28"/>
      <c r="B15" s="28"/>
      <c r="C15" s="12"/>
      <c r="D15" s="12"/>
      <c r="E15" s="12"/>
      <c r="F15" s="45"/>
      <c r="G15" s="45"/>
      <c r="H15" s="45"/>
    </row>
    <row r="16" spans="1:8" ht="28.5" customHeight="1">
      <c r="A16" s="27"/>
      <c r="B16" s="27"/>
      <c r="C16" s="10"/>
      <c r="D16" s="10"/>
      <c r="E16" s="10"/>
      <c r="F16" s="44"/>
      <c r="G16" s="44"/>
      <c r="H16" s="44"/>
    </row>
    <row r="17" spans="1:8" ht="28.5" customHeight="1">
      <c r="A17" s="27"/>
      <c r="B17" s="27"/>
      <c r="C17" s="10"/>
      <c r="D17" s="10"/>
      <c r="E17" s="10"/>
      <c r="F17" s="44"/>
      <c r="G17" s="44"/>
      <c r="H17" s="44"/>
    </row>
    <row r="18" spans="1:8" ht="28.5" customHeight="1">
      <c r="A18" s="28"/>
      <c r="B18" s="28"/>
      <c r="C18" s="12"/>
      <c r="D18" s="12"/>
      <c r="E18" s="12"/>
      <c r="F18" s="45"/>
      <c r="G18" s="45"/>
      <c r="H18" s="45"/>
    </row>
    <row r="19" spans="1:8" ht="28.5" customHeight="1">
      <c r="A19" s="28"/>
      <c r="B19" s="28"/>
      <c r="C19" s="12"/>
      <c r="D19" s="12"/>
      <c r="E19" s="12"/>
      <c r="F19" s="45"/>
      <c r="G19" s="45"/>
      <c r="H19" s="45"/>
    </row>
    <row r="20" spans="1:8" ht="28.5" customHeight="1">
      <c r="A20" s="27"/>
      <c r="B20" s="27"/>
      <c r="C20" s="10"/>
      <c r="D20" s="10"/>
      <c r="E20" s="10"/>
      <c r="F20" s="44"/>
      <c r="G20" s="44"/>
      <c r="H20" s="44"/>
    </row>
    <row r="21" spans="1:8" ht="28.5" customHeight="1">
      <c r="A21" s="28"/>
      <c r="B21" s="28"/>
      <c r="C21" s="12"/>
      <c r="D21" s="12"/>
      <c r="E21" s="12"/>
      <c r="F21" s="45"/>
      <c r="G21" s="45"/>
      <c r="H21" s="45"/>
    </row>
    <row r="22" spans="1:8" ht="28.5" customHeight="1">
      <c r="A22" s="27"/>
      <c r="B22" s="27"/>
      <c r="C22" s="10"/>
      <c r="D22" s="10"/>
      <c r="E22" s="10"/>
      <c r="F22" s="44"/>
      <c r="G22" s="44"/>
      <c r="H22" s="44"/>
    </row>
    <row r="23" spans="1:8" ht="28.5" customHeight="1">
      <c r="A23" s="27"/>
      <c r="B23" s="27"/>
      <c r="C23" s="10"/>
      <c r="D23" s="10"/>
      <c r="E23" s="10"/>
      <c r="F23" s="44"/>
      <c r="G23" s="44"/>
      <c r="H23" s="44"/>
    </row>
    <row r="24" spans="1:8" ht="28.5" customHeight="1">
      <c r="A24" s="28"/>
      <c r="B24" s="28"/>
      <c r="C24" s="12"/>
      <c r="D24" s="12"/>
      <c r="E24" s="12"/>
      <c r="F24" s="45"/>
      <c r="G24" s="45"/>
      <c r="H24" s="45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99</v>
      </c>
      <c r="B1" s="33"/>
      <c r="C1" s="33"/>
      <c r="D1" s="33"/>
    </row>
    <row r="2" spans="1:4" ht="22.5" customHeight="1">
      <c r="A2" s="3" t="s">
        <v>100</v>
      </c>
      <c r="B2" s="34"/>
      <c r="C2" s="34"/>
      <c r="D2" s="34"/>
    </row>
    <row r="3" spans="1:4" ht="15" customHeight="1">
      <c r="A3" s="35" t="s">
        <v>101</v>
      </c>
      <c r="B3" s="18"/>
      <c r="C3" s="33"/>
      <c r="D3" s="19" t="s">
        <v>3</v>
      </c>
    </row>
    <row r="4" spans="1:4" ht="14.25" customHeight="1">
      <c r="A4" s="36" t="s">
        <v>4</v>
      </c>
      <c r="B4" s="36"/>
      <c r="C4" s="36" t="s">
        <v>5</v>
      </c>
      <c r="D4" s="36"/>
    </row>
    <row r="5" spans="1:4" ht="14.25" customHeight="1">
      <c r="A5" s="36" t="s">
        <v>102</v>
      </c>
      <c r="B5" s="36" t="s">
        <v>7</v>
      </c>
      <c r="C5" s="36" t="s">
        <v>102</v>
      </c>
      <c r="D5" s="36" t="s">
        <v>7</v>
      </c>
    </row>
    <row r="6" spans="1:4" ht="14.25" customHeight="1">
      <c r="A6" s="37" t="s">
        <v>103</v>
      </c>
      <c r="B6" s="38">
        <f>B7+B14+B17</f>
        <v>1896.801336</v>
      </c>
      <c r="C6" s="37" t="s">
        <v>104</v>
      </c>
      <c r="D6" s="38">
        <f>D10</f>
        <v>1896.801336</v>
      </c>
    </row>
    <row r="7" spans="1:4" ht="14.25" customHeight="1">
      <c r="A7" s="37" t="s">
        <v>105</v>
      </c>
      <c r="B7" s="38">
        <f>B8+B9+B10+B11+B12+B13</f>
        <v>1896.801336</v>
      </c>
      <c r="C7" s="37" t="s">
        <v>106</v>
      </c>
      <c r="D7" s="38"/>
    </row>
    <row r="8" spans="1:4" ht="14.25" customHeight="1">
      <c r="A8" s="37" t="s">
        <v>10</v>
      </c>
      <c r="B8" s="38">
        <v>1896.801336</v>
      </c>
      <c r="C8" s="37" t="s">
        <v>107</v>
      </c>
      <c r="D8" s="38"/>
    </row>
    <row r="9" spans="1:4" ht="14.25" customHeight="1">
      <c r="A9" s="37" t="s">
        <v>12</v>
      </c>
      <c r="B9" s="38"/>
      <c r="C9" s="37" t="s">
        <v>108</v>
      </c>
      <c r="D9" s="38"/>
    </row>
    <row r="10" spans="1:4" ht="14.25" customHeight="1">
      <c r="A10" s="37" t="s">
        <v>14</v>
      </c>
      <c r="B10" s="38"/>
      <c r="C10" s="37" t="s">
        <v>109</v>
      </c>
      <c r="D10" s="38">
        <v>1896.801336</v>
      </c>
    </row>
    <row r="11" spans="1:4" ht="14.25" customHeight="1">
      <c r="A11" s="37" t="s">
        <v>16</v>
      </c>
      <c r="B11" s="38"/>
      <c r="C11" s="37" t="s">
        <v>110</v>
      </c>
      <c r="D11" s="38"/>
    </row>
    <row r="12" spans="1:4" ht="14.25" customHeight="1">
      <c r="A12" s="37" t="s">
        <v>18</v>
      </c>
      <c r="B12" s="38"/>
      <c r="C12" s="37" t="s">
        <v>111</v>
      </c>
      <c r="D12" s="38"/>
    </row>
    <row r="13" spans="1:4" ht="14.25" customHeight="1">
      <c r="A13" s="37" t="s">
        <v>20</v>
      </c>
      <c r="B13" s="38"/>
      <c r="C13" s="37" t="s">
        <v>112</v>
      </c>
      <c r="D13" s="38"/>
    </row>
    <row r="14" spans="1:4" ht="14.25" customHeight="1">
      <c r="A14" s="37" t="s">
        <v>113</v>
      </c>
      <c r="B14" s="38"/>
      <c r="C14" s="37" t="s">
        <v>114</v>
      </c>
      <c r="D14" s="38"/>
    </row>
    <row r="15" spans="1:4" ht="14.25" customHeight="1">
      <c r="A15" s="37" t="s">
        <v>24</v>
      </c>
      <c r="B15" s="38"/>
      <c r="C15" s="37" t="s">
        <v>115</v>
      </c>
      <c r="D15" s="38"/>
    </row>
    <row r="16" spans="1:4" ht="14.25" customHeight="1">
      <c r="A16" s="37" t="s">
        <v>26</v>
      </c>
      <c r="B16" s="38"/>
      <c r="C16" s="37" t="s">
        <v>116</v>
      </c>
      <c r="D16" s="38"/>
    </row>
    <row r="17" spans="1:4" ht="14.25" customHeight="1">
      <c r="A17" s="37" t="s">
        <v>117</v>
      </c>
      <c r="B17" s="38"/>
      <c r="C17" s="37" t="s">
        <v>118</v>
      </c>
      <c r="D17" s="38"/>
    </row>
    <row r="18" spans="1:4" ht="14.25" customHeight="1">
      <c r="A18" s="37" t="s">
        <v>119</v>
      </c>
      <c r="B18" s="38"/>
      <c r="C18" s="37" t="s">
        <v>120</v>
      </c>
      <c r="D18" s="38"/>
    </row>
    <row r="19" spans="1:4" ht="14.25" customHeight="1">
      <c r="A19" s="37" t="s">
        <v>105</v>
      </c>
      <c r="B19" s="38"/>
      <c r="C19" s="37" t="s">
        <v>121</v>
      </c>
      <c r="D19" s="38"/>
    </row>
    <row r="20" spans="1:4" ht="14.25" customHeight="1">
      <c r="A20" s="37" t="s">
        <v>113</v>
      </c>
      <c r="B20" s="38"/>
      <c r="C20" s="37" t="s">
        <v>122</v>
      </c>
      <c r="D20" s="38"/>
    </row>
    <row r="21" spans="1:4" ht="14.25" customHeight="1">
      <c r="A21" s="37" t="s">
        <v>117</v>
      </c>
      <c r="B21" s="38"/>
      <c r="C21" s="37" t="s">
        <v>123</v>
      </c>
      <c r="D21" s="38"/>
    </row>
    <row r="22" spans="1:4" ht="14.25" customHeight="1">
      <c r="A22" s="37"/>
      <c r="B22" s="39"/>
      <c r="C22" s="37" t="s">
        <v>124</v>
      </c>
      <c r="D22" s="38"/>
    </row>
    <row r="23" spans="1:4" ht="14.25" customHeight="1">
      <c r="A23" s="37"/>
      <c r="B23" s="39"/>
      <c r="C23" s="37" t="s">
        <v>125</v>
      </c>
      <c r="D23" s="38"/>
    </row>
    <row r="24" spans="1:4" ht="14.25" customHeight="1">
      <c r="A24" s="37"/>
      <c r="B24" s="39"/>
      <c r="C24" s="37" t="s">
        <v>126</v>
      </c>
      <c r="D24" s="38"/>
    </row>
    <row r="25" spans="1:4" ht="14.25" customHeight="1">
      <c r="A25" s="37"/>
      <c r="B25" s="39"/>
      <c r="C25" s="37" t="s">
        <v>127</v>
      </c>
      <c r="D25" s="38"/>
    </row>
    <row r="26" spans="1:4" ht="14.25" customHeight="1">
      <c r="A26" s="37"/>
      <c r="B26" s="39"/>
      <c r="C26" s="37" t="s">
        <v>128</v>
      </c>
      <c r="D26" s="38"/>
    </row>
    <row r="27" spans="1:4" ht="14.25" customHeight="1">
      <c r="A27" s="37"/>
      <c r="B27" s="39"/>
      <c r="C27" s="37" t="s">
        <v>129</v>
      </c>
      <c r="D27" s="38"/>
    </row>
    <row r="28" spans="1:4" ht="14.25" customHeight="1">
      <c r="A28" s="37"/>
      <c r="B28" s="39"/>
      <c r="C28" s="37" t="s">
        <v>130</v>
      </c>
      <c r="D28" s="39"/>
    </row>
    <row r="29" spans="1:4" ht="14.25" customHeight="1">
      <c r="A29" s="37"/>
      <c r="B29" s="39"/>
      <c r="C29" s="37" t="s">
        <v>131</v>
      </c>
      <c r="D29" s="39"/>
    </row>
    <row r="30" spans="1:4" ht="14.25" customHeight="1">
      <c r="A30" s="37"/>
      <c r="B30" s="39"/>
      <c r="C30" s="37"/>
      <c r="D30" s="40"/>
    </row>
    <row r="31" spans="1:4" ht="14.25" customHeight="1">
      <c r="A31" s="37"/>
      <c r="B31" s="39"/>
      <c r="C31" s="37"/>
      <c r="D31" s="38"/>
    </row>
    <row r="32" spans="1:4" ht="14.25" customHeight="1">
      <c r="A32" s="37"/>
      <c r="B32" s="39"/>
      <c r="C32" s="37" t="s">
        <v>132</v>
      </c>
      <c r="D32" s="38">
        <f>B34-D6</f>
        <v>0</v>
      </c>
    </row>
    <row r="33" spans="1:4" ht="14.25" customHeight="1">
      <c r="A33" s="37"/>
      <c r="B33" s="39"/>
      <c r="C33" s="37"/>
      <c r="D33" s="39"/>
    </row>
    <row r="34" spans="1:4" ht="14.25" customHeight="1">
      <c r="A34" s="41" t="s">
        <v>133</v>
      </c>
      <c r="B34" s="42">
        <f>B6+B18</f>
        <v>1896.801336</v>
      </c>
      <c r="C34" s="41" t="s">
        <v>134</v>
      </c>
      <c r="D34" s="42">
        <f>D6</f>
        <v>1896.801336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135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136</v>
      </c>
      <c r="B2" s="3"/>
      <c r="C2" s="3"/>
      <c r="D2" s="3"/>
      <c r="E2" s="3"/>
      <c r="F2" s="3"/>
      <c r="G2" s="3"/>
      <c r="H2" s="2"/>
    </row>
    <row r="3" spans="1:8" ht="21" customHeight="1">
      <c r="A3" s="17" t="s">
        <v>2</v>
      </c>
      <c r="B3" s="18"/>
      <c r="C3" s="2"/>
      <c r="D3" s="2"/>
      <c r="E3" s="2"/>
      <c r="F3" s="2"/>
      <c r="G3" s="19" t="s">
        <v>3</v>
      </c>
      <c r="H3" s="2"/>
    </row>
    <row r="4" spans="1:8" ht="21" customHeight="1">
      <c r="A4" s="7" t="s">
        <v>80</v>
      </c>
      <c r="B4" s="7" t="s">
        <v>81</v>
      </c>
      <c r="C4" s="7" t="s">
        <v>59</v>
      </c>
      <c r="D4" s="7" t="s">
        <v>82</v>
      </c>
      <c r="E4" s="7"/>
      <c r="F4" s="7"/>
      <c r="G4" s="7" t="s">
        <v>83</v>
      </c>
      <c r="H4" s="2"/>
    </row>
    <row r="5" spans="1:8" ht="21" customHeight="1">
      <c r="A5" s="7"/>
      <c r="B5" s="7"/>
      <c r="C5" s="7"/>
      <c r="D5" s="7" t="s">
        <v>61</v>
      </c>
      <c r="E5" s="7" t="s">
        <v>137</v>
      </c>
      <c r="F5" s="7" t="s">
        <v>138</v>
      </c>
      <c r="G5" s="7"/>
      <c r="H5" s="2"/>
    </row>
    <row r="6" spans="1:8" ht="30.75" customHeight="1">
      <c r="A6" s="9"/>
      <c r="B6" s="9" t="s">
        <v>59</v>
      </c>
      <c r="C6" s="29">
        <f aca="true" t="shared" si="0" ref="C6:G6">C7</f>
        <v>1896.799336</v>
      </c>
      <c r="D6" s="29">
        <f t="shared" si="0"/>
        <v>184.509336</v>
      </c>
      <c r="E6" s="29">
        <f t="shared" si="0"/>
        <v>169.438952</v>
      </c>
      <c r="F6" s="29">
        <f t="shared" si="0"/>
        <v>15.070384</v>
      </c>
      <c r="G6" s="29">
        <f t="shared" si="0"/>
        <v>1712.29</v>
      </c>
      <c r="H6" s="2"/>
    </row>
    <row r="7" spans="1:8" ht="30.75" customHeight="1">
      <c r="A7" s="27">
        <v>206</v>
      </c>
      <c r="B7" s="27" t="s">
        <v>87</v>
      </c>
      <c r="C7" s="29">
        <f>C8+C11+C13</f>
        <v>1896.799336</v>
      </c>
      <c r="D7" s="30">
        <f aca="true" t="shared" si="1" ref="D7:D9">E7+F7</f>
        <v>184.509336</v>
      </c>
      <c r="E7" s="30">
        <v>169.438952</v>
      </c>
      <c r="F7" s="30">
        <v>15.070384</v>
      </c>
      <c r="G7" s="30">
        <f>G8+G11+G13</f>
        <v>1712.29</v>
      </c>
      <c r="H7" s="2"/>
    </row>
    <row r="8" spans="1:8" ht="30.75" customHeight="1">
      <c r="A8" s="27">
        <v>20601</v>
      </c>
      <c r="B8" s="27" t="s">
        <v>88</v>
      </c>
      <c r="C8" s="29">
        <f>C9+C10</f>
        <v>265.799336</v>
      </c>
      <c r="D8" s="30">
        <f t="shared" si="1"/>
        <v>184.509336</v>
      </c>
      <c r="E8" s="30">
        <v>169.438952</v>
      </c>
      <c r="F8" s="30">
        <v>15.070384</v>
      </c>
      <c r="G8" s="30">
        <v>81.29</v>
      </c>
      <c r="H8" s="2"/>
    </row>
    <row r="9" spans="1:8" ht="30.75" customHeight="1">
      <c r="A9" s="31" t="s">
        <v>89</v>
      </c>
      <c r="B9" s="32" t="s">
        <v>90</v>
      </c>
      <c r="C9" s="29">
        <f aca="true" t="shared" si="2" ref="C9:C15">D9+G9</f>
        <v>184.509336</v>
      </c>
      <c r="D9" s="30">
        <f t="shared" si="1"/>
        <v>184.509336</v>
      </c>
      <c r="E9" s="30">
        <v>169.438952</v>
      </c>
      <c r="F9" s="30">
        <v>15.070384</v>
      </c>
      <c r="G9" s="30">
        <v>0</v>
      </c>
      <c r="H9" s="2"/>
    </row>
    <row r="10" spans="1:8" ht="30.75" customHeight="1">
      <c r="A10" s="31" t="s">
        <v>91</v>
      </c>
      <c r="B10" s="32" t="s">
        <v>92</v>
      </c>
      <c r="C10" s="29">
        <f t="shared" si="2"/>
        <v>81.29</v>
      </c>
      <c r="D10" s="12"/>
      <c r="E10" s="12"/>
      <c r="F10" s="12"/>
      <c r="G10" s="30">
        <v>81.29</v>
      </c>
      <c r="H10" s="2"/>
    </row>
    <row r="11" spans="1:8" ht="30.75" customHeight="1">
      <c r="A11" s="27">
        <v>20604</v>
      </c>
      <c r="B11" s="9" t="s">
        <v>93</v>
      </c>
      <c r="C11" s="29">
        <f t="shared" si="2"/>
        <v>210</v>
      </c>
      <c r="D11" s="12"/>
      <c r="E11" s="12"/>
      <c r="F11" s="12"/>
      <c r="G11" s="30">
        <v>210</v>
      </c>
      <c r="H11" s="2"/>
    </row>
    <row r="12" spans="1:7" ht="30.75" customHeight="1">
      <c r="A12" s="31" t="s">
        <v>94</v>
      </c>
      <c r="B12" s="32" t="s">
        <v>95</v>
      </c>
      <c r="C12" s="29">
        <f t="shared" si="2"/>
        <v>210</v>
      </c>
      <c r="D12" s="12"/>
      <c r="E12" s="12"/>
      <c r="F12" s="12"/>
      <c r="G12" s="30">
        <v>210</v>
      </c>
    </row>
    <row r="13" spans="1:7" ht="30.75" customHeight="1">
      <c r="A13" s="27">
        <v>20699</v>
      </c>
      <c r="B13" s="27" t="s">
        <v>96</v>
      </c>
      <c r="C13" s="29">
        <f t="shared" si="2"/>
        <v>1421</v>
      </c>
      <c r="D13" s="12"/>
      <c r="E13" s="12"/>
      <c r="F13" s="12"/>
      <c r="G13" s="30">
        <f>G14+G15</f>
        <v>1421</v>
      </c>
    </row>
    <row r="14" spans="1:7" ht="30.75" customHeight="1">
      <c r="A14" s="31">
        <v>2069901</v>
      </c>
      <c r="B14" s="32" t="s">
        <v>97</v>
      </c>
      <c r="C14" s="29">
        <f t="shared" si="2"/>
        <v>20</v>
      </c>
      <c r="D14" s="12"/>
      <c r="E14" s="12"/>
      <c r="F14" s="12"/>
      <c r="G14" s="30">
        <v>20</v>
      </c>
    </row>
    <row r="15" spans="1:7" ht="30.75" customHeight="1">
      <c r="A15" s="31" t="s">
        <v>98</v>
      </c>
      <c r="B15" s="32" t="s">
        <v>96</v>
      </c>
      <c r="C15" s="29">
        <f t="shared" si="2"/>
        <v>1401</v>
      </c>
      <c r="D15" s="12"/>
      <c r="E15" s="12"/>
      <c r="F15" s="12"/>
      <c r="G15" s="30">
        <v>1401</v>
      </c>
    </row>
    <row r="16" spans="1:7" ht="30.75" customHeight="1">
      <c r="A16" s="13"/>
      <c r="B16" s="13"/>
      <c r="C16" s="12"/>
      <c r="D16" s="12"/>
      <c r="E16" s="12"/>
      <c r="F16" s="12"/>
      <c r="G16" s="12"/>
    </row>
    <row r="17" spans="1:7" ht="30.75" customHeight="1">
      <c r="A17" s="9"/>
      <c r="B17" s="9"/>
      <c r="C17" s="10"/>
      <c r="D17" s="10"/>
      <c r="E17" s="10"/>
      <c r="F17" s="10"/>
      <c r="G17" s="10"/>
    </row>
    <row r="18" spans="1:7" ht="30.75" customHeight="1">
      <c r="A18" s="9"/>
      <c r="B18" s="9"/>
      <c r="C18" s="10"/>
      <c r="D18" s="10"/>
      <c r="E18" s="10"/>
      <c r="F18" s="10"/>
      <c r="G18" s="10"/>
    </row>
    <row r="19" spans="1:7" ht="30.75" customHeight="1">
      <c r="A19" s="13"/>
      <c r="B19" s="13"/>
      <c r="C19" s="12"/>
      <c r="D19" s="12"/>
      <c r="E19" s="12"/>
      <c r="F19" s="12"/>
      <c r="G19" s="12"/>
    </row>
    <row r="20" spans="1:7" ht="30.75" customHeight="1">
      <c r="A20" s="13"/>
      <c r="B20" s="13"/>
      <c r="C20" s="12"/>
      <c r="D20" s="12"/>
      <c r="E20" s="12"/>
      <c r="F20" s="12"/>
      <c r="G20" s="12"/>
    </row>
    <row r="21" spans="1:7" ht="30.75" customHeight="1">
      <c r="A21" s="9"/>
      <c r="B21" s="9"/>
      <c r="C21" s="10"/>
      <c r="D21" s="10"/>
      <c r="E21" s="10"/>
      <c r="F21" s="10"/>
      <c r="G21" s="10"/>
    </row>
    <row r="22" spans="1:7" ht="30.75" customHeight="1">
      <c r="A22" s="13"/>
      <c r="B22" s="13"/>
      <c r="C22" s="12"/>
      <c r="D22" s="12"/>
      <c r="E22" s="12"/>
      <c r="F22" s="12"/>
      <c r="G22" s="12"/>
    </row>
    <row r="23" spans="1:7" ht="30.75" customHeight="1">
      <c r="A23" s="9"/>
      <c r="B23" s="9"/>
      <c r="C23" s="10"/>
      <c r="D23" s="10"/>
      <c r="E23" s="10"/>
      <c r="F23" s="10"/>
      <c r="G23" s="10"/>
    </row>
    <row r="24" spans="1:7" ht="30.75" customHeight="1">
      <c r="A24" s="9"/>
      <c r="B24" s="9"/>
      <c r="C24" s="10"/>
      <c r="D24" s="10"/>
      <c r="E24" s="10"/>
      <c r="F24" s="10"/>
      <c r="G24" s="10"/>
    </row>
    <row r="25" spans="1:7" ht="30.75" customHeight="1">
      <c r="A25" s="13"/>
      <c r="B25" s="13"/>
      <c r="C25" s="12"/>
      <c r="D25" s="12"/>
      <c r="E25" s="12"/>
      <c r="F25" s="12"/>
      <c r="G25" s="12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139</v>
      </c>
      <c r="B1" s="2"/>
      <c r="C1" s="2"/>
      <c r="D1" s="2"/>
      <c r="E1" s="2"/>
      <c r="F1" s="2"/>
      <c r="G1" s="2"/>
    </row>
    <row r="2" spans="1:7" ht="37.5" customHeight="1">
      <c r="A2" s="3" t="s">
        <v>140</v>
      </c>
      <c r="B2" s="3"/>
      <c r="C2" s="3"/>
      <c r="D2" s="3"/>
      <c r="E2" s="3"/>
      <c r="F2" s="2"/>
      <c r="G2" s="2"/>
    </row>
    <row r="3" spans="1:7" ht="21" customHeight="1">
      <c r="A3" s="17" t="s">
        <v>2</v>
      </c>
      <c r="B3" s="18"/>
      <c r="C3" s="2"/>
      <c r="D3" s="2"/>
      <c r="E3" s="19" t="s">
        <v>3</v>
      </c>
      <c r="F3" s="2"/>
      <c r="G3" s="2"/>
    </row>
    <row r="4" spans="1:7" ht="21" customHeight="1">
      <c r="A4" s="7" t="s">
        <v>141</v>
      </c>
      <c r="B4" s="7"/>
      <c r="C4" s="7" t="s">
        <v>142</v>
      </c>
      <c r="D4" s="7"/>
      <c r="E4" s="7"/>
      <c r="F4" s="2"/>
      <c r="G4" s="2"/>
    </row>
    <row r="5" spans="1:7" ht="21" customHeight="1">
      <c r="A5" s="7" t="s">
        <v>80</v>
      </c>
      <c r="B5" s="7" t="s">
        <v>81</v>
      </c>
      <c r="C5" s="7" t="s">
        <v>59</v>
      </c>
      <c r="D5" s="7" t="s">
        <v>137</v>
      </c>
      <c r="E5" s="7" t="s">
        <v>138</v>
      </c>
      <c r="F5" s="2"/>
      <c r="G5" s="2"/>
    </row>
    <row r="6" spans="1:7" s="20" customFormat="1" ht="21" customHeight="1">
      <c r="A6" s="22" t="s">
        <v>72</v>
      </c>
      <c r="B6" s="22" t="s">
        <v>59</v>
      </c>
      <c r="C6" s="23">
        <v>184.509336</v>
      </c>
      <c r="D6" s="23">
        <v>169.438952</v>
      </c>
      <c r="E6" s="23">
        <v>15.070384</v>
      </c>
      <c r="F6" s="24"/>
      <c r="G6" s="24"/>
    </row>
    <row r="7" spans="1:7" s="20" customFormat="1" ht="21" customHeight="1">
      <c r="A7" s="22" t="s">
        <v>143</v>
      </c>
      <c r="B7" s="22" t="s">
        <v>144</v>
      </c>
      <c r="C7" s="23">
        <v>168.358952</v>
      </c>
      <c r="D7" s="23">
        <v>168.358952</v>
      </c>
      <c r="E7" s="23">
        <v>0</v>
      </c>
      <c r="F7" s="24"/>
      <c r="G7" s="24"/>
    </row>
    <row r="8" spans="1:5" s="20" customFormat="1" ht="21" customHeight="1">
      <c r="A8" s="25" t="s">
        <v>145</v>
      </c>
      <c r="B8" s="25" t="s">
        <v>146</v>
      </c>
      <c r="C8" s="26">
        <v>45.012</v>
      </c>
      <c r="D8" s="26">
        <v>45.012</v>
      </c>
      <c r="E8" s="26">
        <v>0</v>
      </c>
    </row>
    <row r="9" spans="1:5" s="20" customFormat="1" ht="21" customHeight="1">
      <c r="A9" s="25" t="s">
        <v>147</v>
      </c>
      <c r="B9" s="25" t="s">
        <v>148</v>
      </c>
      <c r="C9" s="26">
        <v>26.718</v>
      </c>
      <c r="D9" s="26">
        <v>26.718</v>
      </c>
      <c r="E9" s="26">
        <v>0</v>
      </c>
    </row>
    <row r="10" spans="1:5" s="20" customFormat="1" ht="21" customHeight="1">
      <c r="A10" s="25" t="s">
        <v>149</v>
      </c>
      <c r="B10" s="25" t="s">
        <v>150</v>
      </c>
      <c r="C10" s="26">
        <v>49.302</v>
      </c>
      <c r="D10" s="26">
        <v>49.302</v>
      </c>
      <c r="E10" s="26">
        <v>0</v>
      </c>
    </row>
    <row r="11" spans="1:5" s="20" customFormat="1" ht="21" customHeight="1">
      <c r="A11" s="25" t="s">
        <v>151</v>
      </c>
      <c r="B11" s="25" t="s">
        <v>152</v>
      </c>
      <c r="C11" s="26">
        <v>7.6296</v>
      </c>
      <c r="D11" s="26">
        <v>7.6296</v>
      </c>
      <c r="E11" s="26">
        <v>0</v>
      </c>
    </row>
    <row r="12" spans="1:5" s="20" customFormat="1" ht="21" customHeight="1">
      <c r="A12" s="25" t="s">
        <v>153</v>
      </c>
      <c r="B12" s="25" t="s">
        <v>154</v>
      </c>
      <c r="C12" s="26">
        <v>17.283072</v>
      </c>
      <c r="D12" s="26">
        <v>17.283072</v>
      </c>
      <c r="E12" s="26">
        <v>0</v>
      </c>
    </row>
    <row r="13" spans="1:5" s="20" customFormat="1" ht="21" customHeight="1">
      <c r="A13" s="25" t="s">
        <v>155</v>
      </c>
      <c r="B13" s="25" t="s">
        <v>156</v>
      </c>
      <c r="C13" s="26">
        <v>8.641536</v>
      </c>
      <c r="D13" s="26">
        <v>8.641536</v>
      </c>
      <c r="E13" s="26">
        <v>0</v>
      </c>
    </row>
    <row r="14" spans="1:5" s="20" customFormat="1" ht="21" customHeight="1">
      <c r="A14" s="25" t="s">
        <v>157</v>
      </c>
      <c r="B14" s="25" t="s">
        <v>158</v>
      </c>
      <c r="C14" s="26">
        <v>4.691154</v>
      </c>
      <c r="D14" s="26">
        <v>4.691154</v>
      </c>
      <c r="E14" s="26">
        <v>0</v>
      </c>
    </row>
    <row r="15" spans="1:5" s="20" customFormat="1" ht="21" customHeight="1">
      <c r="A15" s="25" t="s">
        <v>159</v>
      </c>
      <c r="B15" s="25" t="s">
        <v>160</v>
      </c>
      <c r="C15" s="26">
        <v>0.095366</v>
      </c>
      <c r="D15" s="26">
        <v>0.095366</v>
      </c>
      <c r="E15" s="26">
        <v>0</v>
      </c>
    </row>
    <row r="16" spans="1:5" s="20" customFormat="1" ht="21" customHeight="1">
      <c r="A16" s="25" t="s">
        <v>161</v>
      </c>
      <c r="B16" s="25" t="s">
        <v>162</v>
      </c>
      <c r="C16" s="26">
        <v>8.938224</v>
      </c>
      <c r="D16" s="26">
        <v>8.938224</v>
      </c>
      <c r="E16" s="26">
        <v>0</v>
      </c>
    </row>
    <row r="17" spans="1:5" s="20" customFormat="1" ht="21" customHeight="1">
      <c r="A17" s="25" t="s">
        <v>163</v>
      </c>
      <c r="B17" s="25" t="s">
        <v>164</v>
      </c>
      <c r="C17" s="26">
        <v>0.048</v>
      </c>
      <c r="D17" s="26">
        <v>0.048</v>
      </c>
      <c r="E17" s="26">
        <v>0</v>
      </c>
    </row>
    <row r="18" spans="1:5" s="20" customFormat="1" ht="21" customHeight="1">
      <c r="A18" s="22" t="s">
        <v>165</v>
      </c>
      <c r="B18" s="22" t="s">
        <v>166</v>
      </c>
      <c r="C18" s="23">
        <v>15.070384</v>
      </c>
      <c r="D18" s="23">
        <v>0</v>
      </c>
      <c r="E18" s="23">
        <v>15.070384</v>
      </c>
    </row>
    <row r="19" spans="1:5" s="20" customFormat="1" ht="21" customHeight="1">
      <c r="A19" s="25" t="s">
        <v>167</v>
      </c>
      <c r="B19" s="25" t="s">
        <v>168</v>
      </c>
      <c r="C19" s="26">
        <v>2.59</v>
      </c>
      <c r="D19" s="26">
        <v>0</v>
      </c>
      <c r="E19" s="26">
        <v>2.59</v>
      </c>
    </row>
    <row r="20" spans="1:5" s="20" customFormat="1" ht="21" customHeight="1">
      <c r="A20" s="25" t="s">
        <v>169</v>
      </c>
      <c r="B20" s="25" t="s">
        <v>170</v>
      </c>
      <c r="C20" s="26">
        <v>0</v>
      </c>
      <c r="D20" s="26">
        <v>0</v>
      </c>
      <c r="E20" s="26">
        <v>0</v>
      </c>
    </row>
    <row r="21" spans="1:5" s="20" customFormat="1" ht="21" customHeight="1">
      <c r="A21" s="25" t="s">
        <v>171</v>
      </c>
      <c r="B21" s="25" t="s">
        <v>172</v>
      </c>
      <c r="C21" s="26">
        <v>0.3</v>
      </c>
      <c r="D21" s="26">
        <v>0</v>
      </c>
      <c r="E21" s="26">
        <v>0.3</v>
      </c>
    </row>
    <row r="22" spans="1:5" s="20" customFormat="1" ht="21" customHeight="1">
      <c r="A22" s="25" t="s">
        <v>173</v>
      </c>
      <c r="B22" s="25" t="s">
        <v>174</v>
      </c>
      <c r="C22" s="26">
        <v>2</v>
      </c>
      <c r="D22" s="26">
        <v>0</v>
      </c>
      <c r="E22" s="26">
        <v>2</v>
      </c>
    </row>
    <row r="23" spans="1:5" s="20" customFormat="1" ht="21" customHeight="1">
      <c r="A23" s="25" t="s">
        <v>175</v>
      </c>
      <c r="B23" s="25" t="s">
        <v>176</v>
      </c>
      <c r="C23" s="26">
        <v>0.1</v>
      </c>
      <c r="D23" s="26">
        <v>0</v>
      </c>
      <c r="E23" s="26">
        <v>0.1</v>
      </c>
    </row>
    <row r="24" spans="1:5" s="20" customFormat="1" ht="21" customHeight="1">
      <c r="A24" s="25" t="s">
        <v>177</v>
      </c>
      <c r="B24" s="25" t="s">
        <v>178</v>
      </c>
      <c r="C24" s="26">
        <v>0.6</v>
      </c>
      <c r="D24" s="26">
        <v>0</v>
      </c>
      <c r="E24" s="26">
        <v>0.6</v>
      </c>
    </row>
    <row r="25" spans="1:5" s="20" customFormat="1" ht="21" customHeight="1">
      <c r="A25" s="25" t="s">
        <v>179</v>
      </c>
      <c r="B25" s="25" t="s">
        <v>180</v>
      </c>
      <c r="C25" s="26">
        <v>0.98</v>
      </c>
      <c r="D25" s="26">
        <v>0</v>
      </c>
      <c r="E25" s="26">
        <v>0.98</v>
      </c>
    </row>
    <row r="26" spans="1:5" s="20" customFormat="1" ht="21" customHeight="1">
      <c r="A26" s="25" t="s">
        <v>181</v>
      </c>
      <c r="B26" s="25" t="s">
        <v>182</v>
      </c>
      <c r="C26" s="26">
        <v>0.4</v>
      </c>
      <c r="D26" s="26">
        <v>0</v>
      </c>
      <c r="E26" s="26">
        <v>0.4</v>
      </c>
    </row>
    <row r="27" spans="1:5" s="20" customFormat="1" ht="21" customHeight="1">
      <c r="A27" s="25" t="s">
        <v>183</v>
      </c>
      <c r="B27" s="25" t="s">
        <v>184</v>
      </c>
      <c r="C27" s="26">
        <v>0.4</v>
      </c>
      <c r="D27" s="26">
        <v>0</v>
      </c>
      <c r="E27" s="26">
        <v>0.4</v>
      </c>
    </row>
    <row r="28" spans="1:5" s="20" customFormat="1" ht="21" customHeight="1">
      <c r="A28" s="25" t="s">
        <v>185</v>
      </c>
      <c r="B28" s="25" t="s">
        <v>186</v>
      </c>
      <c r="C28" s="26">
        <v>0.8</v>
      </c>
      <c r="D28" s="26">
        <v>0</v>
      </c>
      <c r="E28" s="26">
        <v>0.8</v>
      </c>
    </row>
    <row r="29" spans="1:5" s="20" customFormat="1" ht="21" customHeight="1">
      <c r="A29" s="25" t="s">
        <v>187</v>
      </c>
      <c r="B29" s="25" t="s">
        <v>188</v>
      </c>
      <c r="C29" s="26">
        <v>0.2</v>
      </c>
      <c r="D29" s="26">
        <v>0</v>
      </c>
      <c r="E29" s="26">
        <v>0.2</v>
      </c>
    </row>
    <row r="30" spans="1:5" s="20" customFormat="1" ht="21" customHeight="1">
      <c r="A30" s="25" t="s">
        <v>189</v>
      </c>
      <c r="B30" s="25" t="s">
        <v>190</v>
      </c>
      <c r="C30" s="26">
        <v>0</v>
      </c>
      <c r="D30" s="26">
        <v>0</v>
      </c>
      <c r="E30" s="26">
        <v>0</v>
      </c>
    </row>
    <row r="31" spans="1:5" s="20" customFormat="1" ht="21" customHeight="1">
      <c r="A31" s="25" t="s">
        <v>191</v>
      </c>
      <c r="B31" s="25" t="s">
        <v>192</v>
      </c>
      <c r="C31" s="26">
        <v>2.160384</v>
      </c>
      <c r="D31" s="26">
        <v>0</v>
      </c>
      <c r="E31" s="26">
        <v>2.160384</v>
      </c>
    </row>
    <row r="32" spans="1:5" s="20" customFormat="1" ht="21" customHeight="1">
      <c r="A32" s="25" t="s">
        <v>193</v>
      </c>
      <c r="B32" s="25" t="s">
        <v>194</v>
      </c>
      <c r="C32" s="26">
        <v>0.33</v>
      </c>
      <c r="D32" s="26">
        <v>0</v>
      </c>
      <c r="E32" s="26">
        <v>0.33</v>
      </c>
    </row>
    <row r="33" spans="1:5" s="20" customFormat="1" ht="21" customHeight="1">
      <c r="A33" s="25" t="s">
        <v>195</v>
      </c>
      <c r="B33" s="25" t="s">
        <v>196</v>
      </c>
      <c r="C33" s="26">
        <v>0</v>
      </c>
      <c r="D33" s="26">
        <v>0</v>
      </c>
      <c r="E33" s="26">
        <v>0</v>
      </c>
    </row>
    <row r="34" spans="1:5" s="20" customFormat="1" ht="21" customHeight="1">
      <c r="A34" s="25" t="s">
        <v>197</v>
      </c>
      <c r="B34" s="25" t="s">
        <v>198</v>
      </c>
      <c r="C34" s="26">
        <v>4.21</v>
      </c>
      <c r="D34" s="26">
        <v>0</v>
      </c>
      <c r="E34" s="26">
        <v>4.21</v>
      </c>
    </row>
    <row r="35" spans="1:5" s="20" customFormat="1" ht="21" customHeight="1">
      <c r="A35" s="22" t="s">
        <v>73</v>
      </c>
      <c r="B35" s="22" t="s">
        <v>199</v>
      </c>
      <c r="C35" s="23">
        <v>1.08</v>
      </c>
      <c r="D35" s="23">
        <v>1.08</v>
      </c>
      <c r="E35" s="23">
        <v>0</v>
      </c>
    </row>
    <row r="36" spans="1:5" s="20" customFormat="1" ht="21" customHeight="1">
      <c r="A36" s="25" t="s">
        <v>200</v>
      </c>
      <c r="B36" s="25" t="s">
        <v>201</v>
      </c>
      <c r="C36" s="26">
        <v>1.08</v>
      </c>
      <c r="D36" s="26">
        <v>1.08</v>
      </c>
      <c r="E36" s="26">
        <v>0</v>
      </c>
    </row>
    <row r="37" spans="1:5" s="20" customFormat="1" ht="21" customHeight="1">
      <c r="A37" s="22" t="s">
        <v>202</v>
      </c>
      <c r="B37" s="22" t="s">
        <v>203</v>
      </c>
      <c r="C37" s="23">
        <v>0</v>
      </c>
      <c r="D37" s="23">
        <v>0</v>
      </c>
      <c r="E37" s="23">
        <v>0</v>
      </c>
    </row>
    <row r="38" spans="1:5" s="20" customFormat="1" ht="21" customHeight="1">
      <c r="A38" s="25" t="s">
        <v>204</v>
      </c>
      <c r="B38" s="25" t="s">
        <v>205</v>
      </c>
      <c r="C38" s="26">
        <v>0</v>
      </c>
      <c r="D38" s="26">
        <v>0</v>
      </c>
      <c r="E38" s="26">
        <v>0</v>
      </c>
    </row>
    <row r="39" spans="1:5" s="20" customFormat="1" ht="21" customHeight="1">
      <c r="A39" s="25" t="s">
        <v>206</v>
      </c>
      <c r="B39" s="25" t="s">
        <v>207</v>
      </c>
      <c r="C39" s="26">
        <v>0</v>
      </c>
      <c r="D39" s="26">
        <v>0</v>
      </c>
      <c r="E39" s="26">
        <v>0</v>
      </c>
    </row>
    <row r="40" spans="1:5" s="20" customFormat="1" ht="21" customHeight="1">
      <c r="A40" s="22" t="s">
        <v>208</v>
      </c>
      <c r="B40" s="22" t="s">
        <v>209</v>
      </c>
      <c r="C40" s="23">
        <v>0</v>
      </c>
      <c r="D40" s="23">
        <v>0</v>
      </c>
      <c r="E40" s="23">
        <v>0</v>
      </c>
    </row>
    <row r="41" spans="1:5" s="20" customFormat="1" ht="21" customHeight="1">
      <c r="A41" s="25" t="s">
        <v>210</v>
      </c>
      <c r="B41" s="25" t="s">
        <v>211</v>
      </c>
      <c r="C41" s="26">
        <v>0</v>
      </c>
      <c r="D41" s="26">
        <v>0</v>
      </c>
      <c r="E41" s="26">
        <v>0</v>
      </c>
    </row>
    <row r="42" spans="1:5" ht="21" customHeight="1">
      <c r="A42" s="27"/>
      <c r="B42" s="27"/>
      <c r="C42" s="10"/>
      <c r="D42" s="10"/>
      <c r="E42" s="10"/>
    </row>
    <row r="43" spans="1:5" ht="21" customHeight="1">
      <c r="A43" s="28"/>
      <c r="B43" s="28"/>
      <c r="C43" s="12"/>
      <c r="D43" s="12"/>
      <c r="E43" s="12"/>
    </row>
    <row r="44" ht="12"/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212</v>
      </c>
    </row>
    <row r="2" spans="1:6" ht="37.5" customHeight="1">
      <c r="A2" s="3" t="s">
        <v>213</v>
      </c>
      <c r="B2" s="3"/>
      <c r="C2" s="3"/>
      <c r="D2" s="3"/>
      <c r="E2" s="3"/>
      <c r="F2" s="3"/>
    </row>
    <row r="3" spans="1:6" ht="21" customHeight="1">
      <c r="A3" s="17" t="s">
        <v>214</v>
      </c>
      <c r="B3" s="18"/>
      <c r="F3" s="19" t="s">
        <v>215</v>
      </c>
    </row>
    <row r="4" spans="1:6" ht="21" customHeight="1">
      <c r="A4" s="8" t="s">
        <v>216</v>
      </c>
      <c r="B4" s="8" t="s">
        <v>217</v>
      </c>
      <c r="C4" s="7" t="s">
        <v>218</v>
      </c>
      <c r="D4" s="7"/>
      <c r="E4" s="7"/>
      <c r="F4" s="7" t="s">
        <v>219</v>
      </c>
    </row>
    <row r="5" spans="1:6" ht="21" customHeight="1">
      <c r="A5" s="8"/>
      <c r="B5" s="8"/>
      <c r="C5" s="7" t="s">
        <v>61</v>
      </c>
      <c r="D5" s="7" t="s">
        <v>220</v>
      </c>
      <c r="E5" s="7" t="s">
        <v>221</v>
      </c>
      <c r="F5" s="7"/>
    </row>
    <row r="6" spans="1:6" s="20" customFormat="1" ht="21" customHeight="1">
      <c r="A6" s="21">
        <v>21.13</v>
      </c>
      <c r="B6" s="21">
        <v>0</v>
      </c>
      <c r="C6" s="21">
        <v>18.33</v>
      </c>
      <c r="D6" s="21">
        <v>18</v>
      </c>
      <c r="E6" s="21">
        <v>0.33</v>
      </c>
      <c r="F6" s="21">
        <v>2.8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1.421875" style="0" customWidth="1"/>
    <col min="6" max="8" width="8.00390625" style="0" customWidth="1"/>
  </cols>
  <sheetData>
    <row r="1" spans="1:7" ht="16.5" customHeight="1">
      <c r="A1" s="1" t="s">
        <v>222</v>
      </c>
      <c r="B1" s="2"/>
      <c r="C1" s="2"/>
      <c r="D1" s="2"/>
      <c r="E1" s="2"/>
      <c r="F1" s="2"/>
      <c r="G1" s="2"/>
    </row>
    <row r="2" spans="1:7" ht="37.5" customHeight="1">
      <c r="A2" s="3" t="s">
        <v>223</v>
      </c>
      <c r="B2" s="3"/>
      <c r="C2" s="3"/>
      <c r="D2" s="3"/>
      <c r="E2" s="3"/>
      <c r="F2" s="2"/>
      <c r="G2" s="2"/>
    </row>
    <row r="3" spans="1:7" ht="21" customHeight="1">
      <c r="A3" s="17" t="s">
        <v>214</v>
      </c>
      <c r="B3" s="18"/>
      <c r="C3" s="2"/>
      <c r="D3" s="2"/>
      <c r="E3" s="19" t="s">
        <v>3</v>
      </c>
      <c r="F3" s="2"/>
      <c r="G3" s="2"/>
    </row>
    <row r="4" spans="1:7" ht="21" customHeight="1">
      <c r="A4" s="7" t="s">
        <v>80</v>
      </c>
      <c r="B4" s="7" t="s">
        <v>81</v>
      </c>
      <c r="C4" s="7" t="s">
        <v>224</v>
      </c>
      <c r="D4" s="7"/>
      <c r="E4" s="7"/>
      <c r="F4" s="2"/>
      <c r="G4" s="2"/>
    </row>
    <row r="5" spans="1:7" ht="21" customHeight="1">
      <c r="A5" s="7"/>
      <c r="B5" s="7"/>
      <c r="C5" s="7" t="s">
        <v>59</v>
      </c>
      <c r="D5" s="7" t="s">
        <v>82</v>
      </c>
      <c r="E5" s="7" t="s">
        <v>83</v>
      </c>
      <c r="F5" s="2"/>
      <c r="G5" s="2"/>
    </row>
    <row r="6" spans="1:7" ht="30.75" customHeight="1">
      <c r="A6" s="13"/>
      <c r="B6" s="13"/>
      <c r="C6" s="12"/>
      <c r="D6" s="12"/>
      <c r="E6" s="12"/>
      <c r="F6" s="2"/>
      <c r="G6" s="2"/>
    </row>
    <row r="7" spans="1:7" ht="21" customHeight="1">
      <c r="A7" s="2" t="s">
        <v>225</v>
      </c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I17" sqref="I17"/>
    </sheetView>
  </sheetViews>
  <sheetFormatPr defaultColWidth="8.710937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227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6" t="s">
        <v>3</v>
      </c>
    </row>
    <row r="4" spans="1:11" ht="21" customHeight="1">
      <c r="A4" s="7" t="s">
        <v>228</v>
      </c>
      <c r="B4" s="7" t="s">
        <v>229</v>
      </c>
      <c r="C4" s="7" t="s">
        <v>59</v>
      </c>
      <c r="D4" s="8" t="s">
        <v>230</v>
      </c>
      <c r="E4" s="8"/>
      <c r="F4" s="8"/>
      <c r="G4" s="8" t="s">
        <v>231</v>
      </c>
      <c r="H4" s="8"/>
      <c r="I4" s="8"/>
      <c r="J4" s="8" t="s">
        <v>65</v>
      </c>
      <c r="K4" s="8" t="s">
        <v>71</v>
      </c>
    </row>
    <row r="5" spans="1:11" ht="42" customHeight="1">
      <c r="A5" s="7"/>
      <c r="B5" s="7"/>
      <c r="C5" s="7"/>
      <c r="D5" s="8" t="s">
        <v>62</v>
      </c>
      <c r="E5" s="8" t="s">
        <v>63</v>
      </c>
      <c r="F5" s="8" t="s">
        <v>64</v>
      </c>
      <c r="G5" s="8" t="s">
        <v>62</v>
      </c>
      <c r="H5" s="8" t="s">
        <v>63</v>
      </c>
      <c r="I5" s="8" t="s">
        <v>64</v>
      </c>
      <c r="J5" s="8"/>
      <c r="K5" s="8"/>
    </row>
    <row r="6" spans="1:11" ht="30.75" customHeight="1">
      <c r="A6" s="9"/>
      <c r="B6" s="9" t="s">
        <v>59</v>
      </c>
      <c r="C6" s="10">
        <f>C7</f>
        <v>1712.292</v>
      </c>
      <c r="D6" s="10">
        <f>D7</f>
        <v>1712.292</v>
      </c>
      <c r="E6" s="10"/>
      <c r="F6" s="10"/>
      <c r="G6" s="10"/>
      <c r="H6" s="10"/>
      <c r="I6" s="10"/>
      <c r="J6" s="10"/>
      <c r="K6" s="10"/>
    </row>
    <row r="7" spans="1:11" ht="30.75" customHeight="1">
      <c r="A7" s="9"/>
      <c r="B7" s="9" t="s">
        <v>232</v>
      </c>
      <c r="C7" s="10">
        <f aca="true" t="shared" si="0" ref="C7:C10">E7+F7+G7+H7+I7+J7+K7+D7</f>
        <v>1712.292</v>
      </c>
      <c r="D7" s="10">
        <f>SUM(D8:D10)</f>
        <v>1712.292</v>
      </c>
      <c r="E7" s="10"/>
      <c r="F7" s="10"/>
      <c r="G7" s="10"/>
      <c r="H7" s="10"/>
      <c r="I7" s="10"/>
      <c r="J7" s="10"/>
      <c r="K7" s="10"/>
    </row>
    <row r="8" spans="1:11" ht="30.75" customHeight="1">
      <c r="A8" s="11" t="s">
        <v>233</v>
      </c>
      <c r="B8" s="11" t="s">
        <v>234</v>
      </c>
      <c r="C8" s="12">
        <f t="shared" si="0"/>
        <v>3.292</v>
      </c>
      <c r="D8" s="12">
        <v>3.292</v>
      </c>
      <c r="E8" s="12"/>
      <c r="F8" s="12"/>
      <c r="G8" s="12"/>
      <c r="H8" s="12"/>
      <c r="I8" s="12"/>
      <c r="J8" s="12"/>
      <c r="K8" s="12"/>
    </row>
    <row r="9" spans="1:11" ht="30.75" customHeight="1">
      <c r="A9" s="11" t="s">
        <v>235</v>
      </c>
      <c r="B9" s="11" t="s">
        <v>236</v>
      </c>
      <c r="C9" s="12">
        <f t="shared" si="0"/>
        <v>110</v>
      </c>
      <c r="D9" s="12">
        <v>110</v>
      </c>
      <c r="E9" s="12"/>
      <c r="F9" s="12"/>
      <c r="G9" s="12"/>
      <c r="H9" s="12"/>
      <c r="I9" s="12"/>
      <c r="J9" s="12"/>
      <c r="K9" s="12"/>
    </row>
    <row r="10" spans="1:11" ht="30.75" customHeight="1">
      <c r="A10" s="11" t="s">
        <v>235</v>
      </c>
      <c r="B10" s="11" t="s">
        <v>237</v>
      </c>
      <c r="C10" s="12">
        <f t="shared" si="0"/>
        <v>1599</v>
      </c>
      <c r="D10" s="12">
        <v>1599</v>
      </c>
      <c r="E10" s="12"/>
      <c r="F10" s="12"/>
      <c r="G10" s="12"/>
      <c r="H10" s="12"/>
      <c r="I10" s="12"/>
      <c r="J10" s="12"/>
      <c r="K10" s="12"/>
    </row>
    <row r="11" spans="1:11" ht="30.75" customHeight="1">
      <c r="A11" s="13"/>
      <c r="B11" s="14"/>
      <c r="C11" s="12"/>
      <c r="D11" s="12"/>
      <c r="E11" s="12"/>
      <c r="F11" s="12"/>
      <c r="G11" s="12"/>
      <c r="H11" s="12"/>
      <c r="I11" s="12"/>
      <c r="J11" s="12"/>
      <c r="K11" s="12"/>
    </row>
    <row r="12" ht="12"/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胖纸1375105054</cp:lastModifiedBy>
  <dcterms:created xsi:type="dcterms:W3CDTF">2024-02-04T07:15:03Z</dcterms:created>
  <dcterms:modified xsi:type="dcterms:W3CDTF">2024-02-05T10:13:02Z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88A7E866147C4A178C84DC705E5BA722_13</vt:lpwstr>
  </property>
  <property fmtid="{D5CDD505-2E9C-101B-9397-08002B2CF9AE}" pid="4" name="KSOProductBuildV">
    <vt:lpwstr>2052-12.1.0.16250</vt:lpwstr>
  </property>
</Properties>
</file>