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calcPr calcId="124519"/>
</workbook>
</file>

<file path=xl/calcChain.xml><?xml version="1.0" encoding="utf-8"?>
<calcChain xmlns="http://schemas.openxmlformats.org/spreadsheetml/2006/main">
  <c r="D5" i="4"/>
  <c r="D33" s="1"/>
  <c r="J5"/>
  <c r="K5"/>
  <c r="L5"/>
  <c r="D6"/>
  <c r="I6"/>
  <c r="I5" s="1"/>
  <c r="D7"/>
  <c r="I7"/>
  <c r="D8"/>
  <c r="I8"/>
  <c r="D9"/>
  <c r="I9"/>
  <c r="D10"/>
  <c r="I10"/>
  <c r="D11"/>
  <c r="I11"/>
  <c r="D12"/>
  <c r="I12"/>
  <c r="D13"/>
  <c r="I13"/>
  <c r="D14"/>
  <c r="I14"/>
  <c r="D15"/>
  <c r="D16"/>
  <c r="D17"/>
  <c r="D18"/>
  <c r="J18"/>
  <c r="K18"/>
  <c r="L18"/>
  <c r="D19"/>
  <c r="I19"/>
  <c r="I18" s="1"/>
  <c r="D20"/>
  <c r="I20"/>
  <c r="D21"/>
  <c r="I21"/>
  <c r="D22"/>
  <c r="I22"/>
  <c r="D23"/>
  <c r="I23"/>
  <c r="D24"/>
  <c r="I24"/>
  <c r="D25"/>
  <c r="I25"/>
  <c r="D26"/>
  <c r="I26"/>
  <c r="D27"/>
  <c r="I27"/>
  <c r="D28"/>
  <c r="I28"/>
  <c r="D29"/>
  <c r="D30"/>
  <c r="D31"/>
  <c r="D32"/>
  <c r="B33"/>
  <c r="E33"/>
  <c r="E35" s="1"/>
  <c r="F33"/>
  <c r="G33"/>
  <c r="I33"/>
  <c r="I35" s="1"/>
  <c r="J33"/>
  <c r="J35" s="1"/>
  <c r="K33"/>
  <c r="K35" s="1"/>
  <c r="L33"/>
  <c r="L35" s="1"/>
  <c r="F35"/>
  <c r="G35"/>
  <c r="D40"/>
  <c r="E40"/>
  <c r="F40"/>
  <c r="G40"/>
  <c r="I40"/>
  <c r="J40"/>
  <c r="K40"/>
  <c r="L40"/>
  <c r="D35" l="1"/>
</calcChain>
</file>

<file path=xl/sharedStrings.xml><?xml version="1.0" encoding="utf-8"?>
<sst xmlns="http://schemas.openxmlformats.org/spreadsheetml/2006/main" count="325" uniqueCount="202">
  <si>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</si>
  <si>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</si>
  <si>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</si>
  <si>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</si>
  <si>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</si>
  <si>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</si>
  <si>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</si>
  <si>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</si>
  <si>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</si>
  <si>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</si>
  <si>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</si>
  <si>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</si>
  <si>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</si>
  <si>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</si>
  <si>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</si>
  <si>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</si>
  <si>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</si>
  <si>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</si>
  <si>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</si>
  <si>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</si>
  <si>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</si>
  <si>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</si>
  <si>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</si>
  <si>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</si>
  <si>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</si>
  <si>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</si>
  <si>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</si>
  <si>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</si>
  <si>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</si>
  <si>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</si>
  <si>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</si>
  <si>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</si>
  <si>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</si>
  <si>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</si>
  <si>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</si>
  <si>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</si>
  <si>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</si>
  <si>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</si>
  <si>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</si>
  <si>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</si>
  <si>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</si>
  <si>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</si>
  <si>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</si>
  <si>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</si>
  <si>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</si>
  <si>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</si>
  <si>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</si>
  <si>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</si>
  <si>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</si>
  <si>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</si>
  <si>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</si>
  <si>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</si>
  <si>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</si>
  <si>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</si>
  <si>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</si>
  <si>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</si>
  <si>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</si>
  <si>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</si>
  <si>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</si>
  <si>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</si>
  <si>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</si>
  <si>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</si>
  <si>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</si>
  <si>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</si>
  <si>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</si>
  <si>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</si>
  <si>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</si>
  <si>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</si>
  <si>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</si>
  <si>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</si>
  <si>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</si>
  <si>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</si>
  <si>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</si>
  <si>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</si>
  <si>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</si>
  <si>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</si>
  <si>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</si>
  <si>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</si>
  <si>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</si>
  <si>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</si>
  <si>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</si>
  <si>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</si>
  <si>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</si>
  <si>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</si>
  <si>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</si>
  <si>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</si>
  <si>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</si>
  <si>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</si>
  <si>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</si>
  <si>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</si>
  <si>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</si>
  <si>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</si>
  <si>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</si>
  <si>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331</t>
  </si>
  <si>
    <t>潜江市气象局</t>
  </si>
  <si>
    <t>　331002</t>
  </si>
  <si>
    <t>　潜江市人工影响天气办公室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</si>
  <si>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</si>
  <si>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</si>
  <si>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</si>
  <si>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</si>
  <si>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</si>
  <si>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</si>
  <si>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</si>
  <si>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</si>
  <si>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</si>
  <si>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</si>
  <si>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</si>
  <si>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</si>
  <si>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</si>
  <si>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331</t>
  </si>
  <si>
    <t>　潜江市气象局</t>
  </si>
  <si>
    <t>2200504</t>
  </si>
  <si>
    <t>气象事业机构</t>
  </si>
  <si>
    <t>　　331002</t>
  </si>
  <si>
    <t>　　潜江市人工影响天气办公室</t>
  </si>
  <si>
    <t>2200599</t>
  </si>
  <si>
    <t>其他气象事务支出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</si>
  <si>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</si>
  <si>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</si>
  <si>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</si>
  <si>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</si>
  <si>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</si>
  <si>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</si>
  <si>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</si>
  <si>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</si>
  <si>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</si>
  <si>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</si>
  <si>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</si>
  <si>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</si>
  <si>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</si>
  <si>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</si>
  <si>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</si>
  <si>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</si>
  <si>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</si>
  <si>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</si>
  <si>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</si>
  <si>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</si>
  <si>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</si>
  <si>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</si>
  <si>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</si>
  <si>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</si>
  <si>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</si>
  <si>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</si>
  <si>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</si>
  <si>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</si>
  <si>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</si>
  <si>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</si>
  <si>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</si>
  <si>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</si>
  <si>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</si>
  <si>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</si>
  <si>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</si>
  <si>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</si>
  <si>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</si>
  <si>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</si>
  <si>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</si>
  <si>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</si>
  <si>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</si>
  <si>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</si>
  <si>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</si>
  <si>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</si>
  <si>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</si>
  <si>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</si>
  <si>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</si>
  <si>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</si>
  <si>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</si>
  <si>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</si>
  <si>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</si>
  <si>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</si>
  <si>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</si>
  <si>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</si>
  <si>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</si>
  <si>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31003</t>
  </si>
  <si>
    <t>　专用设备购置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</si>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</sst>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2">
    <numFmt numFmtId="184" formatCode="0.00;[Red]0.00"/>
    <numFmt numFmtId="185" formatCode="#,##0.00;[Red]#,##0.0"/>
  </numFmts>
  <fonts count="126">
    <font>
      <sz val="10"/>
      <name val="Arial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184" fontId="8" fillId="0" borderId="1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184" fontId="10" fillId="0" borderId="1" xfId="0" applyNumberFormat="1" applyFont="1" applyBorder="1" applyAlignment="1" applyProtection="1">
      <alignment horizontal="center"/>
    </xf>
    <xf numFmtId="2" fontId="11" fillId="0" borderId="1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/>
    <xf numFmtId="2" fontId="16" fillId="0" borderId="1" xfId="0" applyNumberFormat="1" applyFont="1" applyBorder="1" applyAlignment="1" applyProtection="1">
      <alignment horizontal="center"/>
    </xf>
    <xf numFmtId="184" fontId="17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horizontal="left" vertical="center"/>
    </xf>
    <xf numFmtId="2" fontId="26" fillId="0" borderId="1" xfId="0" applyNumberFormat="1" applyFont="1" applyBorder="1" applyAlignment="1" applyProtection="1">
      <alignment horizontal="right" vertical="center"/>
    </xf>
    <xf numFmtId="2" fontId="27" fillId="0" borderId="1" xfId="0" applyNumberFormat="1" applyFont="1" applyBorder="1" applyAlignment="1" applyProtection="1">
      <alignment horizontal="right" vertical="center"/>
    </xf>
    <xf numFmtId="2" fontId="28" fillId="0" borderId="1" xfId="0" applyNumberFormat="1" applyFont="1" applyBorder="1" applyAlignment="1" applyProtection="1">
      <alignment horizontal="right" vertical="center"/>
    </xf>
    <xf numFmtId="2" fontId="29" fillId="0" borderId="1" xfId="0" applyNumberFormat="1" applyFont="1" applyBorder="1" applyAlignment="1" applyProtection="1">
      <alignment horizontal="right" vertical="center"/>
    </xf>
    <xf numFmtId="2" fontId="30" fillId="0" borderId="1" xfId="0" applyNumberFormat="1" applyFont="1" applyBorder="1" applyAlignment="1" applyProtection="1">
      <alignment horizontal="right" vertical="center"/>
    </xf>
    <xf numFmtId="2" fontId="31" fillId="0" borderId="1" xfId="0" applyNumberFormat="1" applyFont="1" applyBorder="1" applyAlignment="1" applyProtection="1">
      <alignment horizontal="right" vertical="center"/>
    </xf>
    <xf numFmtId="2" fontId="32" fillId="0" borderId="1" xfId="0" applyNumberFormat="1" applyFont="1" applyBorder="1" applyAlignment="1" applyProtection="1">
      <alignment horizontal="right" vertical="center"/>
    </xf>
    <xf numFmtId="2" fontId="33" fillId="0" borderId="1" xfId="0" applyNumberFormat="1" applyFont="1" applyBorder="1" applyAlignment="1" applyProtection="1">
      <alignment horizontal="right" vertical="center"/>
    </xf>
    <xf numFmtId="2" fontId="34" fillId="0" borderId="1" xfId="0" applyNumberFormat="1" applyFont="1" applyBorder="1" applyAlignment="1" applyProtection="1">
      <alignment horizontal="right" vertical="center"/>
    </xf>
    <xf numFmtId="2" fontId="35" fillId="0" borderId="1" xfId="0" applyNumberFormat="1" applyFont="1" applyBorder="1" applyAlignment="1" applyProtection="1">
      <alignment horizontal="right" vertical="center"/>
    </xf>
    <xf numFmtId="2" fontId="36" fillId="0" borderId="1" xfId="0" applyNumberFormat="1" applyFont="1" applyBorder="1" applyAlignment="1" applyProtection="1">
      <alignment horizontal="right" vertical="center"/>
    </xf>
    <xf numFmtId="2" fontId="37" fillId="0" borderId="1" xfId="0" applyNumberFormat="1" applyFont="1" applyBorder="1" applyAlignment="1" applyProtection="1">
      <alignment horizontal="right" vertical="center"/>
    </xf>
    <xf numFmtId="2" fontId="38" fillId="0" borderId="1" xfId="0" applyNumberFormat="1" applyFont="1" applyBorder="1" applyAlignment="1" applyProtection="1">
      <alignment horizontal="right" vertical="center"/>
    </xf>
    <xf numFmtId="2" fontId="39" fillId="0" borderId="1" xfId="0" applyNumberFormat="1" applyFont="1" applyBorder="1" applyAlignment="1" applyProtection="1">
      <alignment horizontal="right" vertical="center"/>
    </xf>
    <xf numFmtId="2" fontId="40" fillId="0" borderId="1" xfId="0" applyNumberFormat="1" applyFont="1" applyBorder="1" applyAlignment="1" applyProtection="1">
      <alignment horizontal="right" vertical="center"/>
    </xf>
    <xf numFmtId="2" fontId="41" fillId="0" borderId="1" xfId="0" applyNumberFormat="1" applyFont="1" applyBorder="1" applyAlignment="1" applyProtection="1">
      <alignment horizontal="right" vertical="center"/>
    </xf>
    <xf numFmtId="2" fontId="42" fillId="0" borderId="1" xfId="0" applyNumberFormat="1" applyFont="1" applyBorder="1" applyAlignment="1" applyProtection="1">
      <alignment horizontal="right" vertical="center"/>
    </xf>
    <xf numFmtId="0" fontId="43" fillId="0" borderId="1" xfId="0" applyFont="1" applyBorder="1" applyAlignment="1" applyProtection="1">
      <alignment horizontal="left" vertical="center"/>
    </xf>
    <xf numFmtId="0" fontId="44" fillId="0" borderId="1" xfId="0" applyFont="1" applyBorder="1" applyAlignment="1" applyProtection="1">
      <alignment horizontal="left" vertical="center"/>
    </xf>
    <xf numFmtId="2" fontId="45" fillId="0" borderId="1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50" fillId="0" borderId="1" xfId="0" applyFont="1" applyBorder="1" applyAlignment="1" applyProtection="1">
      <alignment vertical="center" wrapText="1"/>
    </xf>
    <xf numFmtId="0" fontId="51" fillId="0" borderId="0" xfId="0" applyFont="1" applyBorder="1" applyAlignment="1" applyProtection="1"/>
    <xf numFmtId="0" fontId="52" fillId="0" borderId="1" xfId="0" applyFont="1" applyBorder="1" applyAlignment="1" applyProtection="1">
      <alignment horizontal="center" vertical="center"/>
    </xf>
    <xf numFmtId="0" fontId="53" fillId="0" borderId="1" xfId="0" applyFont="1" applyBorder="1" applyAlignment="1" applyProtection="1">
      <alignment horizontal="center"/>
    </xf>
    <xf numFmtId="0" fontId="54" fillId="0" borderId="1" xfId="0" applyFont="1" applyBorder="1" applyAlignment="1" applyProtection="1">
      <alignment vertical="center"/>
    </xf>
    <xf numFmtId="0" fontId="55" fillId="0" borderId="1" xfId="0" applyFont="1" applyBorder="1" applyAlignment="1" applyProtection="1">
      <alignment vertical="center"/>
    </xf>
    <xf numFmtId="184" fontId="56" fillId="0" borderId="1" xfId="0" applyNumberFormat="1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horizontal="left"/>
    </xf>
    <xf numFmtId="0" fontId="62" fillId="0" borderId="1" xfId="0" applyFont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vertical="center"/>
    </xf>
    <xf numFmtId="0" fontId="64" fillId="0" borderId="1" xfId="0" applyFont="1" applyBorder="1" applyAlignment="1" applyProtection="1">
      <alignment horizontal="center" vertical="center" wrapText="1"/>
    </xf>
    <xf numFmtId="184" fontId="65" fillId="0" borderId="1" xfId="0" applyNumberFormat="1" applyFont="1" applyBorder="1" applyAlignment="1" applyProtection="1">
      <alignment horizontal="center" vertical="center"/>
    </xf>
    <xf numFmtId="2" fontId="66" fillId="0" borderId="1" xfId="0" applyNumberFormat="1" applyFont="1" applyBorder="1" applyAlignment="1" applyProtection="1">
      <alignment horizontal="center" vertical="center"/>
    </xf>
    <xf numFmtId="2" fontId="67" fillId="0" borderId="0" xfId="0" applyNumberFormat="1" applyFont="1" applyBorder="1" applyAlignment="1" applyProtection="1">
      <alignment horizontal="center" vertical="center"/>
    </xf>
    <xf numFmtId="0" fontId="68" fillId="0" borderId="1" xfId="0" applyFont="1" applyBorder="1" applyAlignment="1" applyProtection="1">
      <alignment horizontal="left" vertical="center"/>
    </xf>
    <xf numFmtId="0" fontId="69" fillId="0" borderId="1" xfId="0" applyFont="1" applyBorder="1" applyAlignment="1" applyProtection="1"/>
    <xf numFmtId="184" fontId="70" fillId="0" borderId="1" xfId="0" applyNumberFormat="1" applyFont="1" applyBorder="1" applyAlignment="1" applyProtection="1">
      <alignment horizontal="center"/>
    </xf>
    <xf numFmtId="0" fontId="71" fillId="0" borderId="1" xfId="0" applyFont="1" applyBorder="1" applyAlignment="1" applyProtection="1">
      <alignment horizontal="left"/>
    </xf>
    <xf numFmtId="2" fontId="72" fillId="0" borderId="1" xfId="0" applyNumberFormat="1" applyFont="1" applyBorder="1" applyAlignment="1" applyProtection="1">
      <alignment horizontal="center" vertical="center"/>
    </xf>
    <xf numFmtId="2" fontId="73" fillId="0" borderId="1" xfId="0" applyNumberFormat="1" applyFont="1" applyBorder="1" applyAlignment="1" applyProtection="1">
      <alignment horizontal="center"/>
    </xf>
    <xf numFmtId="0" fontId="74" fillId="0" borderId="0" xfId="0" applyFont="1" applyBorder="1" applyAlignment="1" applyProtection="1">
      <alignment horizontal="center" vertical="center"/>
    </xf>
    <xf numFmtId="0" fontId="75" fillId="0" borderId="1" xfId="0" applyFont="1" applyBorder="1" applyAlignment="1" applyProtection="1"/>
    <xf numFmtId="184" fontId="76" fillId="0" borderId="1" xfId="0" applyNumberFormat="1" applyFont="1" applyBorder="1" applyAlignment="1" applyProtection="1">
      <alignment horizontal="center"/>
    </xf>
    <xf numFmtId="2" fontId="77" fillId="0" borderId="1" xfId="0" applyNumberFormat="1" applyFont="1" applyBorder="1" applyAlignment="1" applyProtection="1">
      <alignment horizontal="center" vertical="center"/>
    </xf>
    <xf numFmtId="2" fontId="78" fillId="0" borderId="1" xfId="0" applyNumberFormat="1" applyFont="1" applyBorder="1" applyAlignment="1" applyProtection="1">
      <alignment horizontal="center"/>
    </xf>
    <xf numFmtId="0" fontId="79" fillId="0" borderId="1" xfId="0" applyFont="1" applyBorder="1" applyAlignment="1" applyProtection="1">
      <alignment vertical="center"/>
    </xf>
    <xf numFmtId="0" fontId="80" fillId="0" borderId="1" xfId="0" applyFont="1" applyBorder="1" applyAlignment="1" applyProtection="1">
      <alignment vertical="center"/>
    </xf>
    <xf numFmtId="0" fontId="81" fillId="0" borderId="0" xfId="0" applyFont="1" applyBorder="1" applyAlignment="1" applyProtection="1">
      <alignment horizontal="left" vertical="center"/>
    </xf>
    <xf numFmtId="0" fontId="83" fillId="0" borderId="0" xfId="0" applyFont="1" applyBorder="1" applyAlignment="1" applyProtection="1"/>
    <xf numFmtId="0" fontId="85" fillId="0" borderId="1" xfId="0" applyFont="1" applyBorder="1" applyAlignment="1" applyProtection="1">
      <alignment vertical="center" wrapText="1"/>
    </xf>
    <xf numFmtId="0" fontId="86" fillId="0" borderId="1" xfId="0" applyFont="1" applyBorder="1" applyAlignment="1" applyProtection="1">
      <alignment horizontal="center" vertical="center"/>
    </xf>
    <xf numFmtId="0" fontId="87" fillId="0" borderId="1" xfId="0" applyFont="1" applyBorder="1" applyAlignment="1" applyProtection="1">
      <alignment vertical="center"/>
    </xf>
    <xf numFmtId="0" fontId="88" fillId="0" borderId="1" xfId="0" applyFont="1" applyBorder="1" applyAlignment="1" applyProtection="1">
      <alignment vertical="center"/>
    </xf>
    <xf numFmtId="184" fontId="89" fillId="0" borderId="1" xfId="0" applyNumberFormat="1" applyFont="1" applyBorder="1" applyAlignment="1" applyProtection="1">
      <alignment horizontal="center" vertical="center"/>
    </xf>
    <xf numFmtId="0" fontId="90" fillId="0" borderId="0" xfId="0" applyFont="1" applyBorder="1" applyAlignment="1" applyProtection="1">
      <alignment horizontal="left" vertical="center"/>
    </xf>
    <xf numFmtId="0" fontId="91" fillId="0" borderId="0" xfId="0" applyFont="1" applyBorder="1" applyAlignment="1" applyProtection="1">
      <alignment horizontal="center" vertical="center"/>
    </xf>
    <xf numFmtId="0" fontId="93" fillId="0" borderId="1" xfId="0" applyFont="1" applyBorder="1" applyAlignment="1" applyProtection="1">
      <alignment horizontal="center" vertical="center"/>
    </xf>
    <xf numFmtId="0" fontId="94" fillId="0" borderId="1" xfId="0" applyFont="1" applyBorder="1" applyAlignment="1" applyProtection="1">
      <alignment vertical="center"/>
    </xf>
    <xf numFmtId="0" fontId="95" fillId="0" borderId="1" xfId="0" applyFont="1" applyBorder="1" applyAlignment="1" applyProtection="1">
      <alignment vertical="center"/>
    </xf>
    <xf numFmtId="185" fontId="96" fillId="0" borderId="1" xfId="0" applyNumberFormat="1" applyFont="1" applyBorder="1" applyAlignment="1" applyProtection="1">
      <alignment horizontal="right" vertical="center"/>
    </xf>
    <xf numFmtId="185" fontId="97" fillId="0" borderId="1" xfId="0" applyNumberFormat="1" applyFont="1" applyBorder="1" applyAlignment="1" applyProtection="1">
      <alignment horizontal="right" vertical="center"/>
    </xf>
    <xf numFmtId="185" fontId="98" fillId="0" borderId="1" xfId="0" applyNumberFormat="1" applyFont="1" applyBorder="1" applyAlignment="1" applyProtection="1">
      <alignment horizontal="right" vertical="center"/>
    </xf>
    <xf numFmtId="0" fontId="99" fillId="0" borderId="1" xfId="0" applyFont="1" applyBorder="1" applyAlignment="1" applyProtection="1">
      <alignment vertical="center"/>
    </xf>
    <xf numFmtId="0" fontId="100" fillId="0" borderId="1" xfId="0" applyFont="1" applyBorder="1" applyAlignment="1" applyProtection="1">
      <alignment vertical="center"/>
    </xf>
    <xf numFmtId="185" fontId="101" fillId="0" borderId="1" xfId="0" applyNumberFormat="1" applyFont="1" applyBorder="1" applyAlignment="1" applyProtection="1">
      <alignment horizontal="right" vertical="center"/>
    </xf>
    <xf numFmtId="0" fontId="102" fillId="0" borderId="0" xfId="0" applyFont="1" applyBorder="1" applyAlignment="1" applyProtection="1">
      <alignment horizontal="center" vertical="center"/>
    </xf>
    <xf numFmtId="0" fontId="103" fillId="0" borderId="0" xfId="0" applyFont="1" applyBorder="1" applyAlignment="1" applyProtection="1">
      <alignment horizontal="left" vertical="center"/>
    </xf>
    <xf numFmtId="0" fontId="105" fillId="0" borderId="0" xfId="0" applyFont="1" applyBorder="1" applyAlignment="1" applyProtection="1">
      <alignment horizontal="center" vertical="center"/>
    </xf>
    <xf numFmtId="0" fontId="106" fillId="0" borderId="0" xfId="0" applyFont="1" applyBorder="1" applyAlignment="1" applyProtection="1">
      <alignment horizontal="right" vertical="center"/>
    </xf>
    <xf numFmtId="0" fontId="108" fillId="0" borderId="1" xfId="0" applyFont="1" applyBorder="1" applyAlignment="1" applyProtection="1">
      <alignment horizontal="center" vertical="center"/>
    </xf>
    <xf numFmtId="2" fontId="109" fillId="0" borderId="1" xfId="0" applyNumberFormat="1" applyFont="1" applyBorder="1" applyAlignment="1" applyProtection="1">
      <alignment horizontal="right" vertical="center"/>
    </xf>
    <xf numFmtId="0" fontId="110" fillId="0" borderId="0" xfId="0" applyFont="1" applyBorder="1" applyAlignment="1" applyProtection="1">
      <alignment horizontal="left" vertical="center"/>
    </xf>
    <xf numFmtId="0" fontId="111" fillId="0" borderId="0" xfId="0" applyFont="1" applyBorder="1" applyAlignment="1" applyProtection="1">
      <alignment horizontal="center" vertical="center"/>
    </xf>
    <xf numFmtId="0" fontId="113" fillId="0" borderId="0" xfId="0" applyFont="1" applyBorder="1" applyAlignment="1" applyProtection="1">
      <alignment horizontal="right" vertical="center"/>
    </xf>
    <xf numFmtId="0" fontId="114" fillId="0" borderId="1" xfId="0" applyFont="1" applyBorder="1" applyAlignment="1" applyProtection="1">
      <alignment horizontal="center" vertical="center"/>
    </xf>
    <xf numFmtId="0" fontId="115" fillId="0" borderId="1" xfId="0" applyFont="1" applyBorder="1" applyAlignment="1" applyProtection="1">
      <alignment horizontal="left" vertical="center"/>
    </xf>
    <xf numFmtId="185" fontId="116" fillId="0" borderId="1" xfId="0" applyNumberFormat="1" applyFont="1" applyBorder="1" applyAlignment="1" applyProtection="1">
      <alignment horizontal="right" vertical="center"/>
    </xf>
    <xf numFmtId="0" fontId="119" fillId="0" borderId="0" xfId="0" applyFont="1" applyBorder="1" applyAlignment="1" applyProtection="1"/>
    <xf numFmtId="0" fontId="120" fillId="0" borderId="1" xfId="0" applyFont="1" applyBorder="1" applyAlignment="1" applyProtection="1">
      <alignment horizontal="center" vertical="center" wrapText="1"/>
    </xf>
    <xf numFmtId="0" fontId="121" fillId="0" borderId="1" xfId="0" applyFont="1" applyBorder="1" applyAlignment="1" applyProtection="1">
      <alignment horizontal="center" vertical="center"/>
    </xf>
    <xf numFmtId="0" fontId="122" fillId="0" borderId="1" xfId="0" applyFont="1" applyBorder="1" applyAlignment="1" applyProtection="1">
      <alignment vertical="center"/>
    </xf>
    <xf numFmtId="0" fontId="123" fillId="0" borderId="1" xfId="0" applyFont="1" applyBorder="1" applyAlignment="1" applyProtection="1">
      <alignment horizontal="center" vertical="center"/>
    </xf>
    <xf numFmtId="184" fontId="124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vertical="center" wrapText="1"/>
    </xf>
    <xf numFmtId="0" fontId="57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/>
    </xf>
    <xf numFmtId="0" fontId="62" fillId="0" borderId="1" xfId="0" applyFont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vertical="center"/>
    </xf>
    <xf numFmtId="0" fontId="82" fillId="0" borderId="0" xfId="0" applyFont="1" applyBorder="1" applyAlignment="1" applyProtection="1">
      <alignment horizontal="center" vertical="center"/>
    </xf>
    <xf numFmtId="0" fontId="84" fillId="0" borderId="1" xfId="0" applyFont="1" applyBorder="1" applyAlignment="1" applyProtection="1">
      <alignment horizontal="center" vertical="center" wrapText="1"/>
    </xf>
    <xf numFmtId="0" fontId="92" fillId="0" borderId="0" xfId="0" applyFont="1" applyBorder="1" applyAlignment="1" applyProtection="1">
      <alignment horizontal="center" vertical="center"/>
    </xf>
    <xf numFmtId="0" fontId="93" fillId="0" borderId="1" xfId="0" applyFont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 vertical="center"/>
    </xf>
    <xf numFmtId="0" fontId="107" fillId="0" borderId="1" xfId="0" applyFont="1" applyBorder="1" applyAlignment="1" applyProtection="1">
      <alignment horizontal="center" vertical="center" wrapText="1"/>
    </xf>
    <xf numFmtId="0" fontId="108" fillId="0" borderId="1" xfId="0" applyFont="1" applyBorder="1" applyAlignment="1" applyProtection="1">
      <alignment horizontal="center" vertical="center"/>
    </xf>
    <xf numFmtId="0" fontId="112" fillId="0" borderId="0" xfId="0" applyFont="1" applyBorder="1" applyAlignment="1" applyProtection="1">
      <alignment horizontal="center" vertical="center"/>
    </xf>
    <xf numFmtId="0" fontId="114" fillId="0" borderId="1" xfId="0" applyFont="1" applyBorder="1" applyAlignment="1" applyProtection="1">
      <alignment horizontal="center" vertical="center"/>
    </xf>
    <xf numFmtId="0" fontId="117" fillId="0" borderId="0" xfId="0" applyFont="1" applyBorder="1" applyAlignment="1" applyProtection="1">
      <alignment horizontal="center" vertical="center"/>
    </xf>
    <xf numFmtId="0" fontId="118" fillId="0" borderId="0" xfId="0" applyFont="1" applyBorder="1" applyAlignment="1" applyProtection="1">
      <alignment vertical="center"/>
    </xf>
    <xf numFmtId="0" fontId="120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sqref="A1:F1"/>
    </sheetView>
  </sheetViews>
  <sheetFormatPr defaultRowHeight="12.75" customHeight="1"/>
  <cols>
    <col min="1" max="1" width="35.4257812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54687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8" t="s">
        <v>0</v>
      </c>
      <c r="B1" s="109"/>
      <c r="C1" s="109"/>
      <c r="D1" s="109"/>
      <c r="E1" s="109"/>
      <c r="F1" s="10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0" t="s">
        <v>3</v>
      </c>
      <c r="D3" s="111"/>
      <c r="E3" s="111"/>
      <c r="F3" s="11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s="1" customFormat="1" ht="18.75" customHeight="1">
      <c r="A5" s="5" t="s">
        <v>7</v>
      </c>
      <c r="B5" s="6">
        <v>52.098964000000002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37.901421999999997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37.901421999999997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14.197542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6.1975420000000003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8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/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6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37.901421999999997</v>
      </c>
    </row>
    <row r="20" spans="1:6" s="1" customFormat="1" ht="18.75" customHeight="1">
      <c r="A20" s="4"/>
      <c r="B20" s="8"/>
      <c r="C20" s="5" t="s">
        <v>44</v>
      </c>
      <c r="D20" s="7">
        <v>52.098964000000002</v>
      </c>
      <c r="E20" s="5" t="s">
        <v>45</v>
      </c>
      <c r="F20" s="7">
        <v>9.2775420000000004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>
        <v>4.92</v>
      </c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52.098964000000002</v>
      </c>
      <c r="C33" s="12" t="s">
        <v>67</v>
      </c>
      <c r="D33" s="11">
        <v>52.098964000000002</v>
      </c>
      <c r="E33" s="12" t="s">
        <v>67</v>
      </c>
      <c r="F33" s="11">
        <v>52.098964000000002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52.098964000000002</v>
      </c>
      <c r="C39" s="12" t="s">
        <v>74</v>
      </c>
      <c r="D39" s="11">
        <v>52.098964000000002</v>
      </c>
      <c r="E39" s="12" t="s">
        <v>74</v>
      </c>
      <c r="F39" s="11">
        <v>52.098964000000002</v>
      </c>
    </row>
    <row r="40" spans="1:6" s="1" customFormat="1" ht="18.75" customHeight="1">
      <c r="A40" s="2"/>
      <c r="C40" s="2"/>
      <c r="D40" s="2"/>
      <c r="E40" s="2"/>
      <c r="F40" s="2"/>
    </row>
    <row r="41" spans="1:6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honeticPr fontId="12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showGridLines="0" workbookViewId="0"/>
  </sheetViews>
  <sheetFormatPr defaultRowHeight="12.75" customHeight="1"/>
  <cols>
    <col min="1" max="1" width="15.5703125" style="1" customWidth="1"/>
    <col min="2" max="2" width="29.140625" style="1" customWidth="1"/>
    <col min="3" max="3" width="18.140625" style="1" customWidth="1"/>
    <col min="4" max="19" width="12.8554687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3" t="s">
        <v>77</v>
      </c>
      <c r="B4" s="114" t="s">
        <v>78</v>
      </c>
      <c r="C4" s="114" t="s">
        <v>79</v>
      </c>
      <c r="D4" s="114" t="s">
        <v>80</v>
      </c>
      <c r="E4" s="115"/>
      <c r="F4" s="115"/>
      <c r="G4" s="115"/>
      <c r="H4" s="115"/>
      <c r="I4" s="115"/>
      <c r="J4" s="115"/>
      <c r="K4" s="115"/>
      <c r="L4" s="115"/>
      <c r="M4" s="115"/>
      <c r="N4" s="114" t="s">
        <v>81</v>
      </c>
      <c r="O4" s="115"/>
      <c r="P4" s="115"/>
      <c r="Q4" s="115"/>
      <c r="R4" s="115"/>
      <c r="S4" s="115"/>
    </row>
    <row r="5" spans="1:19" s="1" customFormat="1" ht="43.5" customHeight="1">
      <c r="A5" s="113"/>
      <c r="B5" s="114"/>
      <c r="C5" s="114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52.098964000000002</v>
      </c>
      <c r="D6" s="23">
        <v>52.098964000000002</v>
      </c>
      <c r="E6" s="24">
        <v>52.098964000000002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52.098964000000002</v>
      </c>
      <c r="D7" s="23">
        <v>52.098964000000002</v>
      </c>
      <c r="E7" s="24">
        <v>52.098964000000002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52.098964000000002</v>
      </c>
      <c r="D8" s="41">
        <v>52.098964000000002</v>
      </c>
      <c r="E8" s="41">
        <v>52.098964000000002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  <mergeCell ref="A4:A5"/>
    <mergeCell ref="B4:B5"/>
    <mergeCell ref="C4:C5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defaultRowHeight="12.75" customHeight="1"/>
  <cols>
    <col min="1" max="1" width="9.140625" style="1" customWidth="1"/>
    <col min="2" max="2" width="20.28515625" style="1" customWidth="1"/>
    <col min="3" max="3" width="9.140625" style="1" customWidth="1"/>
    <col min="4" max="4" width="30.42578125" style="1" customWidth="1"/>
    <col min="5" max="5" width="11.42578125" style="1" customWidth="1"/>
    <col min="6" max="6" width="10.7109375" style="1" customWidth="1"/>
    <col min="7" max="7" width="11.28515625" style="1" customWidth="1"/>
    <col min="8" max="8" width="13" style="1" customWidth="1"/>
    <col min="9" max="9" width="14.5703125" style="1" customWidth="1"/>
    <col min="10" max="14" width="9.140625" style="1" customWidth="1"/>
  </cols>
  <sheetData>
    <row r="1" spans="1:13" s="1" customFormat="1" ht="31.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42"/>
      <c r="K1" s="42"/>
      <c r="L1" s="42"/>
      <c r="M1" s="42"/>
    </row>
    <row r="2" spans="1:13" s="1" customFormat="1" ht="19.5" customHeight="1">
      <c r="A2" s="43"/>
      <c r="I2" s="43" t="s">
        <v>1</v>
      </c>
    </row>
    <row r="3" spans="1:13" s="1" customFormat="1" ht="39" customHeight="1">
      <c r="A3" s="117" t="s">
        <v>98</v>
      </c>
      <c r="B3" s="117" t="s">
        <v>99</v>
      </c>
      <c r="C3" s="117" t="s">
        <v>100</v>
      </c>
      <c r="D3" s="117" t="s">
        <v>101</v>
      </c>
      <c r="E3" s="117" t="s">
        <v>102</v>
      </c>
      <c r="F3" s="117" t="s">
        <v>103</v>
      </c>
      <c r="G3" s="117" t="s">
        <v>104</v>
      </c>
      <c r="H3" s="118"/>
      <c r="I3" s="117" t="s">
        <v>105</v>
      </c>
      <c r="J3" s="45"/>
      <c r="K3" s="45"/>
      <c r="L3" s="45"/>
      <c r="M3" s="45"/>
    </row>
    <row r="4" spans="1:13" s="1" customFormat="1" ht="36.75" customHeight="1">
      <c r="A4" s="118"/>
      <c r="B4" s="118"/>
      <c r="C4" s="118"/>
      <c r="D4" s="118"/>
      <c r="E4" s="118"/>
      <c r="F4" s="118"/>
      <c r="G4" s="44" t="s">
        <v>106</v>
      </c>
      <c r="H4" s="44" t="s">
        <v>107</v>
      </c>
      <c r="I4" s="118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52.098964000000002</v>
      </c>
      <c r="F6" s="50">
        <v>37.901421999999997</v>
      </c>
      <c r="G6" s="50">
        <v>6.1975420000000003</v>
      </c>
      <c r="H6" s="50">
        <v>8</v>
      </c>
      <c r="I6" s="50"/>
      <c r="J6" s="45"/>
      <c r="K6" s="45"/>
      <c r="L6" s="45"/>
      <c r="M6" s="45"/>
    </row>
    <row r="7" spans="1:13" s="1" customFormat="1" ht="18.75" customHeight="1">
      <c r="A7" s="48"/>
      <c r="B7" s="48"/>
      <c r="C7" s="48" t="s">
        <v>108</v>
      </c>
      <c r="D7" s="48" t="s">
        <v>109</v>
      </c>
      <c r="E7" s="50">
        <v>52.098964000000002</v>
      </c>
      <c r="F7" s="50">
        <v>37.901421999999997</v>
      </c>
      <c r="G7" s="50">
        <v>6.1975420000000003</v>
      </c>
      <c r="H7" s="50">
        <v>8</v>
      </c>
      <c r="I7" s="50"/>
    </row>
    <row r="8" spans="1:13" s="1" customFormat="1" ht="18.75" customHeight="1">
      <c r="A8" s="48"/>
      <c r="B8" s="48"/>
      <c r="C8" s="48" t="s">
        <v>110</v>
      </c>
      <c r="D8" s="48" t="s">
        <v>111</v>
      </c>
      <c r="E8" s="50">
        <v>52.098964000000002</v>
      </c>
      <c r="F8" s="50">
        <v>37.901421999999997</v>
      </c>
      <c r="G8" s="50">
        <v>6.1975420000000003</v>
      </c>
      <c r="H8" s="50">
        <v>8</v>
      </c>
      <c r="I8" s="50"/>
    </row>
    <row r="9" spans="1:13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17.597999999999999</v>
      </c>
      <c r="F9" s="50">
        <v>17.597999999999999</v>
      </c>
      <c r="G9" s="50"/>
      <c r="H9" s="50"/>
      <c r="I9" s="50"/>
    </row>
    <row r="10" spans="1:13" s="1" customFormat="1" ht="18.75" customHeight="1">
      <c r="A10" s="48" t="s">
        <v>116</v>
      </c>
      <c r="B10" s="48" t="s">
        <v>117</v>
      </c>
      <c r="C10" s="48" t="s">
        <v>114</v>
      </c>
      <c r="D10" s="48" t="s">
        <v>115</v>
      </c>
      <c r="E10" s="50">
        <v>34.500964000000003</v>
      </c>
      <c r="F10" s="50">
        <v>20.303422000000001</v>
      </c>
      <c r="G10" s="50">
        <v>6.1975420000000003</v>
      </c>
      <c r="H10" s="50">
        <v>8</v>
      </c>
      <c r="I10" s="50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/>
  </sheetViews>
  <sheetFormatPr defaultRowHeight="12.75" customHeight="1"/>
  <cols>
    <col min="1" max="1" width="34.85546875" style="1" customWidth="1"/>
    <col min="2" max="2" width="15.28515625" style="1" customWidth="1"/>
    <col min="3" max="3" width="28.28515625" style="1" customWidth="1"/>
    <col min="4" max="4" width="16" style="1" customWidth="1"/>
    <col min="5" max="5" width="17.28515625" style="1" customWidth="1"/>
    <col min="6" max="6" width="15.5703125" style="1" customWidth="1"/>
    <col min="7" max="7" width="9.140625" style="1" customWidth="1"/>
    <col min="8" max="8" width="25.7109375" style="1" customWidth="1"/>
    <col min="9" max="9" width="11.28515625" style="1" customWidth="1"/>
    <col min="10" max="10" width="10.5703125" style="1" customWidth="1"/>
    <col min="11" max="11" width="9.140625" style="1" customWidth="1"/>
    <col min="12" max="12" width="11.5703125" style="1" customWidth="1"/>
    <col min="13" max="13" width="9.140625" style="1" customWidth="1"/>
  </cols>
  <sheetData>
    <row r="1" spans="1:12" s="1" customFormat="1" ht="33" customHeight="1">
      <c r="A1" s="119" t="s">
        <v>118</v>
      </c>
      <c r="B1" s="120"/>
      <c r="C1" s="120"/>
      <c r="D1" s="120"/>
      <c r="E1" s="120"/>
      <c r="F1" s="120"/>
      <c r="G1" s="120"/>
      <c r="H1" s="121"/>
      <c r="I1" s="120"/>
      <c r="J1" s="120"/>
      <c r="K1" s="120"/>
      <c r="L1" s="120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2" t="s">
        <v>2</v>
      </c>
      <c r="B3" s="122"/>
      <c r="C3" s="122" t="s">
        <v>3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52.098964000000002</v>
      </c>
      <c r="C5" s="54" t="s">
        <v>8</v>
      </c>
      <c r="D5" s="57">
        <f t="shared" ref="D5:D32" si="0">E5+F5+G5</f>
        <v>0</v>
      </c>
      <c r="E5" s="58"/>
      <c r="F5" s="57"/>
      <c r="G5" s="57"/>
      <c r="H5" s="59" t="s">
        <v>9</v>
      </c>
      <c r="I5" s="57">
        <f>I6+I9+I12</f>
        <v>52.098963999999995</v>
      </c>
      <c r="J5" s="57">
        <f>J6+J9+J12</f>
        <v>52.098963999999995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t="shared" ref="I6:I14" si="1">J6+K6+L6</f>
        <v>37.901421999999997</v>
      </c>
      <c r="J6" s="57">
        <v>37.901421999999997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119</v>
      </c>
      <c r="I7" s="57">
        <f t="shared" si="1"/>
        <v>37.901421999999997</v>
      </c>
      <c r="J7" s="57">
        <v>37.901421999999997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120</v>
      </c>
      <c r="I8" s="57">
        <f t="shared" si="1"/>
        <v>0</v>
      </c>
      <c r="J8" s="57"/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14.197542</v>
      </c>
      <c r="J9" s="57">
        <v>14.197542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121</v>
      </c>
      <c r="I10" s="57">
        <f t="shared" si="1"/>
        <v>6.1975420000000003</v>
      </c>
      <c r="J10" s="57">
        <v>6.1975420000000003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122</v>
      </c>
      <c r="I11" s="57">
        <f t="shared" si="1"/>
        <v>8</v>
      </c>
      <c r="J11" s="57">
        <v>8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0</v>
      </c>
      <c r="J12" s="57"/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123</v>
      </c>
      <c r="I13" s="57">
        <f t="shared" si="1"/>
        <v>0</v>
      </c>
      <c r="J13" s="57"/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124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52.098963999999995</v>
      </c>
      <c r="J18" s="57">
        <f>J19+J20+J21+J22+J23+J24+J25+J26+J27+J28</f>
        <v>52.098963999999995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t="shared" ref="I19:I28" si="2">J19+K19+L19</f>
        <v>37.901421999999997</v>
      </c>
      <c r="J19" s="57">
        <v>37.901421999999997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52.098964000000002</v>
      </c>
      <c r="E20" s="57">
        <v>52.098964000000002</v>
      </c>
      <c r="F20" s="57"/>
      <c r="G20" s="57"/>
      <c r="H20" s="59" t="s">
        <v>45</v>
      </c>
      <c r="I20" s="57">
        <f t="shared" si="2"/>
        <v>9.2775420000000004</v>
      </c>
      <c r="J20" s="57">
        <v>9.2775420000000004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</v>
      </c>
      <c r="J21" s="57"/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4.92</v>
      </c>
      <c r="J24" s="57">
        <v>4.92</v>
      </c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52.098964000000002</v>
      </c>
      <c r="C33" s="70" t="s">
        <v>67</v>
      </c>
      <c r="D33" s="71">
        <f>D5+D6+D7+D8+D9+D10+D11+D12+D13+D14+D15+D16+D17+D18+D19+D20+D21+D22+D23+D24+D25+D26+D27+D28+D29+D30+D31+D32</f>
        <v>52.098964000000002</v>
      </c>
      <c r="E33" s="71">
        <f>E5+E6+E7+E8+E9+E10+E11+E12+E13+E14+E15+E16+E17+E18+E19+E20+E21+E22+E23+E24+E25+E26+E27+E28+E29+E30+E31+E32</f>
        <v>52.098964000000002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52.098963999999995</v>
      </c>
      <c r="J33" s="71">
        <f>J19+J20+J21+J22+J23+J24+J25+J26+J27+J28</f>
        <v>52.098963999999995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125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126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127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128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52.098964000000002</v>
      </c>
      <c r="C40" s="70" t="s">
        <v>74</v>
      </c>
      <c r="D40" s="71">
        <f>B40</f>
        <v>52.098964000000002</v>
      </c>
      <c r="E40" s="71">
        <f>B5+B35</f>
        <v>52.098964000000002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52.098964000000002</v>
      </c>
      <c r="J40" s="71">
        <f>B5+B35</f>
        <v>52.098964000000002</v>
      </c>
      <c r="K40" s="71">
        <f>B6+B36</f>
        <v>0</v>
      </c>
      <c r="L40" s="71">
        <f>B7+B37</f>
        <v>0</v>
      </c>
    </row>
    <row r="41" spans="1:12" s="1" customFormat="1" ht="15"/>
    <row r="42" spans="1:12" s="1" customFormat="1" ht="13.5" customHeight="1">
      <c r="A42" s="51"/>
      <c r="C42" s="51"/>
      <c r="H42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/>
  </sheetViews>
  <sheetFormatPr defaultRowHeight="12.75" customHeight="1"/>
  <cols>
    <col min="1" max="1" width="11.5703125" style="1" customWidth="1"/>
    <col min="2" max="2" width="22.42578125" style="1" customWidth="1"/>
    <col min="3" max="3" width="11.5703125" style="1" customWidth="1"/>
    <col min="4" max="4" width="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578125" style="1" customWidth="1"/>
    <col min="10" max="10" width="9.140625" style="1" customWidth="1"/>
  </cols>
  <sheetData>
    <row r="1" spans="1:9" s="1" customFormat="1" ht="24" customHeight="1">
      <c r="A1" s="124" t="s">
        <v>129</v>
      </c>
      <c r="B1" s="124"/>
      <c r="C1" s="124"/>
      <c r="D1" s="124"/>
      <c r="E1" s="124"/>
      <c r="F1" s="124"/>
      <c r="G1" s="124"/>
      <c r="H1" s="124"/>
      <c r="I1" s="124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5" t="s">
        <v>98</v>
      </c>
      <c r="B3" s="125" t="s">
        <v>130</v>
      </c>
      <c r="C3" s="125" t="s">
        <v>100</v>
      </c>
      <c r="D3" s="125" t="s">
        <v>101</v>
      </c>
      <c r="E3" s="125" t="s">
        <v>102</v>
      </c>
      <c r="F3" s="125" t="s">
        <v>103</v>
      </c>
      <c r="G3" s="125" t="s">
        <v>104</v>
      </c>
      <c r="H3" s="125"/>
      <c r="I3" s="125" t="s">
        <v>105</v>
      </c>
    </row>
    <row r="4" spans="1:9" s="1" customFormat="1" ht="30" customHeight="1">
      <c r="A4" s="125"/>
      <c r="B4" s="125"/>
      <c r="C4" s="125"/>
      <c r="D4" s="125"/>
      <c r="E4" s="125"/>
      <c r="F4" s="125"/>
      <c r="G4" s="74" t="s">
        <v>106</v>
      </c>
      <c r="H4" s="74" t="s">
        <v>107</v>
      </c>
      <c r="I4" s="125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52.098964000000002</v>
      </c>
      <c r="F6" s="78">
        <v>37.901421999999997</v>
      </c>
      <c r="G6" s="78">
        <v>6.1975420000000003</v>
      </c>
      <c r="H6" s="78">
        <v>8</v>
      </c>
      <c r="I6" s="78"/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52.098964000000002</v>
      </c>
      <c r="F7" s="78">
        <v>37.901421999999997</v>
      </c>
      <c r="G7" s="78">
        <v>6.1975420000000003</v>
      </c>
      <c r="H7" s="78">
        <v>8</v>
      </c>
      <c r="I7" s="78"/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52.098964000000002</v>
      </c>
      <c r="F8" s="78">
        <v>37.901421999999997</v>
      </c>
      <c r="G8" s="78">
        <v>6.1975420000000003</v>
      </c>
      <c r="H8" s="78">
        <v>8</v>
      </c>
      <c r="I8" s="78"/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17.597999999999999</v>
      </c>
      <c r="F9" s="78">
        <v>17.597999999999999</v>
      </c>
      <c r="G9" s="78"/>
      <c r="H9" s="78"/>
      <c r="I9" s="78"/>
    </row>
    <row r="10" spans="1:9" s="1" customFormat="1" ht="19.5" customHeight="1">
      <c r="A10" s="76" t="s">
        <v>116</v>
      </c>
      <c r="B10" s="76" t="s">
        <v>117</v>
      </c>
      <c r="C10" s="76" t="s">
        <v>114</v>
      </c>
      <c r="D10" s="76" t="s">
        <v>115</v>
      </c>
      <c r="E10" s="78">
        <v>34.500964000000003</v>
      </c>
      <c r="F10" s="78">
        <v>20.303422000000001</v>
      </c>
      <c r="G10" s="78">
        <v>6.1975420000000003</v>
      </c>
      <c r="H10" s="78">
        <v>8</v>
      </c>
      <c r="I10" s="78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/>
  </sheetViews>
  <sheetFormatPr defaultRowHeight="12.75" customHeight="1"/>
  <cols>
    <col min="1" max="1" width="23.140625" style="1" customWidth="1"/>
    <col min="2" max="2" width="59.140625" style="1" customWidth="1"/>
    <col min="3" max="3" width="24.85546875" style="1" customWidth="1"/>
    <col min="4" max="4" width="22.7109375" style="1" customWidth="1"/>
    <col min="5" max="5" width="24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6" t="s">
        <v>131</v>
      </c>
      <c r="B2" s="126"/>
      <c r="C2" s="126"/>
      <c r="D2" s="126"/>
      <c r="E2" s="126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7" t="s">
        <v>132</v>
      </c>
      <c r="B4" s="127"/>
      <c r="C4" s="127" t="s">
        <v>133</v>
      </c>
      <c r="D4" s="127"/>
      <c r="E4" s="127"/>
      <c r="F4" s="80"/>
      <c r="G4" s="80"/>
    </row>
    <row r="5" spans="1:7" s="1" customFormat="1" ht="21" customHeight="1">
      <c r="A5" s="81" t="s">
        <v>134</v>
      </c>
      <c r="B5" s="81" t="s">
        <v>99</v>
      </c>
      <c r="C5" s="81" t="s">
        <v>79</v>
      </c>
      <c r="D5" s="81" t="s">
        <v>135</v>
      </c>
      <c r="E5" s="81" t="s">
        <v>136</v>
      </c>
      <c r="F5" s="80"/>
      <c r="G5" s="80"/>
    </row>
    <row r="6" spans="1:7" s="1" customFormat="1" ht="21" customHeight="1">
      <c r="A6" s="82"/>
      <c r="B6" s="83" t="s">
        <v>79</v>
      </c>
      <c r="C6" s="84">
        <v>44.098964000000002</v>
      </c>
      <c r="D6" s="85">
        <v>37.901421999999997</v>
      </c>
      <c r="E6" s="86">
        <v>6.1975420000000003</v>
      </c>
      <c r="F6" s="80"/>
      <c r="G6" s="80"/>
    </row>
    <row r="7" spans="1:7" s="1" customFormat="1" ht="21" customHeight="1">
      <c r="A7" s="82" t="s">
        <v>137</v>
      </c>
      <c r="B7" s="87" t="s">
        <v>138</v>
      </c>
      <c r="C7" s="84">
        <v>37.901421999999997</v>
      </c>
      <c r="D7" s="85">
        <v>37.901421999999997</v>
      </c>
      <c r="E7" s="86">
        <v>0</v>
      </c>
      <c r="F7" s="80"/>
      <c r="G7" s="80"/>
    </row>
    <row r="8" spans="1:7" s="1" customFormat="1" ht="21" customHeight="1">
      <c r="A8" s="88" t="s">
        <v>139</v>
      </c>
      <c r="B8" s="88" t="s">
        <v>140</v>
      </c>
      <c r="C8" s="89">
        <v>17.597999999999999</v>
      </c>
      <c r="D8" s="89">
        <v>17.597999999999999</v>
      </c>
      <c r="E8" s="89">
        <v>0</v>
      </c>
    </row>
    <row r="9" spans="1:7" s="1" customFormat="1" ht="21" customHeight="1">
      <c r="A9" s="88" t="s">
        <v>141</v>
      </c>
      <c r="B9" s="88" t="s">
        <v>142</v>
      </c>
      <c r="C9" s="89">
        <v>2.8416000000000001</v>
      </c>
      <c r="D9" s="89">
        <v>2.8416000000000001</v>
      </c>
      <c r="E9" s="89">
        <v>0</v>
      </c>
    </row>
    <row r="10" spans="1:7" s="1" customFormat="1" ht="21" customHeight="1">
      <c r="A10" s="88" t="s">
        <v>143</v>
      </c>
      <c r="B10" s="88" t="s">
        <v>144</v>
      </c>
      <c r="C10" s="89">
        <v>7.7388000000000003</v>
      </c>
      <c r="D10" s="89">
        <v>7.7388000000000003</v>
      </c>
      <c r="E10" s="89">
        <v>0</v>
      </c>
    </row>
    <row r="11" spans="1:7" s="1" customFormat="1" ht="21" customHeight="1">
      <c r="A11" s="88" t="s">
        <v>145</v>
      </c>
      <c r="B11" s="88" t="s">
        <v>146</v>
      </c>
      <c r="C11" s="89">
        <v>4.8603339999999999</v>
      </c>
      <c r="D11" s="89">
        <v>4.8603339999999999</v>
      </c>
      <c r="E11" s="89">
        <v>0</v>
      </c>
    </row>
    <row r="12" spans="1:7" s="1" customFormat="1" ht="21" customHeight="1">
      <c r="A12" s="88" t="s">
        <v>147</v>
      </c>
      <c r="B12" s="88" t="s">
        <v>148</v>
      </c>
      <c r="C12" s="89">
        <v>1.56</v>
      </c>
      <c r="D12" s="89">
        <v>1.56</v>
      </c>
      <c r="E12" s="89">
        <v>0</v>
      </c>
    </row>
    <row r="13" spans="1:7" s="1" customFormat="1" ht="21" customHeight="1">
      <c r="A13" s="88" t="s">
        <v>149</v>
      </c>
      <c r="B13" s="88" t="s">
        <v>150</v>
      </c>
      <c r="C13" s="89">
        <v>2.4E-2</v>
      </c>
      <c r="D13" s="89">
        <v>2.4E-2</v>
      </c>
      <c r="E13" s="89">
        <v>0</v>
      </c>
    </row>
    <row r="14" spans="1:7" s="1" customFormat="1" ht="21" customHeight="1">
      <c r="A14" s="88" t="s">
        <v>151</v>
      </c>
      <c r="B14" s="88" t="s">
        <v>152</v>
      </c>
      <c r="C14" s="89">
        <v>3.2546879999999998</v>
      </c>
      <c r="D14" s="89">
        <v>3.2546879999999998</v>
      </c>
      <c r="E14" s="89">
        <v>0</v>
      </c>
    </row>
    <row r="15" spans="1:7" s="1" customFormat="1" ht="21" customHeight="1">
      <c r="A15" s="88" t="s">
        <v>153</v>
      </c>
      <c r="B15" s="88" t="s">
        <v>154</v>
      </c>
      <c r="C15" s="89">
        <v>2.4E-2</v>
      </c>
      <c r="D15" s="89">
        <v>2.4E-2</v>
      </c>
      <c r="E15" s="89">
        <v>0</v>
      </c>
    </row>
    <row r="16" spans="1:7" s="1" customFormat="1" ht="21" customHeight="1">
      <c r="A16" s="82" t="s">
        <v>155</v>
      </c>
      <c r="B16" s="87" t="s">
        <v>156</v>
      </c>
      <c r="C16" s="84">
        <v>6.1975420000000003</v>
      </c>
      <c r="D16" s="85">
        <v>0</v>
      </c>
      <c r="E16" s="86">
        <v>6.1975420000000003</v>
      </c>
    </row>
    <row r="17" spans="1:7" s="1" customFormat="1" ht="21" customHeight="1">
      <c r="A17" s="88" t="s">
        <v>157</v>
      </c>
      <c r="B17" s="88" t="s">
        <v>158</v>
      </c>
      <c r="C17" s="89">
        <v>1</v>
      </c>
      <c r="D17" s="89">
        <v>0</v>
      </c>
      <c r="E17" s="89">
        <v>1</v>
      </c>
    </row>
    <row r="18" spans="1:7" s="1" customFormat="1" ht="21" customHeight="1">
      <c r="A18" s="88" t="s">
        <v>159</v>
      </c>
      <c r="B18" s="88" t="s">
        <v>160</v>
      </c>
      <c r="C18" s="89">
        <v>0.4</v>
      </c>
      <c r="D18" s="89">
        <v>0</v>
      </c>
      <c r="E18" s="89">
        <v>0.4</v>
      </c>
    </row>
    <row r="19" spans="1:7" s="1" customFormat="1" ht="21" customHeight="1">
      <c r="A19" s="88" t="s">
        <v>161</v>
      </c>
      <c r="B19" s="88" t="s">
        <v>162</v>
      </c>
      <c r="C19" s="89">
        <v>0.6</v>
      </c>
      <c r="D19" s="89">
        <v>0</v>
      </c>
      <c r="E19" s="89">
        <v>0.6</v>
      </c>
    </row>
    <row r="20" spans="1:7" s="1" customFormat="1" ht="21" customHeight="1">
      <c r="A20" s="88" t="s">
        <v>163</v>
      </c>
      <c r="B20" s="88" t="s">
        <v>164</v>
      </c>
      <c r="C20" s="89">
        <v>2.4</v>
      </c>
      <c r="D20" s="89">
        <v>0</v>
      </c>
      <c r="E20" s="89">
        <v>2.4</v>
      </c>
    </row>
    <row r="21" spans="1:7" s="1" customFormat="1" ht="21" customHeight="1">
      <c r="A21" s="88" t="s">
        <v>165</v>
      </c>
      <c r="B21" s="88" t="s">
        <v>166</v>
      </c>
      <c r="C21" s="89">
        <v>0.60754200000000003</v>
      </c>
      <c r="D21" s="89">
        <v>0</v>
      </c>
      <c r="E21" s="89">
        <v>0.60754200000000003</v>
      </c>
    </row>
    <row r="22" spans="1:7" s="1" customFormat="1" ht="21" customHeight="1">
      <c r="A22" s="88" t="s">
        <v>167</v>
      </c>
      <c r="B22" s="88" t="s">
        <v>168</v>
      </c>
      <c r="C22" s="89">
        <v>0</v>
      </c>
      <c r="D22" s="89">
        <v>0</v>
      </c>
      <c r="E22" s="89">
        <v>0</v>
      </c>
    </row>
    <row r="23" spans="1:7" s="1" customFormat="1" ht="21" customHeight="1">
      <c r="A23" s="88" t="s">
        <v>169</v>
      </c>
      <c r="B23" s="88" t="s">
        <v>170</v>
      </c>
      <c r="C23" s="89">
        <v>1.19</v>
      </c>
      <c r="D23" s="89">
        <v>0</v>
      </c>
      <c r="E23" s="89">
        <v>1.19</v>
      </c>
    </row>
    <row r="24" spans="1:7" s="1" customFormat="1" ht="21" customHeight="1">
      <c r="A24" s="82" t="s">
        <v>171</v>
      </c>
      <c r="B24" s="87" t="s">
        <v>172</v>
      </c>
      <c r="C24" s="84">
        <v>0</v>
      </c>
      <c r="D24" s="85">
        <v>0</v>
      </c>
      <c r="E24" s="86">
        <v>0</v>
      </c>
    </row>
    <row r="25" spans="1:7" s="1" customFormat="1" ht="21" customHeight="1">
      <c r="A25" s="88" t="s">
        <v>173</v>
      </c>
      <c r="B25" s="88" t="s">
        <v>174</v>
      </c>
      <c r="C25" s="89">
        <v>0</v>
      </c>
      <c r="D25" s="89">
        <v>0</v>
      </c>
      <c r="E25" s="89">
        <v>0</v>
      </c>
    </row>
    <row r="26" spans="1:7" s="1" customFormat="1" ht="15"/>
    <row r="27" spans="1:7" s="1" customFormat="1" ht="21" customHeight="1">
      <c r="A27" s="90"/>
      <c r="B27" s="90"/>
      <c r="C27" s="90"/>
      <c r="D27" s="90"/>
      <c r="E27" s="90"/>
      <c r="F27" s="90"/>
      <c r="G27" s="90"/>
    </row>
    <row r="28" spans="1:7" s="1" customFormat="1" ht="21" customHeight="1">
      <c r="A28" s="90"/>
      <c r="B28" s="90"/>
      <c r="C28" s="90"/>
      <c r="D28" s="90"/>
      <c r="E28" s="90"/>
      <c r="F28" s="90"/>
      <c r="G28" s="90"/>
    </row>
    <row r="29" spans="1:7" s="1" customFormat="1" ht="21" customHeight="1">
      <c r="A29" s="90"/>
      <c r="B29" s="90"/>
      <c r="C29" s="90"/>
      <c r="D29" s="90"/>
      <c r="E29" s="90"/>
      <c r="F29" s="90"/>
      <c r="G29" s="90"/>
    </row>
    <row r="30" spans="1:7" s="1" customFormat="1" ht="21" customHeight="1">
      <c r="A30" s="90"/>
      <c r="B30" s="90"/>
      <c r="C30" s="90"/>
      <c r="D30" s="90"/>
      <c r="E30" s="90"/>
      <c r="F30" s="90"/>
      <c r="G30" s="90"/>
    </row>
    <row r="31" spans="1:7" s="1" customFormat="1" ht="21" customHeight="1">
      <c r="A31" s="90"/>
      <c r="B31" s="90"/>
      <c r="C31" s="90"/>
      <c r="D31" s="90"/>
      <c r="E31" s="90"/>
      <c r="F31" s="90"/>
      <c r="G31" s="90"/>
    </row>
    <row r="32" spans="1:7" s="1" customFormat="1" ht="21" customHeight="1">
      <c r="A32" s="90"/>
      <c r="B32" s="90"/>
      <c r="C32" s="90"/>
      <c r="D32" s="90"/>
      <c r="E32" s="90"/>
      <c r="F32" s="90"/>
      <c r="G32" s="90"/>
    </row>
    <row r="33" spans="1:7" s="1" customFormat="1" ht="21" customHeight="1">
      <c r="A33" s="90"/>
      <c r="B33" s="90"/>
      <c r="C33" s="90"/>
      <c r="D33" s="90"/>
      <c r="E33" s="90"/>
      <c r="F33" s="90"/>
      <c r="G33" s="90"/>
    </row>
    <row r="34" spans="1:7" s="1" customFormat="1" ht="21" customHeight="1">
      <c r="A34" s="90"/>
      <c r="B34" s="90"/>
      <c r="C34" s="90"/>
      <c r="D34" s="90"/>
      <c r="E34" s="90"/>
      <c r="F34" s="90"/>
      <c r="G34" s="90"/>
    </row>
    <row r="35" spans="1:7" s="1" customFormat="1" ht="15">
      <c r="A35" s="90"/>
      <c r="B35" s="90"/>
      <c r="C35" s="90"/>
      <c r="D35" s="90"/>
      <c r="E35" s="90"/>
      <c r="F35" s="90"/>
      <c r="G35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/>
  </sheetViews>
  <sheetFormatPr defaultRowHeight="12.75" customHeight="1"/>
  <cols>
    <col min="1" max="1" width="21" style="1" customWidth="1"/>
    <col min="2" max="3" width="19.7109375" style="1" customWidth="1"/>
    <col min="4" max="4" width="21.85546875" style="1" customWidth="1"/>
    <col min="5" max="5" width="19.85546875" style="1" customWidth="1"/>
    <col min="6" max="6" width="30" style="1" customWidth="1"/>
    <col min="7" max="7" width="9.140625" style="1" customWidth="1"/>
  </cols>
  <sheetData>
    <row r="1" spans="1:6" s="1" customFormat="1" ht="18" customHeight="1">
      <c r="A1" s="91"/>
    </row>
    <row r="2" spans="1:6" s="1" customFormat="1" ht="37.5" customHeight="1">
      <c r="A2" s="128" t="s">
        <v>175</v>
      </c>
      <c r="B2" s="128"/>
      <c r="C2" s="128"/>
      <c r="D2" s="128"/>
      <c r="E2" s="128"/>
      <c r="F2" s="128"/>
    </row>
    <row r="3" spans="1:6" s="1" customFormat="1" ht="21" customHeight="1">
      <c r="A3" s="92" t="s">
        <v>76</v>
      </c>
      <c r="F3" s="93" t="s">
        <v>176</v>
      </c>
    </row>
    <row r="4" spans="1:6" s="1" customFormat="1" ht="21" customHeight="1">
      <c r="A4" s="129" t="s">
        <v>177</v>
      </c>
      <c r="B4" s="129" t="s">
        <v>178</v>
      </c>
      <c r="C4" s="130" t="s">
        <v>179</v>
      </c>
      <c r="D4" s="130"/>
      <c r="E4" s="130"/>
      <c r="F4" s="130" t="s">
        <v>180</v>
      </c>
    </row>
    <row r="5" spans="1:6" s="1" customFormat="1" ht="21" customHeight="1">
      <c r="A5" s="129"/>
      <c r="B5" s="129"/>
      <c r="C5" s="94" t="s">
        <v>82</v>
      </c>
      <c r="D5" s="94" t="s">
        <v>181</v>
      </c>
      <c r="E5" s="94" t="s">
        <v>182</v>
      </c>
      <c r="F5" s="130"/>
    </row>
    <row r="6" spans="1:6" s="1" customFormat="1" ht="21" customHeight="1">
      <c r="A6" s="95">
        <v>0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</row>
    <row r="7" spans="1:6" s="1" customFormat="1" ht="21" customHeight="1"/>
    <row r="8" spans="1:6" s="1" customFormat="1" ht="21" customHeight="1"/>
    <row r="9" spans="1:6" s="1" customFormat="1" ht="21" customHeight="1"/>
    <row r="10" spans="1:6" s="1" customFormat="1" ht="21" customHeight="1"/>
    <row r="11" spans="1: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  <mergeCell ref="A4:A5"/>
    <mergeCell ref="B4:B5"/>
    <mergeCell ref="F4:F5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/>
  </sheetViews>
  <sheetFormatPr defaultRowHeight="12.75" customHeight="1"/>
  <cols>
    <col min="1" max="1" width="18" style="1" customWidth="1"/>
    <col min="2" max="2" width="40.7109375" style="1" customWidth="1"/>
    <col min="3" max="5" width="22.8554687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1" t="s">
        <v>183</v>
      </c>
      <c r="B2" s="131"/>
      <c r="C2" s="131"/>
      <c r="D2" s="131"/>
      <c r="E2" s="131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2" t="s">
        <v>134</v>
      </c>
      <c r="B4" s="132" t="s">
        <v>99</v>
      </c>
      <c r="C4" s="132" t="s">
        <v>184</v>
      </c>
      <c r="D4" s="132"/>
      <c r="E4" s="132"/>
      <c r="F4" s="97"/>
      <c r="G4" s="97"/>
    </row>
    <row r="5" spans="1:7" s="1" customFormat="1" ht="21" customHeight="1">
      <c r="A5" s="132"/>
      <c r="B5" s="132"/>
      <c r="C5" s="99" t="s">
        <v>79</v>
      </c>
      <c r="D5" s="99" t="s">
        <v>185</v>
      </c>
      <c r="E5" s="99" t="s">
        <v>186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  <mergeCell ref="A4:A5"/>
    <mergeCell ref="B4:B5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/>
  </sheetViews>
  <sheetFormatPr defaultRowHeight="12.75" customHeight="1"/>
  <cols>
    <col min="1" max="1" width="9.140625" style="1" customWidth="1"/>
    <col min="2" max="2" width="24.85546875" style="1" customWidth="1"/>
    <col min="3" max="3" width="22.28515625" style="1" customWidth="1"/>
    <col min="4" max="4" width="23.85546875" style="1" customWidth="1"/>
    <col min="5" max="5" width="21" style="1" customWidth="1"/>
    <col min="6" max="6" width="22" style="1" customWidth="1"/>
    <col min="7" max="7" width="15.140625" style="1" customWidth="1"/>
    <col min="8" max="8" width="13.5703125" style="1" customWidth="1"/>
    <col min="9" max="9" width="12.85546875" style="1" customWidth="1"/>
    <col min="10" max="10" width="10.5703125" style="1" customWidth="1"/>
    <col min="11" max="11" width="9.140625" style="1" customWidth="1"/>
    <col min="12" max="12" width="14.42578125" style="1" customWidth="1"/>
    <col min="13" max="13" width="10.42578125" style="1" customWidth="1"/>
    <col min="14" max="14" width="10" style="1" customWidth="1"/>
    <col min="15" max="15" width="9.140625" style="1" customWidth="1"/>
  </cols>
  <sheetData>
    <row r="1" spans="1:14" s="1" customFormat="1" ht="24" customHeight="1">
      <c r="A1" s="133" t="s">
        <v>187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" customFormat="1" ht="15.75" customHeight="1">
      <c r="A2" s="102"/>
      <c r="N2" s="102" t="s">
        <v>188</v>
      </c>
    </row>
    <row r="3" spans="1:14" s="1" customFormat="1" ht="30" customHeight="1">
      <c r="A3" s="135" t="s">
        <v>189</v>
      </c>
      <c r="B3" s="135" t="s">
        <v>101</v>
      </c>
      <c r="C3" s="135" t="s">
        <v>4</v>
      </c>
      <c r="D3" s="135" t="s">
        <v>190</v>
      </c>
      <c r="E3" s="135" t="s">
        <v>191</v>
      </c>
      <c r="F3" s="135" t="s">
        <v>192</v>
      </c>
      <c r="G3" s="135" t="s">
        <v>193</v>
      </c>
      <c r="H3" s="135" t="s">
        <v>194</v>
      </c>
      <c r="I3" s="135" t="s">
        <v>195</v>
      </c>
      <c r="J3" s="135" t="s">
        <v>196</v>
      </c>
      <c r="K3" s="135" t="s">
        <v>197</v>
      </c>
      <c r="L3" s="135" t="s">
        <v>198</v>
      </c>
      <c r="M3" s="135"/>
      <c r="N3" s="135"/>
    </row>
    <row r="4" spans="1:14" s="1" customFormat="1" ht="4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03" t="s">
        <v>199</v>
      </c>
      <c r="M4" s="103" t="s">
        <v>200</v>
      </c>
      <c r="N4" s="103" t="s">
        <v>201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5"/>
      <c r="C6" s="105"/>
      <c r="D6" s="105"/>
      <c r="E6" s="105"/>
      <c r="F6" s="105"/>
      <c r="G6" s="105"/>
      <c r="H6" s="105"/>
      <c r="I6" s="106"/>
      <c r="J6" s="106"/>
      <c r="K6" s="105"/>
      <c r="L6" s="107"/>
      <c r="M6" s="107"/>
      <c r="N6" s="107"/>
    </row>
    <row r="7" spans="1:14" s="1" customFormat="1" ht="15"/>
    <row r="8" spans="1:1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1.部门收支总表</vt:lpstr>
      <vt:lpstr>2.收入总表</vt:lpstr>
      <vt:lpstr>3,.支出总表</vt:lpstr>
      <vt:lpstr>4.财政拨款收支总表</vt:lpstr>
      <vt:lpstr>5.一般公共预算支出</vt:lpstr>
      <vt:lpstr>6.基本支出</vt:lpstr>
      <vt:lpstr>7.三公</vt:lpstr>
      <vt:lpstr>8.政府性基金</vt:lpstr>
      <vt:lpstr>9..政府采购预算表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潜江市局文秘</cp:lastModifiedBy>
  <dcterms:created xsi:type="dcterms:W3CDTF">2022-01-27T05:44:55Z</dcterms:created>
  <dcterms:modified xsi:type="dcterms:W3CDTF">2022-01-27T05:44:55Z</dcterms:modified>
</cp:coreProperties>
</file>