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calcPr calcId="124519"/>
</workbook>
</file>

<file path=xl/calcChain.xml><?xml version="1.0" encoding="utf-8"?>
<calcChain xmlns="http://schemas.openxmlformats.org/spreadsheetml/2006/main">
  <c r="D5" i="1"/>
  <c r="D32" s="1"/>
  <c r="J5"/>
  <c r="K5"/>
  <c r="L5"/>
  <c r="D6"/>
  <c r="I6"/>
  <c r="I5" s="1"/>
  <c r="D7"/>
  <c r="I7"/>
  <c r="D8"/>
  <c r="I8"/>
  <c r="D9"/>
  <c r="I9"/>
  <c r="D10"/>
  <c r="I10"/>
  <c r="D11"/>
  <c r="I11"/>
  <c r="D12"/>
  <c r="I12"/>
  <c r="D13"/>
  <c r="I13"/>
  <c r="D14"/>
  <c r="I14"/>
  <c r="D15"/>
  <c r="D16"/>
  <c r="D17"/>
  <c r="D18"/>
  <c r="J18"/>
  <c r="K18"/>
  <c r="L18"/>
  <c r="D19"/>
  <c r="I19"/>
  <c r="I32" s="1"/>
  <c r="I34" s="1"/>
  <c r="D20"/>
  <c r="I20"/>
  <c r="D21"/>
  <c r="I21"/>
  <c r="D22"/>
  <c r="I22"/>
  <c r="D23"/>
  <c r="I23"/>
  <c r="D24"/>
  <c r="I24"/>
  <c r="D25"/>
  <c r="I25"/>
  <c r="D26"/>
  <c r="I26"/>
  <c r="D27"/>
  <c r="I27"/>
  <c r="D28"/>
  <c r="I28"/>
  <c r="D29"/>
  <c r="D30"/>
  <c r="D31"/>
  <c r="B32"/>
  <c r="E32"/>
  <c r="E34" s="1"/>
  <c r="F32"/>
  <c r="F34" s="1"/>
  <c r="G32"/>
  <c r="J32"/>
  <c r="J34" s="1"/>
  <c r="K32"/>
  <c r="K34" s="1"/>
  <c r="L32"/>
  <c r="G34"/>
  <c r="L34"/>
  <c r="D39"/>
  <c r="E39"/>
  <c r="F39"/>
  <c r="G39"/>
  <c r="I39"/>
  <c r="J39"/>
  <c r="K39"/>
  <c r="L39"/>
  <c r="D34" l="1"/>
  <c r="I18"/>
</calcChain>
</file>

<file path=xl/sharedStrings.xml><?xml version="1.0" encoding="utf-8"?>
<sst xmlns="http://schemas.openxmlformats.org/spreadsheetml/2006/main" count="1311" uniqueCount="369">
  <si>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</si>
  <si>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</si>
  <si>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</si>
  <si>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</si>
  <si>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</si>
  <si>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</si>
  <si>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</si>
  <si>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</si>
  <si>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</si>
  <si>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</si>
  <si>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</si>
  <si>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</si>
  <si>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</si>
  <si>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</si>
  <si>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</si>
  <si>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</si>
  <si>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</si>
  <si>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</si>
  <si>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</si>
  <si>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</si>
  <si>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</si>
  <si>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</si>
  <si>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</si>
  <si>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</si>
  <si>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</si>
  <si>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</si>
  <si>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</si>
  <si>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</si>
  <si>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</si>
  <si>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</si>
  <si>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</si>
  <si>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</si>
  <si>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</si>
  <si>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</si>
  <si>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</si>
  <si>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</si>
  <si>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</si>
  <si>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</si>
  <si>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</si>
  <si>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</si>
  <si>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</si>
  <si>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</si>
  <si>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</si>
  <si>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</si>
  <si>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</si>
  <si>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</si>
  <si>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</si>
  <si>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</si>
  <si>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</si>
  <si>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</si>
  <si>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</si>
  <si>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</si>
  <si>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</si>
  <si>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</si>
  <si>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</si>
  <si>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</si>
  <si>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</si>
  <si>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</si>
  <si>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</si>
  <si>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</si>
  <si>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</si>
  <si>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</si>
  <si>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</si>
  <si>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</si>
  <si>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</si>
  <si>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</si>
  <si>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</si>
  <si>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</si>
  <si>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</si>
  <si>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</si>
  <si>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</si>
  <si>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</si>
  <si>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</si>
  <si>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</si>
  <si>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</si>
  <si>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</si>
  <si>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</si>
  <si>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</si>
  <si>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</si>
  <si>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</si>
  <si>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</si>
  <si>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</si>
  <si>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</si>
  <si>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</si>
  <si>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</si>
  <si>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</si>
  <si>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331</t>
  </si>
  <si>
    <t>　潜江市气象局</t>
  </si>
  <si>
    <t>2200504</t>
  </si>
  <si>
    <t>气象事业机构</t>
  </si>
  <si>
    <t>　　331001</t>
  </si>
  <si>
    <t>　　潜江市气象局本级</t>
  </si>
  <si>
    <t>2200508</t>
  </si>
  <si>
    <t>气象预报预测</t>
  </si>
  <si>
    <t>2200509</t>
  </si>
  <si>
    <t>气象服务</t>
  </si>
  <si>
    <t>2200510</t>
  </si>
  <si>
    <t>气象装备保障维护</t>
  </si>
  <si>
    <t>2200599</t>
  </si>
  <si>
    <t>其他气象事务支出</t>
  </si>
  <si>
    <t>　　331002</t>
  </si>
  <si>
    <t>　　潜江市人工影响天气办公室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</si>
  <si>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</si>
  <si>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</si>
  <si>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</si>
  <si>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</si>
  <si>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</si>
  <si>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</si>
  <si>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30199</t>
  </si>
  <si>
    <t>其他工资福利支出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</si>
  <si>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</si>
  <si>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</si>
  <si>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</si>
  <si>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</si>
  <si>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</si>
  <si>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</si>
  <si>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</si>
  <si>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</si>
  <si>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</si>
  <si>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</si>
  <si>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</si>
  <si>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</si>
  <si>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</si>
  <si>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</si>
  <si>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30201</t>
  </si>
  <si>
    <t>办公费</t>
  </si>
  <si>
    <t>30207</t>
  </si>
  <si>
    <t>邮电费</t>
  </si>
  <si>
    <t>30211</t>
  </si>
  <si>
    <t>差旅费</t>
  </si>
  <si>
    <t>30213</t>
  </si>
  <si>
    <t>维修（护）费</t>
  </si>
  <si>
    <t>30228</t>
  </si>
  <si>
    <t>工会经费</t>
  </si>
  <si>
    <t>30299</t>
  </si>
  <si>
    <t>其他商品和服务支出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</si>
  <si>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</si>
  <si>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</si>
  <si>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</si>
  <si>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</si>
  <si>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</si>
  <si>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公务接待费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</si>
  <si>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</si>
  <si>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</si>
  <si>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</si>
  <si>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</si>
  <si>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</si>
  <si>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</si>
  <si>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</si>
  <si>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</si>
  <si>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</si>
  <si>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</si>
  <si>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</si>
  <si>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</si>
  <si>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</si>
  <si>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</si>
  <si>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</si>
  <si>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</si>
  <si>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</si>
  <si>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</si>
  <si>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</si>
  <si>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</si>
  <si>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</si>
  <si>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</si>
  <si>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</si>
  <si>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</si>
  <si>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</si>
  <si>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</si>
  <si>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</si>
  <si>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</si>
  <si>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</si>
  <si>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</si>
  <si>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</si>
  <si>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</si>
  <si>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</si>
  <si>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</si>
  <si>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</si>
  <si>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</si>
  <si>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</si>
  <si>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</si>
  <si>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</si>
  <si>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</si>
  <si>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</si>
  <si>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</si>
  <si>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</si>
  <si>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</si>
  <si>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30227</t>
  </si>
  <si>
    <t>委托业务费</t>
  </si>
  <si>
    <t>30239</t>
  </si>
  <si>
    <t>其他交通费用</t>
  </si>
  <si>
    <t>31003</t>
  </si>
  <si>
    <t>专用设备购置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</si>
  <si>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</si>
  <si>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</si>
  <si>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</si>
  <si>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</si>
  <si>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</si>
  <si>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</si>
  <si>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50601</t>
  </si>
  <si>
    <t>资本性支出（一）</t>
  </si>
  <si>
    <t>人员类项目预算表—工资福利支出</t>
  </si>
  <si>
    <t>预算10-1表</t>
  </si>
  <si>
    <t>单位名称（功能科目）</t>
  </si>
  <si>
    <t>奖金</t>
  </si>
  <si>
    <t>伙食补助费</t>
  </si>
  <si>
    <t>职业年金缴费</t>
  </si>
  <si>
    <t>公务员医疗补助缴费</t>
  </si>
  <si>
    <t>医疗费</t>
  </si>
  <si>
    <t>　　　2200504</t>
  </si>
  <si>
    <t>　　　气象事业机构</t>
  </si>
  <si>
    <t>　　　2200599</t>
  </si>
  <si>
    <t>　　　其他气象事务支出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</si>
  <si>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</si>
  <si>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</si>
  <si>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</si>
  <si>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</si>
  <si>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</si>
  <si>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</si>
  <si>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</si>
  <si>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</si>
  <si>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</si>
  <si>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</si>
  <si>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</si>
  <si>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</si>
  <si>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</si>
  <si>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</si>
  <si>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</si>
  <si>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</si>
  <si>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</si>
  <si>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印刷费</t>
  </si>
  <si>
    <t>咨询费</t>
  </si>
  <si>
    <t>手续费</t>
  </si>
  <si>
    <t>水费</t>
  </si>
  <si>
    <t>电费</t>
  </si>
  <si>
    <t>取暖费</t>
  </si>
  <si>
    <t>物业管理费</t>
  </si>
  <si>
    <t>因公出国(境)费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</si>
  <si>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</si>
  <si>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</si>
  <si>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</si>
  <si>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</si>
  <si>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</si>
  <si>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</si>
  <si>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</si>
  <si>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</si>
  <si>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福利费</t>
  </si>
  <si>
    <t>公务用车运行维护费</t>
  </si>
  <si>
    <t>税金及附加费用</t>
  </si>
  <si>
    <t>人员类项目和公用经费预算资金来源表</t>
  </si>
  <si>
    <t>预算11表</t>
  </si>
  <si>
    <t>基本支出项目明细</t>
  </si>
  <si>
    <t>其他人员支出</t>
  </si>
  <si>
    <t>在职人员公用</t>
  </si>
  <si>
    <t>基本养老保险缴费</t>
  </si>
  <si>
    <t>退管费</t>
  </si>
  <si>
    <t>工伤保险缴费</t>
  </si>
  <si>
    <t>交通补贴</t>
  </si>
  <si>
    <t>在职人员住房补贴</t>
  </si>
  <si>
    <t>女职工卫生费</t>
  </si>
  <si>
    <t>在职人员物业补贴</t>
  </si>
  <si>
    <t>基本医疗保险缴费</t>
  </si>
  <si>
    <t>其他运转类和特定目标类项目支出预算资金来源表</t>
  </si>
  <si>
    <t>预算12表</t>
  </si>
  <si>
    <t>一级项目</t>
  </si>
  <si>
    <t>二级项目</t>
  </si>
  <si>
    <t>天气预报画面费</t>
  </si>
  <si>
    <t>天气预报产品画面费</t>
  </si>
  <si>
    <t>天气预报制版费</t>
  </si>
  <si>
    <t>天气预报制版</t>
  </si>
  <si>
    <t>雷达站运行维护费</t>
  </si>
  <si>
    <t>雷达站运行维护</t>
  </si>
  <si>
    <t>潜江国家气象观测站运行维护经费</t>
  </si>
  <si>
    <t>区域自动站运行维护费(原自动雨量站维护费)及防雷检测经费</t>
  </si>
  <si>
    <t>区域自动站运行维护费及防雷检测经费</t>
  </si>
  <si>
    <t>气象事业维持发展经费</t>
  </si>
  <si>
    <t>气象事业发展维持经费</t>
  </si>
  <si>
    <t>人影作业保障经费</t>
  </si>
  <si>
    <t>人影作业运转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</si>
  <si>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</si>
  <si>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</si>
  <si>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</si>
  <si>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</si>
  <si>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</si>
  <si>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</si>
  <si>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</si>
  <si>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</si>
  <si>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</si>
  <si>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</si>
  <si>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</si>
  <si>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</si>
  <si>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</si>
  <si>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</si>
  <si>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</si>
  <si>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</si>
  <si>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</si>
  <si>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</si>
  <si>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</si>
  <si>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</si>
  <si>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</si>
  <si>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</si>
  <si>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</si>
  <si>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</si>
  <si>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</si>
  <si>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</si>
  <si>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</si>
  <si>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</si>
  <si>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</si>
  <si>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</si>
  <si>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</si>
  <si>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</si>
  <si>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</si>
  <si>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</si>
  <si>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</si>
  <si>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</si>
  <si>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</si>
  <si>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</si>
  <si>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</si>
  <si>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</si>
  <si>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</si>
  <si>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财政内部机构名称</t>
  </si>
  <si>
    <t>331001</t>
  </si>
  <si>
    <t>[331001]潜江市气象局本级</t>
  </si>
  <si>
    <t>[2200510]气象装备保障维护</t>
  </si>
  <si>
    <t>22</t>
  </si>
  <si>
    <t>[30201]办公费</t>
  </si>
  <si>
    <t>[2200509]气象服务</t>
  </si>
  <si>
    <t>31</t>
  </si>
  <si>
    <t>[2200508]气象预报预测</t>
  </si>
  <si>
    <t>[30227]委托业务费</t>
  </si>
  <si>
    <t>[30299]其他商品和服务支出</t>
  </si>
  <si>
    <t>[2200599]其他气象事务支出</t>
  </si>
  <si>
    <t>[30102]津贴补贴</t>
  </si>
  <si>
    <t>[2200504]气象事业机构</t>
  </si>
  <si>
    <t>1136</t>
  </si>
  <si>
    <t>[30199]其他工资福利支出</t>
  </si>
  <si>
    <t>331002</t>
  </si>
  <si>
    <t>[331002]潜江市人工影响天气办公室</t>
  </si>
  <si>
    <t>2101</t>
  </si>
  <si>
    <t>1101</t>
  </si>
  <si>
    <t>[30101]基本工资</t>
  </si>
  <si>
    <t>[30228]工会经费</t>
  </si>
  <si>
    <t>1108</t>
  </si>
  <si>
    <t>1132</t>
  </si>
  <si>
    <t>1123</t>
  </si>
  <si>
    <t>[30113]住房公积金</t>
  </si>
  <si>
    <t>1107</t>
  </si>
  <si>
    <t>1106</t>
  </si>
  <si>
    <t>2113</t>
  </si>
  <si>
    <t>[30207]邮电费</t>
  </si>
  <si>
    <t>1111</t>
  </si>
  <si>
    <t>[30107]绩效工资</t>
  </si>
  <si>
    <t>[30211]差旅费</t>
  </si>
  <si>
    <t>[30213]维修（护）费</t>
  </si>
  <si>
    <t>1116</t>
  </si>
  <si>
    <t>[30110]职工基本医疗保险缴费</t>
  </si>
  <si>
    <t>[31003]专用设备购置</t>
  </si>
  <si>
    <t>1119</t>
  </si>
  <si>
    <t>[30112]其他社会保障缴费</t>
  </si>
  <si>
    <t>1114</t>
  </si>
  <si>
    <t>[30108]机关事业单位基本养老保险缴费</t>
  </si>
  <si>
    <t>[30239]其他交通费用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</si>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</sst>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1">
    <numFmt numFmtId="184" formatCode="0.00;[Red]0.00"/>
  </numFmts>
  <fonts count="178">
    <font>
      <sz val="10"/>
      <name val="Arial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184" fontId="11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</xf>
    <xf numFmtId="2" fontId="13" fillId="0" borderId="0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/>
    <xf numFmtId="184" fontId="16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left"/>
    </xf>
    <xf numFmtId="2" fontId="18" fillId="0" borderId="1" xfId="0" applyNumberFormat="1" applyFont="1" applyBorder="1" applyAlignment="1" applyProtection="1">
      <alignment horizontal="center" vertical="center"/>
    </xf>
    <xf numFmtId="2" fontId="19" fillId="0" borderId="1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/>
    <xf numFmtId="0" fontId="26" fillId="0" borderId="1" xfId="0" applyFont="1" applyBorder="1" applyAlignment="1" applyProtection="1">
      <alignment vertical="center" wrapText="1"/>
    </xf>
    <xf numFmtId="0" fontId="27" fillId="0" borderId="1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vertical="center"/>
    </xf>
    <xf numFmtId="0" fontId="29" fillId="0" borderId="1" xfId="0" applyFont="1" applyBorder="1" applyAlignment="1" applyProtection="1">
      <alignment vertical="center"/>
    </xf>
    <xf numFmtId="184" fontId="30" fillId="0" borderId="1" xfId="0" applyNumberFormat="1" applyFont="1" applyBorder="1" applyAlignment="1" applyProtection="1">
      <alignment horizontal="center" vertical="center"/>
    </xf>
    <xf numFmtId="0" fontId="33" fillId="0" borderId="0" xfId="0" applyFont="1" applyBorder="1" applyAlignment="1" applyProtection="1"/>
    <xf numFmtId="0" fontId="34" fillId="0" borderId="1" xfId="0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vertical="center" wrapText="1"/>
    </xf>
    <xf numFmtId="0" fontId="36" fillId="0" borderId="1" xfId="0" applyFont="1" applyBorder="1" applyAlignment="1" applyProtection="1">
      <alignment vertical="center"/>
    </xf>
    <xf numFmtId="0" fontId="37" fillId="0" borderId="1" xfId="0" applyFont="1" applyBorder="1" applyAlignment="1" applyProtection="1">
      <alignment vertical="center"/>
    </xf>
    <xf numFmtId="184" fontId="38" fillId="0" borderId="1" xfId="0" applyNumberFormat="1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vertical="center"/>
    </xf>
    <xf numFmtId="184" fontId="44" fillId="0" borderId="1" xfId="0" applyNumberFormat="1" applyFont="1" applyBorder="1" applyAlignment="1" applyProtection="1">
      <alignment horizontal="center" vertical="center"/>
    </xf>
    <xf numFmtId="0" fontId="46" fillId="0" borderId="0" xfId="0" applyFont="1" applyBorder="1" applyAlignment="1" applyProtection="1"/>
    <xf numFmtId="0" fontId="48" fillId="0" borderId="1" xfId="0" applyFont="1" applyBorder="1" applyAlignment="1" applyProtection="1">
      <alignment horizontal="center" vertical="center"/>
    </xf>
    <xf numFmtId="0" fontId="49" fillId="0" borderId="1" xfId="0" applyFont="1" applyBorder="1" applyAlignment="1" applyProtection="1">
      <alignment vertical="center" wrapText="1"/>
    </xf>
    <xf numFmtId="0" fontId="50" fillId="0" borderId="1" xfId="0" applyFont="1" applyBorder="1" applyAlignment="1" applyProtection="1">
      <alignment vertical="center"/>
    </xf>
    <xf numFmtId="184" fontId="51" fillId="0" borderId="1" xfId="0" applyNumberFormat="1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/>
    <xf numFmtId="0" fontId="55" fillId="0" borderId="1" xfId="0" applyFont="1" applyBorder="1" applyAlignment="1" applyProtection="1">
      <alignment horizontal="center" vertical="center" wrapText="1"/>
    </xf>
    <xf numFmtId="0" fontId="56" fillId="0" borderId="1" xfId="0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center" vertical="center"/>
    </xf>
    <xf numFmtId="184" fontId="58" fillId="0" borderId="1" xfId="0" applyNumberFormat="1" applyFont="1" applyBorder="1" applyAlignment="1" applyProtection="1">
      <alignment horizontal="center" vertical="center"/>
    </xf>
    <xf numFmtId="0" fontId="61" fillId="0" borderId="0" xfId="0" applyFont="1" applyBorder="1" applyAlignment="1" applyProtection="1">
      <alignment vertical="center"/>
    </xf>
    <xf numFmtId="0" fontId="62" fillId="0" borderId="1" xfId="0" applyFont="1" applyBorder="1" applyAlignment="1" applyProtection="1">
      <alignment horizontal="center" vertical="center"/>
    </xf>
    <xf numFmtId="0" fontId="63" fillId="0" borderId="1" xfId="0" applyFont="1" applyBorder="1" applyAlignment="1" applyProtection="1"/>
    <xf numFmtId="0" fontId="64" fillId="0" borderId="1" xfId="0" applyFont="1" applyBorder="1" applyAlignment="1" applyProtection="1">
      <alignment vertical="center"/>
    </xf>
    <xf numFmtId="184" fontId="65" fillId="0" borderId="1" xfId="0" applyNumberFormat="1" applyFont="1" applyBorder="1" applyAlignment="1" applyProtection="1">
      <alignment horizontal="center" vertical="center"/>
    </xf>
    <xf numFmtId="2" fontId="66" fillId="0" borderId="1" xfId="0" applyNumberFormat="1" applyFont="1" applyBorder="1" applyAlignment="1" applyProtection="1">
      <alignment horizontal="center" vertical="center"/>
    </xf>
    <xf numFmtId="184" fontId="67" fillId="0" borderId="1" xfId="0" applyNumberFormat="1" applyFont="1" applyBorder="1" applyAlignment="1" applyProtection="1">
      <alignment horizontal="center"/>
    </xf>
    <xf numFmtId="2" fontId="68" fillId="0" borderId="1" xfId="0" applyNumberFormat="1" applyFont="1" applyBorder="1" applyAlignment="1" applyProtection="1">
      <alignment horizontal="center"/>
    </xf>
    <xf numFmtId="184" fontId="69" fillId="0" borderId="0" xfId="0" applyNumberFormat="1" applyFont="1" applyBorder="1" applyAlignment="1" applyProtection="1">
      <alignment horizontal="center" vertical="center"/>
    </xf>
    <xf numFmtId="2" fontId="70" fillId="0" borderId="1" xfId="0" applyNumberFormat="1" applyFont="1" applyBorder="1" applyAlignment="1" applyProtection="1">
      <alignment horizontal="center" vertical="center"/>
    </xf>
    <xf numFmtId="0" fontId="73" fillId="0" borderId="0" xfId="0" applyFont="1" applyBorder="1" applyAlignment="1" applyProtection="1">
      <alignment vertical="center"/>
    </xf>
    <xf numFmtId="0" fontId="74" fillId="0" borderId="1" xfId="0" applyFont="1" applyBorder="1" applyAlignment="1" applyProtection="1">
      <alignment horizontal="center" vertical="center" wrapText="1"/>
    </xf>
    <xf numFmtId="0" fontId="75" fillId="0" borderId="0" xfId="0" applyFont="1" applyBorder="1" applyAlignment="1" applyProtection="1">
      <alignment horizontal="center" vertical="center" wrapText="1"/>
    </xf>
    <xf numFmtId="0" fontId="76" fillId="0" borderId="1" xfId="0" applyFont="1" applyBorder="1" applyAlignment="1" applyProtection="1">
      <alignment horizontal="center" vertical="center"/>
    </xf>
    <xf numFmtId="0" fontId="77" fillId="0" borderId="1" xfId="0" applyFont="1" applyBorder="1" applyAlignment="1" applyProtection="1">
      <alignment vertical="center"/>
    </xf>
    <xf numFmtId="0" fontId="78" fillId="0" borderId="1" xfId="0" applyFont="1" applyBorder="1" applyAlignment="1" applyProtection="1">
      <alignment vertical="center"/>
    </xf>
    <xf numFmtId="184" fontId="79" fillId="0" borderId="1" xfId="0" applyNumberFormat="1" applyFont="1" applyBorder="1" applyAlignment="1" applyProtection="1">
      <alignment horizontal="center" vertical="center"/>
    </xf>
    <xf numFmtId="0" fontId="81" fillId="0" borderId="0" xfId="0" applyFont="1" applyBorder="1" applyAlignment="1" applyProtection="1">
      <alignment vertical="center"/>
    </xf>
    <xf numFmtId="0" fontId="82" fillId="0" borderId="0" xfId="0" applyFont="1" applyBorder="1" applyAlignment="1" applyProtection="1">
      <alignment vertical="center"/>
    </xf>
    <xf numFmtId="0" fontId="84" fillId="0" borderId="1" xfId="0" applyFont="1" applyBorder="1" applyAlignment="1" applyProtection="1">
      <alignment vertical="center" wrapText="1"/>
    </xf>
    <xf numFmtId="0" fontId="85" fillId="0" borderId="0" xfId="0" applyFont="1" applyBorder="1" applyAlignment="1" applyProtection="1"/>
    <xf numFmtId="0" fontId="86" fillId="0" borderId="1" xfId="0" applyFont="1" applyBorder="1" applyAlignment="1" applyProtection="1">
      <alignment horizontal="center" vertical="center"/>
    </xf>
    <xf numFmtId="0" fontId="87" fillId="0" borderId="1" xfId="0" applyFont="1" applyBorder="1" applyAlignment="1" applyProtection="1">
      <alignment horizontal="center"/>
    </xf>
    <xf numFmtId="0" fontId="88" fillId="0" borderId="1" xfId="0" applyFont="1" applyBorder="1" applyAlignment="1" applyProtection="1">
      <alignment vertical="center"/>
    </xf>
    <xf numFmtId="0" fontId="89" fillId="0" borderId="1" xfId="0" applyFont="1" applyBorder="1" applyAlignment="1" applyProtection="1">
      <alignment vertical="center"/>
    </xf>
    <xf numFmtId="184" fontId="90" fillId="0" borderId="1" xfId="0" applyNumberFormat="1" applyFont="1" applyBorder="1" applyAlignment="1" applyProtection="1">
      <alignment horizontal="center" vertical="center"/>
    </xf>
    <xf numFmtId="0" fontId="92" fillId="0" borderId="0" xfId="0" applyFont="1" applyBorder="1" applyAlignment="1" applyProtection="1">
      <alignment vertical="center"/>
    </xf>
    <xf numFmtId="0" fontId="94" fillId="0" borderId="1" xfId="0" applyFont="1" applyBorder="1" applyAlignment="1" applyProtection="1">
      <alignment vertical="center" wrapText="1"/>
    </xf>
    <xf numFmtId="0" fontId="95" fillId="0" borderId="1" xfId="0" applyFont="1" applyBorder="1" applyAlignment="1" applyProtection="1">
      <alignment horizontal="center" vertical="center"/>
    </xf>
    <xf numFmtId="0" fontId="96" fillId="0" borderId="1" xfId="0" applyFont="1" applyBorder="1" applyAlignment="1" applyProtection="1">
      <alignment vertical="center"/>
    </xf>
    <xf numFmtId="0" fontId="97" fillId="0" borderId="1" xfId="0" applyFont="1" applyBorder="1" applyAlignment="1" applyProtection="1">
      <alignment vertical="center"/>
    </xf>
    <xf numFmtId="184" fontId="98" fillId="0" borderId="1" xfId="0" applyNumberFormat="1" applyFont="1" applyBorder="1" applyAlignment="1" applyProtection="1">
      <alignment horizontal="center" vertical="center"/>
    </xf>
    <xf numFmtId="0" fontId="101" fillId="0" borderId="0" xfId="0" applyFont="1" applyBorder="1" applyAlignment="1" applyProtection="1">
      <alignment vertical="center"/>
    </xf>
    <xf numFmtId="0" fontId="103" fillId="0" borderId="1" xfId="0" applyFont="1" applyBorder="1" applyAlignment="1" applyProtection="1">
      <alignment vertical="center" wrapText="1"/>
    </xf>
    <xf numFmtId="0" fontId="104" fillId="0" borderId="1" xfId="0" applyFont="1" applyBorder="1" applyAlignment="1" applyProtection="1">
      <alignment horizontal="center" vertical="center"/>
    </xf>
    <xf numFmtId="0" fontId="105" fillId="0" borderId="1" xfId="0" applyFont="1" applyBorder="1" applyAlignment="1" applyProtection="1">
      <alignment vertical="center"/>
    </xf>
    <xf numFmtId="0" fontId="106" fillId="0" borderId="1" xfId="0" applyFont="1" applyBorder="1" applyAlignment="1" applyProtection="1">
      <alignment vertical="center"/>
    </xf>
    <xf numFmtId="184" fontId="107" fillId="0" borderId="1" xfId="0" applyNumberFormat="1" applyFont="1" applyBorder="1" applyAlignment="1" applyProtection="1">
      <alignment horizontal="center" vertical="center"/>
    </xf>
    <xf numFmtId="0" fontId="110" fillId="0" borderId="0" xfId="0" applyFont="1" applyBorder="1" applyAlignment="1" applyProtection="1">
      <alignment vertical="center"/>
    </xf>
    <xf numFmtId="0" fontId="112" fillId="0" borderId="1" xfId="0" applyFont="1" applyBorder="1" applyAlignment="1" applyProtection="1">
      <alignment vertical="center" wrapText="1"/>
    </xf>
    <xf numFmtId="0" fontId="113" fillId="0" borderId="1" xfId="0" applyFont="1" applyBorder="1" applyAlignment="1" applyProtection="1">
      <alignment horizontal="center" vertical="center"/>
    </xf>
    <xf numFmtId="0" fontId="114" fillId="0" borderId="1" xfId="0" applyFont="1" applyBorder="1" applyAlignment="1" applyProtection="1">
      <alignment vertical="center"/>
    </xf>
    <xf numFmtId="0" fontId="115" fillId="0" borderId="1" xfId="0" applyFont="1" applyBorder="1" applyAlignment="1" applyProtection="1">
      <alignment vertical="center"/>
    </xf>
    <xf numFmtId="184" fontId="116" fillId="0" borderId="1" xfId="0" applyNumberFormat="1" applyFont="1" applyBorder="1" applyAlignment="1" applyProtection="1">
      <alignment vertical="center"/>
    </xf>
    <xf numFmtId="0" fontId="119" fillId="0" borderId="0" xfId="0" applyFont="1" applyBorder="1" applyAlignment="1" applyProtection="1">
      <alignment vertical="center"/>
    </xf>
    <xf numFmtId="0" fontId="121" fillId="0" borderId="1" xfId="0" applyFont="1" applyBorder="1" applyAlignment="1" applyProtection="1">
      <alignment vertical="center" wrapText="1"/>
    </xf>
    <xf numFmtId="0" fontId="122" fillId="0" borderId="1" xfId="0" applyFont="1" applyBorder="1" applyAlignment="1" applyProtection="1">
      <alignment horizontal="center" vertical="center"/>
    </xf>
    <xf numFmtId="0" fontId="123" fillId="0" borderId="1" xfId="0" applyFont="1" applyBorder="1" applyAlignment="1" applyProtection="1">
      <alignment vertical="center"/>
    </xf>
    <xf numFmtId="184" fontId="124" fillId="0" borderId="1" xfId="0" applyNumberFormat="1" applyFont="1" applyBorder="1" applyAlignment="1" applyProtection="1">
      <alignment horizontal="center" vertical="center"/>
    </xf>
    <xf numFmtId="0" fontId="127" fillId="0" borderId="0" xfId="0" applyFont="1" applyBorder="1" applyAlignment="1" applyProtection="1">
      <alignment vertical="center"/>
    </xf>
    <xf numFmtId="0" fontId="129" fillId="0" borderId="1" xfId="0" applyFont="1" applyBorder="1" applyAlignment="1" applyProtection="1">
      <alignment vertical="center" wrapText="1"/>
    </xf>
    <xf numFmtId="0" fontId="130" fillId="0" borderId="1" xfId="0" applyFont="1" applyBorder="1" applyAlignment="1" applyProtection="1">
      <alignment horizontal="center" vertical="center"/>
    </xf>
    <xf numFmtId="0" fontId="131" fillId="0" borderId="1" xfId="0" applyFont="1" applyBorder="1" applyAlignment="1" applyProtection="1">
      <alignment vertical="center"/>
    </xf>
    <xf numFmtId="184" fontId="132" fillId="0" borderId="1" xfId="0" applyNumberFormat="1" applyFont="1" applyBorder="1" applyAlignment="1" applyProtection="1">
      <alignment vertical="center"/>
    </xf>
    <xf numFmtId="0" fontId="135" fillId="0" borderId="0" xfId="0" applyFont="1" applyBorder="1" applyAlignment="1" applyProtection="1">
      <alignment vertical="center"/>
    </xf>
    <xf numFmtId="0" fontId="137" fillId="0" borderId="1" xfId="0" applyFont="1" applyBorder="1" applyAlignment="1" applyProtection="1">
      <alignment vertical="center" wrapText="1"/>
    </xf>
    <xf numFmtId="0" fontId="138" fillId="0" borderId="1" xfId="0" applyFont="1" applyBorder="1" applyAlignment="1" applyProtection="1">
      <alignment horizontal="center" vertical="center"/>
    </xf>
    <xf numFmtId="0" fontId="139" fillId="0" borderId="1" xfId="0" applyFont="1" applyBorder="1" applyAlignment="1" applyProtection="1">
      <alignment vertical="center"/>
    </xf>
    <xf numFmtId="0" fontId="140" fillId="0" borderId="1" xfId="0" applyFont="1" applyBorder="1" applyAlignment="1" applyProtection="1">
      <alignment vertical="center"/>
    </xf>
    <xf numFmtId="184" fontId="141" fillId="0" borderId="1" xfId="0" applyNumberFormat="1" applyFont="1" applyBorder="1" applyAlignment="1" applyProtection="1">
      <alignment horizontal="center" vertical="center"/>
    </xf>
    <xf numFmtId="0" fontId="144" fillId="0" borderId="0" xfId="0" applyFont="1" applyBorder="1" applyAlignment="1" applyProtection="1">
      <alignment vertical="center"/>
    </xf>
    <xf numFmtId="0" fontId="146" fillId="0" borderId="1" xfId="0" applyFont="1" applyBorder="1" applyAlignment="1" applyProtection="1">
      <alignment vertical="center" wrapText="1"/>
    </xf>
    <xf numFmtId="0" fontId="147" fillId="0" borderId="1" xfId="0" applyFont="1" applyBorder="1" applyAlignment="1" applyProtection="1">
      <alignment horizontal="center" vertical="center"/>
    </xf>
    <xf numFmtId="0" fontId="148" fillId="0" borderId="1" xfId="0" applyFont="1" applyBorder="1" applyAlignment="1" applyProtection="1">
      <alignment vertical="center"/>
    </xf>
    <xf numFmtId="0" fontId="149" fillId="0" borderId="1" xfId="0" applyFont="1" applyBorder="1" applyAlignment="1" applyProtection="1">
      <alignment vertical="center"/>
    </xf>
    <xf numFmtId="2" fontId="150" fillId="0" borderId="1" xfId="0" applyNumberFormat="1" applyFont="1" applyBorder="1" applyAlignment="1" applyProtection="1">
      <alignment horizontal="center" vertical="center"/>
    </xf>
    <xf numFmtId="0" fontId="153" fillId="0" borderId="0" xfId="0" applyFont="1" applyBorder="1" applyAlignment="1" applyProtection="1"/>
    <xf numFmtId="0" fontId="154" fillId="0" borderId="1" xfId="0" applyFont="1" applyBorder="1" applyAlignment="1" applyProtection="1">
      <alignment horizontal="center" vertical="center" wrapText="1"/>
    </xf>
    <xf numFmtId="0" fontId="155" fillId="0" borderId="1" xfId="0" applyFont="1" applyBorder="1" applyAlignment="1" applyProtection="1">
      <alignment horizontal="center" vertical="center"/>
    </xf>
    <xf numFmtId="0" fontId="156" fillId="0" borderId="1" xfId="0" applyFont="1" applyBorder="1" applyAlignment="1" applyProtection="1">
      <alignment vertical="center"/>
    </xf>
    <xf numFmtId="0" fontId="157" fillId="0" borderId="1" xfId="0" applyFont="1" applyBorder="1" applyAlignment="1" applyProtection="1">
      <alignment horizontal="center" vertical="center"/>
    </xf>
    <xf numFmtId="184" fontId="158" fillId="0" borderId="1" xfId="0" applyNumberFormat="1" applyFont="1" applyBorder="1" applyAlignment="1" applyProtection="1">
      <alignment horizontal="center" vertical="center"/>
    </xf>
    <xf numFmtId="0" fontId="160" fillId="0" borderId="0" xfId="0" applyFont="1" applyBorder="1" applyAlignment="1" applyProtection="1"/>
    <xf numFmtId="0" fontId="162" fillId="0" borderId="1" xfId="0" applyFont="1" applyBorder="1" applyAlignment="1" applyProtection="1">
      <alignment vertical="center" wrapText="1"/>
    </xf>
    <xf numFmtId="0" fontId="163" fillId="0" borderId="1" xfId="0" applyFont="1" applyBorder="1" applyAlignment="1" applyProtection="1">
      <alignment horizontal="center" vertical="center"/>
    </xf>
    <xf numFmtId="0" fontId="164" fillId="0" borderId="1" xfId="0" applyFont="1" applyBorder="1" applyAlignment="1" applyProtection="1">
      <alignment vertical="center"/>
    </xf>
    <xf numFmtId="0" fontId="165" fillId="0" borderId="1" xfId="0" applyFont="1" applyBorder="1" applyAlignment="1" applyProtection="1">
      <alignment horizontal="center" vertical="center"/>
    </xf>
    <xf numFmtId="0" fontId="168" fillId="0" borderId="0" xfId="0" applyFont="1" applyBorder="1" applyAlignment="1" applyProtection="1"/>
    <xf numFmtId="0" fontId="169" fillId="0" borderId="1" xfId="0" applyFont="1" applyBorder="1" applyAlignment="1" applyProtection="1">
      <alignment horizontal="center" vertical="center" wrapText="1"/>
    </xf>
    <xf numFmtId="0" fontId="170" fillId="0" borderId="1" xfId="0" applyFont="1" applyBorder="1" applyAlignment="1" applyProtection="1">
      <alignment horizontal="center" vertical="center"/>
    </xf>
    <xf numFmtId="0" fontId="171" fillId="0" borderId="1" xfId="0" applyFont="1" applyBorder="1" applyAlignment="1" applyProtection="1">
      <alignment vertical="center"/>
    </xf>
    <xf numFmtId="0" fontId="172" fillId="0" borderId="1" xfId="0" applyFont="1" applyBorder="1" applyAlignment="1" applyProtection="1">
      <alignment horizontal="center" vertical="center"/>
    </xf>
    <xf numFmtId="0" fontId="173" fillId="0" borderId="0" xfId="0" applyFont="1" applyBorder="1" applyAlignment="1" applyProtection="1"/>
    <xf numFmtId="0" fontId="174" fillId="0" borderId="0" xfId="0" applyFont="1" applyBorder="1" applyAlignment="1" applyProtection="1">
      <alignment vertical="center"/>
    </xf>
    <xf numFmtId="0" fontId="175" fillId="0" borderId="0" xfId="0" applyFont="1" applyBorder="1" applyAlignment="1" applyProtection="1"/>
    <xf numFmtId="0" fontId="17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34" fillId="0" borderId="1" xfId="0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/>
    </xf>
    <xf numFmtId="0" fontId="47" fillId="0" borderId="1" xfId="0" applyFont="1" applyBorder="1" applyAlignment="1" applyProtection="1">
      <alignment horizontal="center" vertical="center" wrapText="1"/>
    </xf>
    <xf numFmtId="0" fontId="49" fillId="0" borderId="1" xfId="0" applyFont="1" applyBorder="1" applyAlignment="1" applyProtection="1">
      <alignment vertical="center" wrapText="1"/>
    </xf>
    <xf numFmtId="0" fontId="48" fillId="0" borderId="1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55" fillId="0" borderId="1" xfId="0" applyFont="1" applyBorder="1" applyAlignment="1" applyProtection="1">
      <alignment horizontal="center" vertical="center" wrapText="1"/>
    </xf>
    <xf numFmtId="0" fontId="59" fillId="0" borderId="0" xfId="0" applyFont="1" applyBorder="1" applyAlignment="1" applyProtection="1">
      <alignment horizontal="center" vertical="center"/>
    </xf>
    <xf numFmtId="0" fontId="60" fillId="0" borderId="0" xfId="0" applyFont="1" applyBorder="1" applyAlignment="1" applyProtection="1">
      <alignment vertical="center"/>
    </xf>
    <xf numFmtId="0" fontId="62" fillId="0" borderId="1" xfId="0" applyFont="1" applyBorder="1" applyAlignment="1" applyProtection="1">
      <alignment horizontal="center" vertical="center"/>
    </xf>
    <xf numFmtId="0" fontId="64" fillId="0" borderId="1" xfId="0" applyFont="1" applyBorder="1" applyAlignment="1" applyProtection="1">
      <alignment vertical="center"/>
    </xf>
    <xf numFmtId="0" fontId="71" fillId="0" borderId="0" xfId="0" applyFont="1" applyBorder="1" applyAlignment="1" applyProtection="1">
      <alignment horizontal="center" vertical="center"/>
    </xf>
    <xf numFmtId="0" fontId="72" fillId="0" borderId="0" xfId="0" applyFont="1" applyBorder="1" applyAlignment="1" applyProtection="1">
      <alignment vertical="center"/>
    </xf>
    <xf numFmtId="0" fontId="74" fillId="0" borderId="1" xfId="0" applyFont="1" applyBorder="1" applyAlignment="1" applyProtection="1">
      <alignment horizontal="center" vertical="center" wrapText="1"/>
    </xf>
    <xf numFmtId="0" fontId="80" fillId="0" borderId="0" xfId="0" applyFont="1" applyBorder="1" applyAlignment="1" applyProtection="1">
      <alignment horizontal="center" vertical="center"/>
    </xf>
    <xf numFmtId="0" fontId="83" fillId="0" borderId="1" xfId="0" applyFont="1" applyBorder="1" applyAlignment="1" applyProtection="1">
      <alignment horizontal="center" vertical="center" wrapText="1"/>
    </xf>
    <xf numFmtId="0" fontId="84" fillId="0" borderId="1" xfId="0" applyFont="1" applyBorder="1" applyAlignment="1" applyProtection="1">
      <alignment vertical="center" wrapText="1"/>
    </xf>
    <xf numFmtId="0" fontId="91" fillId="0" borderId="0" xfId="0" applyFont="1" applyBorder="1" applyAlignment="1" applyProtection="1">
      <alignment horizontal="center" vertical="center"/>
    </xf>
    <xf numFmtId="0" fontId="93" fillId="0" borderId="1" xfId="0" applyFont="1" applyBorder="1" applyAlignment="1" applyProtection="1">
      <alignment horizontal="center" vertical="center" wrapText="1"/>
    </xf>
    <xf numFmtId="0" fontId="94" fillId="0" borderId="1" xfId="0" applyFont="1" applyBorder="1" applyAlignment="1" applyProtection="1">
      <alignment vertical="center" wrapText="1"/>
    </xf>
    <xf numFmtId="0" fontId="99" fillId="0" borderId="0" xfId="0" applyFont="1" applyBorder="1" applyAlignment="1" applyProtection="1">
      <alignment horizontal="center" vertical="center"/>
    </xf>
    <xf numFmtId="0" fontId="100" fillId="0" borderId="0" xfId="0" applyFont="1" applyBorder="1" applyAlignment="1" applyProtection="1">
      <alignment vertical="center"/>
    </xf>
    <xf numFmtId="0" fontId="102" fillId="0" borderId="1" xfId="0" applyFont="1" applyBorder="1" applyAlignment="1" applyProtection="1">
      <alignment horizontal="center" vertical="center" wrapText="1"/>
    </xf>
    <xf numFmtId="0" fontId="103" fillId="0" borderId="1" xfId="0" applyFont="1" applyBorder="1" applyAlignment="1" applyProtection="1">
      <alignment vertical="center" wrapText="1"/>
    </xf>
    <xf numFmtId="0" fontId="108" fillId="0" borderId="0" xfId="0" applyFont="1" applyBorder="1" applyAlignment="1" applyProtection="1">
      <alignment horizontal="center" vertical="center"/>
    </xf>
    <xf numFmtId="0" fontId="109" fillId="0" borderId="0" xfId="0" applyFont="1" applyBorder="1" applyAlignment="1" applyProtection="1">
      <alignment vertical="center"/>
    </xf>
    <xf numFmtId="0" fontId="111" fillId="0" borderId="1" xfId="0" applyFont="1" applyBorder="1" applyAlignment="1" applyProtection="1">
      <alignment horizontal="center" vertical="center" wrapText="1"/>
    </xf>
    <xf numFmtId="0" fontId="112" fillId="0" borderId="1" xfId="0" applyFont="1" applyBorder="1" applyAlignment="1" applyProtection="1">
      <alignment vertical="center" wrapText="1"/>
    </xf>
    <xf numFmtId="0" fontId="117" fillId="0" borderId="0" xfId="0" applyFont="1" applyBorder="1" applyAlignment="1" applyProtection="1">
      <alignment horizontal="center" vertical="center"/>
    </xf>
    <xf numFmtId="0" fontId="118" fillId="0" borderId="0" xfId="0" applyFont="1" applyBorder="1" applyAlignment="1" applyProtection="1">
      <alignment vertical="center"/>
    </xf>
    <xf numFmtId="0" fontId="120" fillId="0" borderId="1" xfId="0" applyFont="1" applyBorder="1" applyAlignment="1" applyProtection="1">
      <alignment horizontal="center" vertical="center" wrapText="1"/>
    </xf>
    <xf numFmtId="0" fontId="121" fillId="0" borderId="1" xfId="0" applyFont="1" applyBorder="1" applyAlignment="1" applyProtection="1">
      <alignment vertical="center" wrapText="1"/>
    </xf>
    <xf numFmtId="0" fontId="125" fillId="0" borderId="0" xfId="0" applyFont="1" applyBorder="1" applyAlignment="1" applyProtection="1">
      <alignment horizontal="center" vertical="center"/>
    </xf>
    <xf numFmtId="0" fontId="126" fillId="0" borderId="0" xfId="0" applyFont="1" applyBorder="1" applyAlignment="1" applyProtection="1">
      <alignment vertical="center"/>
    </xf>
    <xf numFmtId="0" fontId="128" fillId="0" borderId="1" xfId="0" applyFont="1" applyBorder="1" applyAlignment="1" applyProtection="1">
      <alignment horizontal="center" vertical="center" wrapText="1"/>
    </xf>
    <xf numFmtId="0" fontId="129" fillId="0" borderId="1" xfId="0" applyFont="1" applyBorder="1" applyAlignment="1" applyProtection="1">
      <alignment vertical="center" wrapText="1"/>
    </xf>
    <xf numFmtId="0" fontId="133" fillId="0" borderId="0" xfId="0" applyFont="1" applyBorder="1" applyAlignment="1" applyProtection="1">
      <alignment horizontal="center" vertical="center"/>
    </xf>
    <xf numFmtId="0" fontId="134" fillId="0" borderId="0" xfId="0" applyFont="1" applyBorder="1" applyAlignment="1" applyProtection="1">
      <alignment vertical="center"/>
    </xf>
    <xf numFmtId="0" fontId="136" fillId="0" borderId="1" xfId="0" applyFont="1" applyBorder="1" applyAlignment="1" applyProtection="1">
      <alignment horizontal="center" vertical="center" wrapText="1"/>
    </xf>
    <xf numFmtId="0" fontId="137" fillId="0" borderId="1" xfId="0" applyFont="1" applyBorder="1" applyAlignment="1" applyProtection="1">
      <alignment vertical="center" wrapText="1"/>
    </xf>
    <xf numFmtId="0" fontId="142" fillId="0" borderId="0" xfId="0" applyFont="1" applyBorder="1" applyAlignment="1" applyProtection="1">
      <alignment horizontal="center" vertical="center"/>
    </xf>
    <xf numFmtId="0" fontId="143" fillId="0" borderId="0" xfId="0" applyFont="1" applyBorder="1" applyAlignment="1" applyProtection="1">
      <alignment vertical="center"/>
    </xf>
    <xf numFmtId="0" fontId="145" fillId="0" borderId="1" xfId="0" applyFont="1" applyBorder="1" applyAlignment="1" applyProtection="1">
      <alignment horizontal="center" vertical="center" wrapText="1"/>
    </xf>
    <xf numFmtId="0" fontId="146" fillId="0" borderId="1" xfId="0" applyFont="1" applyBorder="1" applyAlignment="1" applyProtection="1">
      <alignment vertical="center" wrapText="1"/>
    </xf>
    <xf numFmtId="0" fontId="151" fillId="0" borderId="0" xfId="0" applyFont="1" applyBorder="1" applyAlignment="1" applyProtection="1">
      <alignment horizontal="center" vertical="center"/>
    </xf>
    <xf numFmtId="0" fontId="152" fillId="0" borderId="0" xfId="0" applyFont="1" applyBorder="1" applyAlignment="1" applyProtection="1">
      <alignment vertical="center"/>
    </xf>
    <xf numFmtId="0" fontId="154" fillId="0" borderId="1" xfId="0" applyFont="1" applyBorder="1" applyAlignment="1" applyProtection="1">
      <alignment horizontal="center" vertical="center" wrapText="1"/>
    </xf>
    <xf numFmtId="0" fontId="159" fillId="0" borderId="0" xfId="0" applyFont="1" applyBorder="1" applyAlignment="1" applyProtection="1">
      <alignment horizontal="center" vertical="center"/>
    </xf>
    <xf numFmtId="0" fontId="161" fillId="0" borderId="1" xfId="0" applyFont="1" applyBorder="1" applyAlignment="1" applyProtection="1">
      <alignment horizontal="center" vertical="center" wrapText="1"/>
    </xf>
    <xf numFmtId="0" fontId="162" fillId="0" borderId="1" xfId="0" applyFont="1" applyBorder="1" applyAlignment="1" applyProtection="1">
      <alignment vertical="center" wrapText="1"/>
    </xf>
    <xf numFmtId="0" fontId="166" fillId="0" borderId="0" xfId="0" applyFont="1" applyBorder="1" applyAlignment="1" applyProtection="1">
      <alignment horizontal="center" vertical="center"/>
    </xf>
    <xf numFmtId="0" fontId="167" fillId="0" borderId="0" xfId="0" applyFont="1" applyBorder="1" applyAlignment="1" applyProtection="1">
      <alignment vertical="center"/>
    </xf>
    <xf numFmtId="0" fontId="169" fillId="0" borderId="1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sqref="A1:L1"/>
    </sheetView>
  </sheetViews>
  <sheetFormatPr defaultRowHeight="12.75" customHeight="1"/>
  <cols>
    <col min="1" max="1" width="34.85546875" style="1" customWidth="1"/>
    <col min="2" max="2" width="15.28515625" style="1" customWidth="1"/>
    <col min="3" max="3" width="28.28515625" style="1" customWidth="1"/>
    <col min="4" max="4" width="49" style="1" customWidth="1"/>
    <col min="5" max="5" width="54.57031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515625" style="1" customWidth="1"/>
    <col min="10" max="10" width="10.5703125" style="1" customWidth="1"/>
    <col min="11" max="11" width="9.140625" style="1" customWidth="1"/>
    <col min="12" max="12" width="11.5703125" style="1" customWidth="1"/>
    <col min="13" max="13" width="9.140625" style="1" customWidth="1"/>
  </cols>
  <sheetData>
    <row r="1" spans="1:12" s="1" customFormat="1" ht="33" customHeight="1">
      <c r="A1" s="134" t="s">
        <v>0</v>
      </c>
      <c r="B1" s="135"/>
      <c r="C1" s="135"/>
      <c r="D1" s="134"/>
      <c r="E1" s="134"/>
      <c r="F1" s="135"/>
      <c r="G1" s="135"/>
      <c r="H1" s="136"/>
      <c r="I1" s="135"/>
      <c r="J1" s="135"/>
      <c r="K1" s="135"/>
      <c r="L1" s="135"/>
    </row>
    <row r="2" spans="1:12" s="1" customFormat="1" ht="13.5" customHeight="1">
      <c r="A2" s="2" t="s">
        <v>1</v>
      </c>
      <c r="D2" s="3"/>
      <c r="E2" s="3"/>
      <c r="H2" s="4"/>
      <c r="L2" s="2" t="s">
        <v>2</v>
      </c>
    </row>
    <row r="3" spans="1:12" s="1" customFormat="1" ht="18.75" customHeight="1">
      <c r="A3" s="137" t="s">
        <v>3</v>
      </c>
      <c r="B3" s="137"/>
      <c r="C3" s="137" t="s">
        <v>4</v>
      </c>
      <c r="D3" s="137"/>
      <c r="E3" s="137"/>
      <c r="F3" s="138"/>
      <c r="G3" s="138"/>
      <c r="H3" s="138"/>
      <c r="I3" s="138"/>
      <c r="J3" s="138"/>
      <c r="K3" s="138"/>
      <c r="L3" s="138"/>
    </row>
    <row r="4" spans="1:12" s="1" customFormat="1" ht="26.2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5" t="s">
        <v>5</v>
      </c>
      <c r="I4" s="7" t="s">
        <v>8</v>
      </c>
      <c r="J4" s="7" t="s">
        <v>9</v>
      </c>
      <c r="K4" s="7" t="s">
        <v>10</v>
      </c>
      <c r="L4" s="7" t="s">
        <v>11</v>
      </c>
    </row>
    <row r="5" spans="1:12" s="1" customFormat="1" ht="18.75" customHeight="1">
      <c r="A5" s="6" t="s">
        <v>12</v>
      </c>
      <c r="B5" s="8">
        <v>217.188964</v>
      </c>
      <c r="C5" s="6" t="s">
        <v>13</v>
      </c>
      <c r="D5" s="9">
        <f t="shared" ref="D5:D31" si="0">E5+F5+G5</f>
        <v>0</v>
      </c>
      <c r="E5" s="10"/>
      <c r="F5" s="9"/>
      <c r="G5" s="9"/>
      <c r="H5" s="11" t="s">
        <v>14</v>
      </c>
      <c r="I5" s="9">
        <f>I6+I9+I12</f>
        <v>217.18896400000003</v>
      </c>
      <c r="J5" s="9">
        <f>J6+J9+J12</f>
        <v>217.18896400000003</v>
      </c>
      <c r="K5" s="9">
        <f>K6+K9+K12</f>
        <v>0</v>
      </c>
      <c r="L5" s="9">
        <f>L6+L9+L12</f>
        <v>0</v>
      </c>
    </row>
    <row r="6" spans="1:12" s="1" customFormat="1" ht="18.75" customHeight="1">
      <c r="A6" s="6" t="s">
        <v>15</v>
      </c>
      <c r="B6" s="8"/>
      <c r="C6" s="6" t="s">
        <v>16</v>
      </c>
      <c r="D6" s="9">
        <f t="shared" si="0"/>
        <v>0</v>
      </c>
      <c r="E6" s="9"/>
      <c r="F6" s="9"/>
      <c r="G6" s="9"/>
      <c r="H6" s="11" t="s">
        <v>17</v>
      </c>
      <c r="I6" s="9">
        <f t="shared" ref="I6:I14" si="1">J6+K6+L6</f>
        <v>92.251422000000005</v>
      </c>
      <c r="J6" s="9">
        <v>92.251422000000005</v>
      </c>
      <c r="K6" s="9"/>
      <c r="L6" s="9"/>
    </row>
    <row r="7" spans="1:12" s="1" customFormat="1" ht="18.75" customHeight="1">
      <c r="A7" s="6" t="s">
        <v>18</v>
      </c>
      <c r="B7" s="8"/>
      <c r="C7" s="6" t="s">
        <v>19</v>
      </c>
      <c r="D7" s="9">
        <f t="shared" si="0"/>
        <v>0</v>
      </c>
      <c r="E7" s="9"/>
      <c r="F7" s="9"/>
      <c r="G7" s="9"/>
      <c r="H7" s="11" t="s">
        <v>20</v>
      </c>
      <c r="I7" s="9">
        <f t="shared" si="1"/>
        <v>92.251422000000005</v>
      </c>
      <c r="J7" s="9">
        <v>92.251422000000005</v>
      </c>
      <c r="K7" s="9"/>
      <c r="L7" s="9"/>
    </row>
    <row r="8" spans="1:12" s="1" customFormat="1" ht="18.75" customHeight="1">
      <c r="A8" s="12"/>
      <c r="B8" s="13"/>
      <c r="C8" s="6" t="s">
        <v>21</v>
      </c>
      <c r="D8" s="9">
        <f t="shared" si="0"/>
        <v>0</v>
      </c>
      <c r="E8" s="9"/>
      <c r="F8" s="9"/>
      <c r="G8" s="9"/>
      <c r="H8" s="11" t="s">
        <v>22</v>
      </c>
      <c r="I8" s="9">
        <f t="shared" si="1"/>
        <v>0</v>
      </c>
      <c r="J8" s="9"/>
      <c r="K8" s="9"/>
      <c r="L8" s="9"/>
    </row>
    <row r="9" spans="1:12" s="1" customFormat="1" ht="18.75" customHeight="1">
      <c r="A9" s="12"/>
      <c r="B9" s="13"/>
      <c r="C9" s="6" t="s">
        <v>23</v>
      </c>
      <c r="D9" s="9">
        <f t="shared" si="0"/>
        <v>0</v>
      </c>
      <c r="E9" s="9"/>
      <c r="F9" s="9"/>
      <c r="G9" s="9"/>
      <c r="H9" s="11" t="s">
        <v>24</v>
      </c>
      <c r="I9" s="9">
        <f t="shared" si="1"/>
        <v>70.097542000000004</v>
      </c>
      <c r="J9" s="9">
        <v>70.097542000000004</v>
      </c>
      <c r="K9" s="9"/>
      <c r="L9" s="9"/>
    </row>
    <row r="10" spans="1:12" s="1" customFormat="1" ht="18.75" customHeight="1">
      <c r="A10" s="12"/>
      <c r="B10" s="13"/>
      <c r="C10" s="6" t="s">
        <v>25</v>
      </c>
      <c r="D10" s="9">
        <f t="shared" si="0"/>
        <v>0</v>
      </c>
      <c r="E10" s="9"/>
      <c r="F10" s="9"/>
      <c r="G10" s="9"/>
      <c r="H10" s="11" t="s">
        <v>26</v>
      </c>
      <c r="I10" s="9">
        <f t="shared" si="1"/>
        <v>6.1975420000000003</v>
      </c>
      <c r="J10" s="9">
        <v>6.1975420000000003</v>
      </c>
      <c r="K10" s="9"/>
      <c r="L10" s="9"/>
    </row>
    <row r="11" spans="1:12" s="1" customFormat="1" ht="18.75" customHeight="1">
      <c r="A11" s="12"/>
      <c r="B11" s="13"/>
      <c r="C11" s="6" t="s">
        <v>27</v>
      </c>
      <c r="D11" s="9">
        <f t="shared" si="0"/>
        <v>0</v>
      </c>
      <c r="E11" s="9"/>
      <c r="F11" s="9"/>
      <c r="G11" s="9"/>
      <c r="H11" s="11" t="s">
        <v>28</v>
      </c>
      <c r="I11" s="9">
        <f t="shared" si="1"/>
        <v>63.9</v>
      </c>
      <c r="J11" s="9">
        <v>63.9</v>
      </c>
      <c r="K11" s="9"/>
      <c r="L11" s="9"/>
    </row>
    <row r="12" spans="1:12" s="1" customFormat="1" ht="18.75" customHeight="1">
      <c r="A12" s="12"/>
      <c r="B12" s="13"/>
      <c r="C12" s="6" t="s">
        <v>29</v>
      </c>
      <c r="D12" s="9">
        <f t="shared" si="0"/>
        <v>0</v>
      </c>
      <c r="E12" s="9"/>
      <c r="F12" s="9"/>
      <c r="G12" s="9"/>
      <c r="H12" s="11" t="s">
        <v>30</v>
      </c>
      <c r="I12" s="9">
        <f t="shared" si="1"/>
        <v>54.84</v>
      </c>
      <c r="J12" s="9">
        <v>54.84</v>
      </c>
      <c r="K12" s="9"/>
      <c r="L12" s="9"/>
    </row>
    <row r="13" spans="1:12" s="1" customFormat="1" ht="18.75" customHeight="1">
      <c r="A13" s="12"/>
      <c r="B13" s="13"/>
      <c r="C13" s="6" t="s">
        <v>31</v>
      </c>
      <c r="D13" s="9">
        <f t="shared" si="0"/>
        <v>0</v>
      </c>
      <c r="E13" s="9"/>
      <c r="F13" s="9"/>
      <c r="G13" s="9"/>
      <c r="H13" s="11" t="s">
        <v>32</v>
      </c>
      <c r="I13" s="9">
        <f t="shared" si="1"/>
        <v>54.84</v>
      </c>
      <c r="J13" s="9">
        <v>54.84</v>
      </c>
      <c r="K13" s="9"/>
      <c r="L13" s="9"/>
    </row>
    <row r="14" spans="1:12" s="1" customFormat="1" ht="18.75" customHeight="1">
      <c r="A14" s="12"/>
      <c r="B14" s="13"/>
      <c r="C14" s="6" t="s">
        <v>33</v>
      </c>
      <c r="D14" s="9">
        <f t="shared" si="0"/>
        <v>0</v>
      </c>
      <c r="E14" s="9"/>
      <c r="F14" s="9"/>
      <c r="G14" s="9"/>
      <c r="H14" s="11" t="s">
        <v>34</v>
      </c>
      <c r="I14" s="9">
        <f t="shared" si="1"/>
        <v>0</v>
      </c>
      <c r="J14" s="9"/>
      <c r="K14" s="9"/>
      <c r="L14" s="9"/>
    </row>
    <row r="15" spans="1:12" s="1" customFormat="1" ht="18.75" customHeight="1">
      <c r="A15" s="12"/>
      <c r="B15" s="13"/>
      <c r="C15" s="6" t="s">
        <v>35</v>
      </c>
      <c r="D15" s="9">
        <f t="shared" si="0"/>
        <v>0</v>
      </c>
      <c r="E15" s="9"/>
      <c r="F15" s="9"/>
      <c r="G15" s="9"/>
      <c r="H15" s="14"/>
      <c r="I15" s="15"/>
      <c r="J15" s="16"/>
      <c r="K15" s="16"/>
      <c r="L15" s="16"/>
    </row>
    <row r="16" spans="1:12" s="1" customFormat="1" ht="18.75" customHeight="1">
      <c r="A16" s="12"/>
      <c r="B16" s="13"/>
      <c r="C16" s="6" t="s">
        <v>36</v>
      </c>
      <c r="D16" s="9">
        <f t="shared" si="0"/>
        <v>0</v>
      </c>
      <c r="E16" s="9"/>
      <c r="F16" s="9"/>
      <c r="G16" s="9"/>
      <c r="H16" s="14"/>
      <c r="I16" s="15"/>
      <c r="J16" s="16"/>
      <c r="K16" s="16"/>
      <c r="L16" s="16"/>
    </row>
    <row r="17" spans="1:12" s="1" customFormat="1" ht="18.75" customHeight="1">
      <c r="A17" s="12"/>
      <c r="B17" s="13"/>
      <c r="C17" s="6" t="s">
        <v>37</v>
      </c>
      <c r="D17" s="9">
        <f t="shared" si="0"/>
        <v>0</v>
      </c>
      <c r="E17" s="9"/>
      <c r="F17" s="9"/>
      <c r="G17" s="9"/>
      <c r="H17" s="14"/>
      <c r="I17" s="15"/>
      <c r="J17" s="16"/>
      <c r="K17" s="16"/>
      <c r="L17" s="16"/>
    </row>
    <row r="18" spans="1:12" s="1" customFormat="1" ht="18.75" customHeight="1">
      <c r="A18" s="12"/>
      <c r="B18" s="13"/>
      <c r="C18" s="6" t="s">
        <v>38</v>
      </c>
      <c r="D18" s="9">
        <f t="shared" si="0"/>
        <v>0</v>
      </c>
      <c r="E18" s="9"/>
      <c r="F18" s="9"/>
      <c r="G18" s="9"/>
      <c r="H18" s="11" t="s">
        <v>39</v>
      </c>
      <c r="I18" s="9">
        <f>I19+I20+I21+I22+I23+I24+I25+I26+I27+I28</f>
        <v>217.18896399999997</v>
      </c>
      <c r="J18" s="9">
        <f>J19+J20+J21+J22+J23+J24+J25+J26+J27+J28</f>
        <v>217.18896399999997</v>
      </c>
      <c r="K18" s="9">
        <f>K19+K20+K21+K22+K23+K24+K25+K26+K27+K28</f>
        <v>0</v>
      </c>
      <c r="L18" s="9">
        <f>L19+L20+L21+L22+L23+L24+L25+L26+L27+L28</f>
        <v>0</v>
      </c>
    </row>
    <row r="19" spans="1:12" s="1" customFormat="1" ht="18.75" customHeight="1">
      <c r="A19" s="12"/>
      <c r="B19" s="13"/>
      <c r="C19" s="6" t="s">
        <v>40</v>
      </c>
      <c r="D19" s="9">
        <f t="shared" si="0"/>
        <v>0</v>
      </c>
      <c r="E19" s="9"/>
      <c r="F19" s="9"/>
      <c r="G19" s="9"/>
      <c r="H19" s="11" t="s">
        <v>41</v>
      </c>
      <c r="I19" s="9">
        <f t="shared" ref="I19:I28" si="2">J19+K19+L19</f>
        <v>158.25142199999999</v>
      </c>
      <c r="J19" s="9">
        <v>158.25142199999999</v>
      </c>
      <c r="K19" s="9"/>
      <c r="L19" s="9"/>
    </row>
    <row r="20" spans="1:12" s="1" customFormat="1" ht="18.75" customHeight="1">
      <c r="A20" s="12"/>
      <c r="B20" s="13"/>
      <c r="C20" s="6" t="s">
        <v>42</v>
      </c>
      <c r="D20" s="9">
        <f t="shared" si="0"/>
        <v>217.188964</v>
      </c>
      <c r="E20" s="9">
        <v>217.188964</v>
      </c>
      <c r="F20" s="9"/>
      <c r="G20" s="9"/>
      <c r="H20" s="11" t="s">
        <v>43</v>
      </c>
      <c r="I20" s="9">
        <f t="shared" si="2"/>
        <v>54.017541999999999</v>
      </c>
      <c r="J20" s="9">
        <v>54.017541999999999</v>
      </c>
      <c r="K20" s="9"/>
      <c r="L20" s="9"/>
    </row>
    <row r="21" spans="1:12" s="1" customFormat="1" ht="18.75" customHeight="1">
      <c r="A21" s="12"/>
      <c r="B21" s="13"/>
      <c r="C21" s="6" t="s">
        <v>44</v>
      </c>
      <c r="D21" s="9">
        <f t="shared" si="0"/>
        <v>0</v>
      </c>
      <c r="E21" s="9"/>
      <c r="F21" s="9"/>
      <c r="G21" s="9"/>
      <c r="H21" s="11" t="s">
        <v>45</v>
      </c>
      <c r="I21" s="9">
        <f t="shared" si="2"/>
        <v>0</v>
      </c>
      <c r="J21" s="9"/>
      <c r="K21" s="9"/>
      <c r="L21" s="9"/>
    </row>
    <row r="22" spans="1:12" s="1" customFormat="1" ht="18.75" customHeight="1">
      <c r="A22" s="12"/>
      <c r="B22" s="13"/>
      <c r="C22" s="6" t="s">
        <v>46</v>
      </c>
      <c r="D22" s="9">
        <f t="shared" si="0"/>
        <v>0</v>
      </c>
      <c r="E22" s="9"/>
      <c r="F22" s="9"/>
      <c r="G22" s="9"/>
      <c r="H22" s="11" t="s">
        <v>47</v>
      </c>
      <c r="I22" s="9">
        <f t="shared" si="2"/>
        <v>0</v>
      </c>
      <c r="J22" s="9"/>
      <c r="K22" s="9"/>
      <c r="L22" s="9"/>
    </row>
    <row r="23" spans="1:12" s="1" customFormat="1" ht="18.75" customHeight="1">
      <c r="A23" s="12"/>
      <c r="B23" s="13"/>
      <c r="C23" s="6" t="s">
        <v>48</v>
      </c>
      <c r="D23" s="9">
        <f t="shared" si="0"/>
        <v>0</v>
      </c>
      <c r="E23" s="9"/>
      <c r="F23" s="9"/>
      <c r="G23" s="9"/>
      <c r="H23" s="11" t="s">
        <v>49</v>
      </c>
      <c r="I23" s="9">
        <f t="shared" si="2"/>
        <v>0</v>
      </c>
      <c r="J23" s="9"/>
      <c r="K23" s="9"/>
      <c r="L23" s="9"/>
    </row>
    <row r="24" spans="1:12" s="1" customFormat="1" ht="18.75" customHeight="1">
      <c r="A24" s="12"/>
      <c r="B24" s="13"/>
      <c r="C24" s="6" t="s">
        <v>50</v>
      </c>
      <c r="D24" s="9">
        <f t="shared" si="0"/>
        <v>0</v>
      </c>
      <c r="E24" s="9"/>
      <c r="F24" s="9"/>
      <c r="G24" s="9"/>
      <c r="H24" s="11" t="s">
        <v>51</v>
      </c>
      <c r="I24" s="9">
        <f t="shared" si="2"/>
        <v>4.92</v>
      </c>
      <c r="J24" s="9">
        <v>4.92</v>
      </c>
      <c r="K24" s="9"/>
      <c r="L24" s="9"/>
    </row>
    <row r="25" spans="1:12" s="1" customFormat="1" ht="18.75" customHeight="1">
      <c r="A25" s="12"/>
      <c r="B25" s="13"/>
      <c r="C25" s="6" t="s">
        <v>52</v>
      </c>
      <c r="D25" s="9">
        <f t="shared" si="0"/>
        <v>0</v>
      </c>
      <c r="E25" s="9"/>
      <c r="F25" s="9"/>
      <c r="G25" s="9"/>
      <c r="H25" s="11" t="s">
        <v>53</v>
      </c>
      <c r="I25" s="9">
        <f t="shared" si="2"/>
        <v>0</v>
      </c>
      <c r="J25" s="9"/>
      <c r="K25" s="9"/>
      <c r="L25" s="9"/>
    </row>
    <row r="26" spans="1:12" s="1" customFormat="1" ht="18.75" customHeight="1">
      <c r="A26" s="12"/>
      <c r="B26" s="13"/>
      <c r="C26" s="6" t="s">
        <v>54</v>
      </c>
      <c r="D26" s="9">
        <f t="shared" si="0"/>
        <v>0</v>
      </c>
      <c r="E26" s="9"/>
      <c r="F26" s="9"/>
      <c r="G26" s="9"/>
      <c r="H26" s="11" t="s">
        <v>55</v>
      </c>
      <c r="I26" s="9">
        <f t="shared" si="2"/>
        <v>0</v>
      </c>
      <c r="J26" s="9"/>
      <c r="K26" s="9"/>
      <c r="L26" s="9"/>
    </row>
    <row r="27" spans="1:12" s="1" customFormat="1" ht="18.75" customHeight="1">
      <c r="A27" s="12"/>
      <c r="B27" s="13"/>
      <c r="C27" s="6" t="s">
        <v>56</v>
      </c>
      <c r="D27" s="9">
        <f t="shared" si="0"/>
        <v>0</v>
      </c>
      <c r="E27" s="9"/>
      <c r="F27" s="9"/>
      <c r="G27" s="9"/>
      <c r="H27" s="11" t="s">
        <v>57</v>
      </c>
      <c r="I27" s="9">
        <f t="shared" si="2"/>
        <v>0</v>
      </c>
      <c r="J27" s="9"/>
      <c r="K27" s="9"/>
      <c r="L27" s="9"/>
    </row>
    <row r="28" spans="1:12" s="1" customFormat="1" ht="18.75" customHeight="1">
      <c r="A28" s="12"/>
      <c r="B28" s="13"/>
      <c r="C28" s="6" t="s">
        <v>58</v>
      </c>
      <c r="D28" s="9">
        <f t="shared" si="0"/>
        <v>0</v>
      </c>
      <c r="E28" s="9"/>
      <c r="F28" s="9"/>
      <c r="G28" s="9"/>
      <c r="H28" s="11" t="s">
        <v>59</v>
      </c>
      <c r="I28" s="9">
        <f t="shared" si="2"/>
        <v>0</v>
      </c>
      <c r="J28" s="9"/>
      <c r="K28" s="9"/>
      <c r="L28" s="9"/>
    </row>
    <row r="29" spans="1:12" s="1" customFormat="1" ht="18.75" customHeight="1">
      <c r="A29" s="12"/>
      <c r="B29" s="13"/>
      <c r="C29" s="6" t="s">
        <v>60</v>
      </c>
      <c r="D29" s="9">
        <f t="shared" si="0"/>
        <v>0</v>
      </c>
      <c r="E29" s="9"/>
      <c r="F29" s="9"/>
      <c r="G29" s="9"/>
      <c r="H29" s="14"/>
      <c r="I29" s="16"/>
      <c r="J29" s="16"/>
      <c r="K29" s="16"/>
      <c r="L29" s="16"/>
    </row>
    <row r="30" spans="1:12" s="1" customFormat="1" ht="18.75" customHeight="1">
      <c r="A30" s="12"/>
      <c r="B30" s="13"/>
      <c r="C30" s="6" t="s">
        <v>61</v>
      </c>
      <c r="D30" s="17">
        <f t="shared" si="0"/>
        <v>0</v>
      </c>
      <c r="E30" s="17"/>
      <c r="F30" s="18"/>
      <c r="G30" s="18"/>
      <c r="H30" s="14"/>
      <c r="I30" s="16"/>
      <c r="J30" s="16"/>
      <c r="K30" s="16"/>
      <c r="L30" s="16"/>
    </row>
    <row r="31" spans="1:12" s="1" customFormat="1" ht="18.75" customHeight="1">
      <c r="A31" s="12"/>
      <c r="B31" s="13"/>
      <c r="C31" s="12" t="s">
        <v>62</v>
      </c>
      <c r="D31" s="9">
        <f t="shared" si="0"/>
        <v>0</v>
      </c>
      <c r="E31" s="9"/>
      <c r="F31" s="9"/>
      <c r="G31" s="9"/>
      <c r="H31" s="14"/>
      <c r="I31" s="16"/>
      <c r="J31" s="16"/>
      <c r="K31" s="16"/>
      <c r="L31" s="16"/>
    </row>
    <row r="32" spans="1:12" s="1" customFormat="1" ht="18.75" customHeight="1">
      <c r="A32" s="6" t="s">
        <v>63</v>
      </c>
      <c r="B32" s="8">
        <f>B6+B7+B5</f>
        <v>217.188964</v>
      </c>
      <c r="C32" s="6" t="s">
        <v>64</v>
      </c>
      <c r="D32" s="9">
        <f>D5+D6+D7+D8+D9+D10+D11+D12+D13+D14+D15+D16+D17+D18+D19+D20+D21+D22+D23+D24+D25+D26+D27+D28+D29+D30+D31</f>
        <v>217.188964</v>
      </c>
      <c r="E32" s="9">
        <f>E5+E6+E7+E8+E9+E10+E11+E12+E13+E14+E15+E16+E17+E18+E19+E20+E21+E22+E23+E24+E25+E26+E27+E28+E29+E30+E31</f>
        <v>217.188964</v>
      </c>
      <c r="F32" s="9">
        <f>F5+F6+F7+F8+F9+F10+F11+F12+F13+F14+F15+F16+F17+F18+F19+F20+F21+F22+F23+F24+F25+F26+F27+F28+F29+F30+F31</f>
        <v>0</v>
      </c>
      <c r="G32" s="9">
        <f>G5+G6+G7+G8+G9+G10+G11+G12+G13+G14+G15+G16+G17+G18+G19+G20+G21+G22+G23+G24+G25+G26+G27+G28+G29+G30+G31</f>
        <v>0</v>
      </c>
      <c r="H32" s="11" t="s">
        <v>64</v>
      </c>
      <c r="I32" s="9">
        <f>I19+I20+I21+I22+I23+I24+I25+I26+I27+I28</f>
        <v>217.18896399999997</v>
      </c>
      <c r="J32" s="9">
        <f>J19+J20+J21+J22+J23+J24+J25+J26+J27+J28</f>
        <v>217.18896399999997</v>
      </c>
      <c r="K32" s="9">
        <f>K19+K20+K21+K22+K23+K24+K25+K26+K27+K28</f>
        <v>0</v>
      </c>
      <c r="L32" s="9">
        <f>L19+L20+L21+L22+L23+L24+L25+L26+L27+L28</f>
        <v>0</v>
      </c>
    </row>
    <row r="33" spans="1:12" s="1" customFormat="1" ht="18.75" customHeight="1">
      <c r="A33" s="12"/>
      <c r="B33" s="13"/>
      <c r="C33" s="12"/>
      <c r="D33" s="15"/>
      <c r="E33" s="15"/>
      <c r="F33" s="16"/>
      <c r="G33" s="16"/>
      <c r="H33" s="14"/>
      <c r="I33" s="16"/>
      <c r="J33" s="16"/>
      <c r="K33" s="16"/>
      <c r="L33" s="16"/>
    </row>
    <row r="34" spans="1:12" s="1" customFormat="1" ht="18.75" customHeight="1">
      <c r="A34" s="6" t="s">
        <v>65</v>
      </c>
      <c r="B34" s="8"/>
      <c r="C34" s="6" t="s">
        <v>66</v>
      </c>
      <c r="D34" s="9">
        <f>B32-D32</f>
        <v>0</v>
      </c>
      <c r="E34" s="9">
        <f>B5-E32</f>
        <v>0</v>
      </c>
      <c r="F34" s="9">
        <f>B6+B36-F32</f>
        <v>0</v>
      </c>
      <c r="G34" s="9">
        <f>B7+B37-G32</f>
        <v>0</v>
      </c>
      <c r="H34" s="11" t="s">
        <v>66</v>
      </c>
      <c r="I34" s="9">
        <f>B39-I32</f>
        <v>0</v>
      </c>
      <c r="J34" s="9">
        <f>B5+B35-J32</f>
        <v>0</v>
      </c>
      <c r="K34" s="9">
        <f>B6+B36-K32</f>
        <v>0</v>
      </c>
      <c r="L34" s="9">
        <f>B7+B37-L32</f>
        <v>0</v>
      </c>
    </row>
    <row r="35" spans="1:12" s="1" customFormat="1" ht="18.75" customHeight="1">
      <c r="A35" s="6" t="s">
        <v>67</v>
      </c>
      <c r="B35" s="8"/>
      <c r="C35" s="12"/>
      <c r="D35" s="15"/>
      <c r="E35" s="15"/>
      <c r="F35" s="16"/>
      <c r="G35" s="16"/>
      <c r="H35" s="14"/>
      <c r="I35" s="16"/>
      <c r="J35" s="16"/>
      <c r="K35" s="16"/>
      <c r="L35" s="16"/>
    </row>
    <row r="36" spans="1:12" s="1" customFormat="1" ht="18.75" customHeight="1">
      <c r="A36" s="6" t="s">
        <v>68</v>
      </c>
      <c r="B36" s="8"/>
      <c r="C36" s="12"/>
      <c r="D36" s="15"/>
      <c r="E36" s="15"/>
      <c r="F36" s="16"/>
      <c r="G36" s="16"/>
      <c r="H36" s="14"/>
      <c r="I36" s="16"/>
      <c r="J36" s="16"/>
      <c r="K36" s="16"/>
      <c r="L36" s="16"/>
    </row>
    <row r="37" spans="1:12" s="1" customFormat="1" ht="18.75" customHeight="1">
      <c r="A37" s="6" t="s">
        <v>69</v>
      </c>
      <c r="B37" s="8"/>
      <c r="C37" s="12"/>
      <c r="D37" s="15"/>
      <c r="E37" s="15"/>
      <c r="F37" s="16"/>
      <c r="G37" s="16"/>
      <c r="H37" s="14"/>
      <c r="I37" s="16"/>
      <c r="J37" s="16"/>
      <c r="K37" s="16"/>
      <c r="L37" s="16"/>
    </row>
    <row r="38" spans="1:12" s="1" customFormat="1" ht="18.75" customHeight="1">
      <c r="A38" s="12"/>
      <c r="B38" s="13"/>
      <c r="C38" s="12"/>
      <c r="D38" s="15"/>
      <c r="E38" s="15"/>
      <c r="F38" s="16"/>
      <c r="G38" s="16"/>
      <c r="H38" s="14"/>
      <c r="I38" s="16"/>
      <c r="J38" s="16"/>
      <c r="K38" s="16"/>
      <c r="L38" s="16"/>
    </row>
    <row r="39" spans="1:12" s="1" customFormat="1" ht="18.75" customHeight="1">
      <c r="A39" s="6" t="s">
        <v>70</v>
      </c>
      <c r="B39" s="8">
        <v>217.188964</v>
      </c>
      <c r="C39" s="6" t="s">
        <v>71</v>
      </c>
      <c r="D39" s="9">
        <f>B39</f>
        <v>217.188964</v>
      </c>
      <c r="E39" s="9">
        <f>B5+B35</f>
        <v>217.188964</v>
      </c>
      <c r="F39" s="9">
        <f>B6+B36</f>
        <v>0</v>
      </c>
      <c r="G39" s="9">
        <f>B7+B37</f>
        <v>0</v>
      </c>
      <c r="H39" s="11" t="s">
        <v>71</v>
      </c>
      <c r="I39" s="9">
        <f>B39</f>
        <v>217.188964</v>
      </c>
      <c r="J39" s="9">
        <f>B5+B35</f>
        <v>217.188964</v>
      </c>
      <c r="K39" s="9">
        <f>B6+B36</f>
        <v>0</v>
      </c>
      <c r="L39" s="9">
        <f>B7+B37</f>
        <v>0</v>
      </c>
    </row>
    <row r="40" spans="1:12" s="1" customFormat="1" ht="15"/>
    <row r="41" spans="1:12" s="1" customFormat="1" ht="13.5" customHeight="1">
      <c r="A41" s="2"/>
      <c r="C41" s="2"/>
      <c r="D41" s="3"/>
      <c r="E41" s="3"/>
      <c r="H41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honeticPr fontId="177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workbookViewId="0"/>
  </sheetViews>
  <sheetFormatPr defaultRowHeight="12.75" customHeight="1"/>
  <cols>
    <col min="1" max="1" width="9.140625" style="1" customWidth="1"/>
    <col min="2" max="2" width="19" style="1" customWidth="1"/>
    <col min="3" max="3" width="9.140625" style="1" customWidth="1"/>
    <col min="4" max="4" width="27.28515625" style="1" customWidth="1"/>
    <col min="5" max="5" width="13.42578125" style="1" customWidth="1"/>
    <col min="6" max="18" width="9.140625" style="1" customWidth="1"/>
  </cols>
  <sheetData>
    <row r="1" spans="1:17" s="1" customFormat="1" ht="30" customHeight="1">
      <c r="A1" s="163" t="s">
        <v>184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s="1" customFormat="1" ht="18.75" customHeight="1">
      <c r="A2" s="74" t="s">
        <v>185</v>
      </c>
      <c r="Q2" s="74" t="s">
        <v>169</v>
      </c>
    </row>
    <row r="3" spans="1:17" s="1" customFormat="1" ht="35.25" customHeight="1">
      <c r="A3" s="164" t="s">
        <v>104</v>
      </c>
      <c r="B3" s="164" t="s">
        <v>105</v>
      </c>
      <c r="C3" s="164" t="s">
        <v>76</v>
      </c>
      <c r="D3" s="164" t="s">
        <v>77</v>
      </c>
      <c r="E3" s="164" t="s">
        <v>78</v>
      </c>
      <c r="F3" s="164" t="s">
        <v>170</v>
      </c>
      <c r="G3" s="164" t="s">
        <v>171</v>
      </c>
      <c r="H3" s="164" t="s">
        <v>172</v>
      </c>
      <c r="I3" s="164" t="s">
        <v>173</v>
      </c>
      <c r="J3" s="164" t="s">
        <v>174</v>
      </c>
      <c r="K3" s="164" t="s">
        <v>175</v>
      </c>
      <c r="L3" s="164" t="s">
        <v>176</v>
      </c>
      <c r="M3" s="164" t="s">
        <v>177</v>
      </c>
      <c r="N3" s="164" t="s">
        <v>178</v>
      </c>
      <c r="O3" s="164" t="s">
        <v>179</v>
      </c>
      <c r="P3" s="165"/>
      <c r="Q3" s="165"/>
    </row>
    <row r="4" spans="1:17" s="1" customFormat="1" ht="39.7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75" t="s">
        <v>9</v>
      </c>
      <c r="P4" s="75" t="s">
        <v>10</v>
      </c>
      <c r="Q4" s="75" t="s">
        <v>180</v>
      </c>
    </row>
    <row r="5" spans="1:17" s="1" customFormat="1" ht="18.7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</row>
    <row r="6" spans="1:17" s="1" customFormat="1" ht="18.75" customHeight="1">
      <c r="A6" s="77"/>
      <c r="B6" s="77"/>
      <c r="C6" s="77"/>
      <c r="D6" s="78" t="s">
        <v>8</v>
      </c>
      <c r="E6" s="79">
        <v>217.188964</v>
      </c>
      <c r="F6" s="79">
        <v>217.188964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1" customFormat="1" ht="18.75" customHeight="1">
      <c r="A7" s="77"/>
      <c r="B7" s="77"/>
      <c r="C7" s="77" t="s">
        <v>84</v>
      </c>
      <c r="D7" s="77" t="s">
        <v>85</v>
      </c>
      <c r="E7" s="79">
        <v>217.188964</v>
      </c>
      <c r="F7" s="79">
        <v>217.188964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1" customFormat="1" ht="18.75" customHeight="1">
      <c r="A8" s="77"/>
      <c r="B8" s="77"/>
      <c r="C8" s="77" t="s">
        <v>86</v>
      </c>
      <c r="D8" s="77" t="s">
        <v>87</v>
      </c>
      <c r="E8" s="79">
        <v>217.188964</v>
      </c>
      <c r="F8" s="79">
        <v>217.188964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1" customFormat="1" ht="18.75" customHeight="1">
      <c r="A9" s="77" t="s">
        <v>112</v>
      </c>
      <c r="B9" s="77" t="s">
        <v>113</v>
      </c>
      <c r="C9" s="77" t="s">
        <v>90</v>
      </c>
      <c r="D9" s="77" t="s">
        <v>91</v>
      </c>
      <c r="E9" s="79">
        <v>66</v>
      </c>
      <c r="F9" s="79">
        <v>66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1" customFormat="1" ht="18.75" customHeight="1">
      <c r="A10" s="77" t="s">
        <v>108</v>
      </c>
      <c r="B10" s="77" t="s">
        <v>109</v>
      </c>
      <c r="C10" s="77" t="s">
        <v>90</v>
      </c>
      <c r="D10" s="77" t="s">
        <v>91</v>
      </c>
      <c r="E10" s="79">
        <v>54.35</v>
      </c>
      <c r="F10" s="79">
        <v>54.35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s="1" customFormat="1" ht="18.75" customHeight="1">
      <c r="A11" s="77" t="s">
        <v>124</v>
      </c>
      <c r="B11" s="77" t="s">
        <v>125</v>
      </c>
      <c r="C11" s="77" t="s">
        <v>90</v>
      </c>
      <c r="D11" s="77" t="s">
        <v>91</v>
      </c>
      <c r="E11" s="79">
        <v>23.34</v>
      </c>
      <c r="F11" s="79">
        <v>23.34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s="1" customFormat="1" ht="18.75" customHeight="1">
      <c r="A12" s="77" t="s">
        <v>186</v>
      </c>
      <c r="B12" s="77" t="s">
        <v>187</v>
      </c>
      <c r="C12" s="77" t="s">
        <v>90</v>
      </c>
      <c r="D12" s="77" t="s">
        <v>91</v>
      </c>
      <c r="E12" s="79">
        <v>19</v>
      </c>
      <c r="F12" s="79">
        <v>19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s="1" customFormat="1" ht="18.75" customHeight="1">
      <c r="A13" s="77" t="s">
        <v>134</v>
      </c>
      <c r="B13" s="77" t="s">
        <v>135</v>
      </c>
      <c r="C13" s="77" t="s">
        <v>90</v>
      </c>
      <c r="D13" s="77" t="s">
        <v>91</v>
      </c>
      <c r="E13" s="79">
        <v>2.4</v>
      </c>
      <c r="F13" s="79">
        <v>2.4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s="1" customFormat="1" ht="18.75" customHeight="1">
      <c r="A14" s="77" t="s">
        <v>110</v>
      </c>
      <c r="B14" s="77" t="s">
        <v>111</v>
      </c>
      <c r="C14" s="77" t="s">
        <v>100</v>
      </c>
      <c r="D14" s="77" t="s">
        <v>101</v>
      </c>
      <c r="E14" s="79">
        <v>17.597999999999999</v>
      </c>
      <c r="F14" s="79">
        <v>17.597999999999999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s="1" customFormat="1" ht="18.75" customHeight="1">
      <c r="A15" s="77" t="s">
        <v>112</v>
      </c>
      <c r="B15" s="77" t="s">
        <v>113</v>
      </c>
      <c r="C15" s="77" t="s">
        <v>100</v>
      </c>
      <c r="D15" s="77" t="s">
        <v>101</v>
      </c>
      <c r="E15" s="79">
        <v>2.8416000000000001</v>
      </c>
      <c r="F15" s="79">
        <v>2.8416000000000001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s="1" customFormat="1" ht="18.75" customHeight="1">
      <c r="A16" s="77" t="s">
        <v>114</v>
      </c>
      <c r="B16" s="77" t="s">
        <v>115</v>
      </c>
      <c r="C16" s="77" t="s">
        <v>100</v>
      </c>
      <c r="D16" s="77" t="s">
        <v>101</v>
      </c>
      <c r="E16" s="79">
        <v>7.7388000000000003</v>
      </c>
      <c r="F16" s="79">
        <v>7.7388000000000003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s="1" customFormat="1" ht="18.75" customHeight="1">
      <c r="A17" s="77" t="s">
        <v>116</v>
      </c>
      <c r="B17" s="77" t="s">
        <v>117</v>
      </c>
      <c r="C17" s="77" t="s">
        <v>100</v>
      </c>
      <c r="D17" s="77" t="s">
        <v>101</v>
      </c>
      <c r="E17" s="79">
        <v>4.8603339999999999</v>
      </c>
      <c r="F17" s="79">
        <v>4.8603339999999999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s="1" customFormat="1" ht="18.75" customHeight="1">
      <c r="A18" s="77" t="s">
        <v>118</v>
      </c>
      <c r="B18" s="77" t="s">
        <v>119</v>
      </c>
      <c r="C18" s="77" t="s">
        <v>100</v>
      </c>
      <c r="D18" s="77" t="s">
        <v>101</v>
      </c>
      <c r="E18" s="79">
        <v>1.56</v>
      </c>
      <c r="F18" s="79">
        <v>1.56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s="1" customFormat="1" ht="18.75" customHeight="1">
      <c r="A19" s="77" t="s">
        <v>120</v>
      </c>
      <c r="B19" s="77" t="s">
        <v>121</v>
      </c>
      <c r="C19" s="77" t="s">
        <v>100</v>
      </c>
      <c r="D19" s="77" t="s">
        <v>101</v>
      </c>
      <c r="E19" s="79">
        <v>2.4E-2</v>
      </c>
      <c r="F19" s="79">
        <v>2.4E-2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" customFormat="1" ht="18.75" customHeight="1">
      <c r="A20" s="77" t="s">
        <v>122</v>
      </c>
      <c r="B20" s="77" t="s">
        <v>123</v>
      </c>
      <c r="C20" s="77" t="s">
        <v>100</v>
      </c>
      <c r="D20" s="77" t="s">
        <v>101</v>
      </c>
      <c r="E20" s="79">
        <v>3.2546879999999998</v>
      </c>
      <c r="F20" s="79">
        <v>3.2546879999999998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s="1" customFormat="1" ht="18.75" customHeight="1">
      <c r="A21" s="77" t="s">
        <v>108</v>
      </c>
      <c r="B21" s="77" t="s">
        <v>109</v>
      </c>
      <c r="C21" s="77" t="s">
        <v>100</v>
      </c>
      <c r="D21" s="77" t="s">
        <v>101</v>
      </c>
      <c r="E21" s="79">
        <v>2.4E-2</v>
      </c>
      <c r="F21" s="79">
        <v>2.4E-2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s="1" customFormat="1" ht="18.75" customHeight="1">
      <c r="A22" s="77" t="s">
        <v>124</v>
      </c>
      <c r="B22" s="77" t="s">
        <v>125</v>
      </c>
      <c r="C22" s="77" t="s">
        <v>100</v>
      </c>
      <c r="D22" s="77" t="s">
        <v>101</v>
      </c>
      <c r="E22" s="79">
        <v>1</v>
      </c>
      <c r="F22" s="79">
        <v>1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s="1" customFormat="1" ht="18.75" customHeight="1">
      <c r="A23" s="77" t="s">
        <v>126</v>
      </c>
      <c r="B23" s="77" t="s">
        <v>127</v>
      </c>
      <c r="C23" s="77" t="s">
        <v>100</v>
      </c>
      <c r="D23" s="77" t="s">
        <v>101</v>
      </c>
      <c r="E23" s="79">
        <v>0.4</v>
      </c>
      <c r="F23" s="79">
        <v>0.4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s="1" customFormat="1" ht="18.75" customHeight="1">
      <c r="A24" s="77" t="s">
        <v>128</v>
      </c>
      <c r="B24" s="77" t="s">
        <v>129</v>
      </c>
      <c r="C24" s="77" t="s">
        <v>100</v>
      </c>
      <c r="D24" s="77" t="s">
        <v>101</v>
      </c>
      <c r="E24" s="79">
        <v>1.6</v>
      </c>
      <c r="F24" s="79">
        <v>1.6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s="1" customFormat="1" ht="18.75" customHeight="1">
      <c r="A25" s="77" t="s">
        <v>130</v>
      </c>
      <c r="B25" s="77" t="s">
        <v>131</v>
      </c>
      <c r="C25" s="77" t="s">
        <v>100</v>
      </c>
      <c r="D25" s="77" t="s">
        <v>101</v>
      </c>
      <c r="E25" s="79">
        <v>2.4</v>
      </c>
      <c r="F25" s="79">
        <v>2.4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s="1" customFormat="1" ht="18.75" customHeight="1">
      <c r="A26" s="77" t="s">
        <v>132</v>
      </c>
      <c r="B26" s="77" t="s">
        <v>133</v>
      </c>
      <c r="C26" s="77" t="s">
        <v>100</v>
      </c>
      <c r="D26" s="77" t="s">
        <v>101</v>
      </c>
      <c r="E26" s="79">
        <v>0.60754200000000003</v>
      </c>
      <c r="F26" s="79">
        <v>0.60754200000000003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s="1" customFormat="1" ht="18.75" customHeight="1">
      <c r="A27" s="77" t="s">
        <v>188</v>
      </c>
      <c r="B27" s="77" t="s">
        <v>189</v>
      </c>
      <c r="C27" s="77" t="s">
        <v>100</v>
      </c>
      <c r="D27" s="77" t="s">
        <v>101</v>
      </c>
      <c r="E27" s="79">
        <v>0.68</v>
      </c>
      <c r="F27" s="79">
        <v>0.68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s="1" customFormat="1" ht="18.75" customHeight="1">
      <c r="A28" s="77" t="s">
        <v>134</v>
      </c>
      <c r="B28" s="77" t="s">
        <v>135</v>
      </c>
      <c r="C28" s="77" t="s">
        <v>100</v>
      </c>
      <c r="D28" s="77" t="s">
        <v>101</v>
      </c>
      <c r="E28" s="79">
        <v>2.59</v>
      </c>
      <c r="F28" s="79">
        <v>2.59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s="1" customFormat="1" ht="18.75" customHeight="1">
      <c r="A29" s="77" t="s">
        <v>190</v>
      </c>
      <c r="B29" s="77" t="s">
        <v>191</v>
      </c>
      <c r="C29" s="77" t="s">
        <v>100</v>
      </c>
      <c r="D29" s="77" t="s">
        <v>101</v>
      </c>
      <c r="E29" s="79">
        <v>4.92</v>
      </c>
      <c r="F29" s="79">
        <v>4.92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</sheetData>
  <sheetProtection formatCells="0" formatColumns="0" formatRows="0" insertColumns="0" insertRows="0" insertHyperlinks="0" deleteColumns="0" deleteRows="0" sort="0" autoFilter="0" pivotTables="0"/>
  <mergeCells count="30"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Q3"/>
    <mergeCell ref="M3:M4"/>
    <mergeCell ref="N3:N4"/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workbookViewId="0"/>
  </sheetViews>
  <sheetFormatPr defaultRowHeight="12.75" customHeight="1"/>
  <cols>
    <col min="1" max="1" width="12.140625" style="1" customWidth="1"/>
    <col min="2" max="2" width="20.28515625" style="1" customWidth="1"/>
    <col min="3" max="3" width="11.140625" style="1" customWidth="1"/>
    <col min="4" max="4" width="25.140625" style="1" customWidth="1"/>
    <col min="5" max="5" width="12.8554687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546875" style="1" customWidth="1"/>
    <col min="11" max="18" width="9.140625" style="1" customWidth="1"/>
  </cols>
  <sheetData>
    <row r="1" spans="1:17" s="1" customFormat="1" ht="26.25" customHeight="1">
      <c r="A1" s="166" t="s">
        <v>192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s="1" customFormat="1" ht="18.75" customHeight="1">
      <c r="A2" s="80" t="s">
        <v>193</v>
      </c>
      <c r="Q2" s="80" t="s">
        <v>169</v>
      </c>
    </row>
    <row r="3" spans="1:17" s="1" customFormat="1" ht="52.5" customHeight="1">
      <c r="A3" s="168" t="s">
        <v>104</v>
      </c>
      <c r="B3" s="168" t="s">
        <v>105</v>
      </c>
      <c r="C3" s="168" t="s">
        <v>76</v>
      </c>
      <c r="D3" s="168" t="s">
        <v>77</v>
      </c>
      <c r="E3" s="168" t="s">
        <v>78</v>
      </c>
      <c r="F3" s="168" t="s">
        <v>170</v>
      </c>
      <c r="G3" s="168" t="s">
        <v>171</v>
      </c>
      <c r="H3" s="168" t="s">
        <v>172</v>
      </c>
      <c r="I3" s="168" t="s">
        <v>173</v>
      </c>
      <c r="J3" s="168" t="s">
        <v>174</v>
      </c>
      <c r="K3" s="168" t="s">
        <v>175</v>
      </c>
      <c r="L3" s="168" t="s">
        <v>176</v>
      </c>
      <c r="M3" s="168" t="s">
        <v>177</v>
      </c>
      <c r="N3" s="168" t="s">
        <v>178</v>
      </c>
      <c r="O3" s="168" t="s">
        <v>179</v>
      </c>
      <c r="P3" s="169"/>
      <c r="Q3" s="169"/>
    </row>
    <row r="4" spans="1:17" s="1" customFormat="1" ht="26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81" t="s">
        <v>9</v>
      </c>
      <c r="P4" s="81" t="s">
        <v>10</v>
      </c>
      <c r="Q4" s="81" t="s">
        <v>180</v>
      </c>
    </row>
    <row r="5" spans="1:17" s="1" customFormat="1" ht="18.75" customHeigh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12</v>
      </c>
      <c r="M5" s="82">
        <v>13</v>
      </c>
      <c r="N5" s="82">
        <v>14</v>
      </c>
      <c r="O5" s="82">
        <v>16</v>
      </c>
      <c r="P5" s="82">
        <v>17</v>
      </c>
      <c r="Q5" s="82">
        <v>18</v>
      </c>
    </row>
    <row r="6" spans="1:17" s="1" customFormat="1" ht="18.75" customHeight="1">
      <c r="A6" s="83"/>
      <c r="B6" s="83"/>
      <c r="C6" s="83"/>
      <c r="D6" s="84" t="s">
        <v>8</v>
      </c>
      <c r="E6" s="85">
        <v>217.188964</v>
      </c>
      <c r="F6" s="85">
        <v>217.188964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s="1" customFormat="1" ht="18.75" customHeight="1">
      <c r="A7" s="83"/>
      <c r="B7" s="83"/>
      <c r="C7" s="83" t="s">
        <v>84</v>
      </c>
      <c r="D7" s="83" t="s">
        <v>85</v>
      </c>
      <c r="E7" s="85">
        <v>217.188964</v>
      </c>
      <c r="F7" s="85">
        <v>217.188964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s="1" customFormat="1" ht="18.75" customHeight="1">
      <c r="A8" s="83"/>
      <c r="B8" s="83"/>
      <c r="C8" s="83" t="s">
        <v>86</v>
      </c>
      <c r="D8" s="83" t="s">
        <v>87</v>
      </c>
      <c r="E8" s="85">
        <v>217.188964</v>
      </c>
      <c r="F8" s="85">
        <v>217.188964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s="1" customFormat="1" ht="18.75" customHeight="1">
      <c r="A9" s="83" t="s">
        <v>194</v>
      </c>
      <c r="B9" s="83" t="s">
        <v>195</v>
      </c>
      <c r="C9" s="83" t="s">
        <v>90</v>
      </c>
      <c r="D9" s="83" t="s">
        <v>91</v>
      </c>
      <c r="E9" s="85">
        <v>120.35</v>
      </c>
      <c r="F9" s="85">
        <v>120.35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s="1" customFormat="1" ht="18.75" customHeight="1">
      <c r="A10" s="83" t="s">
        <v>196</v>
      </c>
      <c r="B10" s="83" t="s">
        <v>197</v>
      </c>
      <c r="C10" s="83" t="s">
        <v>90</v>
      </c>
      <c r="D10" s="83" t="s">
        <v>91</v>
      </c>
      <c r="E10" s="85">
        <v>44.74</v>
      </c>
      <c r="F10" s="85">
        <v>44.74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s="1" customFormat="1" ht="18.75" customHeight="1">
      <c r="A11" s="83" t="s">
        <v>194</v>
      </c>
      <c r="B11" s="83" t="s">
        <v>195</v>
      </c>
      <c r="C11" s="83" t="s">
        <v>100</v>
      </c>
      <c r="D11" s="83" t="s">
        <v>101</v>
      </c>
      <c r="E11" s="85">
        <v>37.901421999999997</v>
      </c>
      <c r="F11" s="85">
        <v>37.901421999999997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s="1" customFormat="1" ht="18.75" customHeight="1">
      <c r="A12" s="83" t="s">
        <v>196</v>
      </c>
      <c r="B12" s="83" t="s">
        <v>197</v>
      </c>
      <c r="C12" s="83" t="s">
        <v>100</v>
      </c>
      <c r="D12" s="83" t="s">
        <v>101</v>
      </c>
      <c r="E12" s="85">
        <v>9.2775420000000004</v>
      </c>
      <c r="F12" s="85">
        <v>9.2775420000000004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s="1" customFormat="1" ht="18.75" customHeight="1">
      <c r="A13" s="83" t="s">
        <v>198</v>
      </c>
      <c r="B13" s="83" t="s">
        <v>199</v>
      </c>
      <c r="C13" s="83" t="s">
        <v>100</v>
      </c>
      <c r="D13" s="83" t="s">
        <v>101</v>
      </c>
      <c r="E13" s="85">
        <v>4.92</v>
      </c>
      <c r="F13" s="85">
        <v>4.92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</sheetData>
  <sheetProtection formatCells="0" formatColumns="0" formatRows="0" insertColumns="0" insertRows="0" insertHyperlinks="0" deleteColumns="0" deleteRows="0" sort="0" autoFilter="0" pivotTables="0"/>
  <mergeCells count="30"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Q3"/>
    <mergeCell ref="M3:M4"/>
    <mergeCell ref="N3:N4"/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workbookViewId="0"/>
  </sheetViews>
  <sheetFormatPr defaultRowHeight="12.75" customHeight="1"/>
  <cols>
    <col min="1" max="1" width="9.140625" style="1" customWidth="1"/>
    <col min="2" max="2" width="30.140625" style="1" customWidth="1"/>
    <col min="3" max="3" width="15.85546875" style="1" customWidth="1"/>
    <col min="4" max="17" width="9.140625" style="1" customWidth="1"/>
  </cols>
  <sheetData>
    <row r="1" spans="1:16" s="1" customFormat="1" ht="36" customHeight="1">
      <c r="A1" s="170" t="s">
        <v>200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s="1" customFormat="1" ht="13.5" customHeight="1">
      <c r="A2" s="86" t="s">
        <v>201</v>
      </c>
      <c r="P2" s="86" t="s">
        <v>169</v>
      </c>
    </row>
    <row r="3" spans="1:16" s="1" customFormat="1" ht="20.25" customHeight="1">
      <c r="A3" s="172" t="s">
        <v>74</v>
      </c>
      <c r="B3" s="172" t="s">
        <v>202</v>
      </c>
      <c r="C3" s="172" t="s">
        <v>195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s="1" customFormat="1" ht="52.5" customHeight="1">
      <c r="A4" s="173"/>
      <c r="B4" s="173"/>
      <c r="C4" s="87" t="s">
        <v>78</v>
      </c>
      <c r="D4" s="87" t="s">
        <v>111</v>
      </c>
      <c r="E4" s="87" t="s">
        <v>113</v>
      </c>
      <c r="F4" s="87" t="s">
        <v>203</v>
      </c>
      <c r="G4" s="87" t="s">
        <v>204</v>
      </c>
      <c r="H4" s="87" t="s">
        <v>115</v>
      </c>
      <c r="I4" s="87" t="s">
        <v>117</v>
      </c>
      <c r="J4" s="87" t="s">
        <v>205</v>
      </c>
      <c r="K4" s="87" t="s">
        <v>119</v>
      </c>
      <c r="L4" s="87" t="s">
        <v>206</v>
      </c>
      <c r="M4" s="87" t="s">
        <v>121</v>
      </c>
      <c r="N4" s="87" t="s">
        <v>123</v>
      </c>
      <c r="O4" s="87" t="s">
        <v>207</v>
      </c>
      <c r="P4" s="87" t="s">
        <v>109</v>
      </c>
    </row>
    <row r="5" spans="1:16" s="1" customFormat="1" ht="18.75" customHeight="1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>
        <v>8</v>
      </c>
      <c r="I5" s="88">
        <v>9</v>
      </c>
      <c r="J5" s="88">
        <v>10</v>
      </c>
      <c r="K5" s="88">
        <v>11</v>
      </c>
      <c r="L5" s="88">
        <v>12</v>
      </c>
      <c r="M5" s="88">
        <v>13</v>
      </c>
      <c r="N5" s="88">
        <v>14</v>
      </c>
      <c r="O5" s="88">
        <v>15</v>
      </c>
      <c r="P5" s="88">
        <v>16</v>
      </c>
    </row>
    <row r="6" spans="1:16" s="1" customFormat="1" ht="22.5" customHeight="1">
      <c r="A6" s="89"/>
      <c r="B6" s="90" t="s">
        <v>8</v>
      </c>
      <c r="C6" s="91">
        <v>92.251422000000005</v>
      </c>
      <c r="D6" s="91">
        <v>17.597999999999999</v>
      </c>
      <c r="E6" s="91">
        <v>2.8416000000000001</v>
      </c>
      <c r="F6" s="91"/>
      <c r="G6" s="91"/>
      <c r="H6" s="91">
        <v>7.7388000000000003</v>
      </c>
      <c r="I6" s="91">
        <v>4.8603339999999999</v>
      </c>
      <c r="J6" s="91"/>
      <c r="K6" s="91">
        <v>1.56</v>
      </c>
      <c r="L6" s="91"/>
      <c r="M6" s="91">
        <v>2.4E-2</v>
      </c>
      <c r="N6" s="91">
        <v>3.2546879999999998</v>
      </c>
      <c r="O6" s="91"/>
      <c r="P6" s="91">
        <v>54.374000000000002</v>
      </c>
    </row>
    <row r="7" spans="1:16" s="1" customFormat="1" ht="22.5" customHeight="1">
      <c r="A7" s="89" t="s">
        <v>84</v>
      </c>
      <c r="B7" s="89" t="s">
        <v>85</v>
      </c>
      <c r="C7" s="91">
        <v>92.251422000000005</v>
      </c>
      <c r="D7" s="91">
        <v>17.597999999999999</v>
      </c>
      <c r="E7" s="91">
        <v>2.8416000000000001</v>
      </c>
      <c r="F7" s="91"/>
      <c r="G7" s="91"/>
      <c r="H7" s="91">
        <v>7.7388000000000003</v>
      </c>
      <c r="I7" s="91">
        <v>4.8603339999999999</v>
      </c>
      <c r="J7" s="91"/>
      <c r="K7" s="91">
        <v>1.56</v>
      </c>
      <c r="L7" s="91"/>
      <c r="M7" s="91">
        <v>2.4E-2</v>
      </c>
      <c r="N7" s="91">
        <v>3.2546879999999998</v>
      </c>
      <c r="O7" s="91"/>
      <c r="P7" s="91">
        <v>54.374000000000002</v>
      </c>
    </row>
    <row r="8" spans="1:16" s="1" customFormat="1" ht="22.5" customHeight="1">
      <c r="A8" s="89" t="s">
        <v>86</v>
      </c>
      <c r="B8" s="89" t="s">
        <v>87</v>
      </c>
      <c r="C8" s="91">
        <v>92.251422000000005</v>
      </c>
      <c r="D8" s="91">
        <v>17.597999999999999</v>
      </c>
      <c r="E8" s="91">
        <v>2.8416000000000001</v>
      </c>
      <c r="F8" s="91"/>
      <c r="G8" s="91"/>
      <c r="H8" s="91">
        <v>7.7388000000000003</v>
      </c>
      <c r="I8" s="91">
        <v>4.8603339999999999</v>
      </c>
      <c r="J8" s="91"/>
      <c r="K8" s="91">
        <v>1.56</v>
      </c>
      <c r="L8" s="91"/>
      <c r="M8" s="91">
        <v>2.4E-2</v>
      </c>
      <c r="N8" s="91">
        <v>3.2546879999999998</v>
      </c>
      <c r="O8" s="91"/>
      <c r="P8" s="91">
        <v>54.374000000000002</v>
      </c>
    </row>
    <row r="9" spans="1:16" s="1" customFormat="1" ht="22.5" customHeight="1">
      <c r="A9" s="89" t="s">
        <v>90</v>
      </c>
      <c r="B9" s="89" t="s">
        <v>91</v>
      </c>
      <c r="C9" s="91">
        <v>54.35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>
        <v>54.35</v>
      </c>
    </row>
    <row r="10" spans="1:16" s="1" customFormat="1" ht="22.5" customHeight="1">
      <c r="A10" s="89" t="s">
        <v>208</v>
      </c>
      <c r="B10" s="89" t="s">
        <v>209</v>
      </c>
      <c r="C10" s="91">
        <v>54.35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>
        <v>54.35</v>
      </c>
    </row>
    <row r="11" spans="1:16" s="1" customFormat="1" ht="22.5" customHeight="1">
      <c r="A11" s="89" t="s">
        <v>100</v>
      </c>
      <c r="B11" s="89" t="s">
        <v>101</v>
      </c>
      <c r="C11" s="91">
        <v>37.901421999999997</v>
      </c>
      <c r="D11" s="91">
        <v>17.597999999999999</v>
      </c>
      <c r="E11" s="91">
        <v>2.8416000000000001</v>
      </c>
      <c r="F11" s="91"/>
      <c r="G11" s="91"/>
      <c r="H11" s="91">
        <v>7.7388000000000003</v>
      </c>
      <c r="I11" s="91">
        <v>4.8603339999999999</v>
      </c>
      <c r="J11" s="91"/>
      <c r="K11" s="91">
        <v>1.56</v>
      </c>
      <c r="L11" s="91"/>
      <c r="M11" s="91">
        <v>2.4E-2</v>
      </c>
      <c r="N11" s="91">
        <v>3.2546879999999998</v>
      </c>
      <c r="O11" s="91"/>
      <c r="P11" s="91">
        <v>2.4E-2</v>
      </c>
    </row>
    <row r="12" spans="1:16" s="1" customFormat="1" ht="22.5" customHeight="1">
      <c r="A12" s="89" t="s">
        <v>208</v>
      </c>
      <c r="B12" s="89" t="s">
        <v>209</v>
      </c>
      <c r="C12" s="91">
        <v>17.597999999999999</v>
      </c>
      <c r="D12" s="91">
        <v>17.597999999999999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s="1" customFormat="1" ht="22.5" customHeight="1">
      <c r="A13" s="89" t="s">
        <v>210</v>
      </c>
      <c r="B13" s="89" t="s">
        <v>211</v>
      </c>
      <c r="C13" s="91">
        <v>20.303422000000001</v>
      </c>
      <c r="D13" s="91"/>
      <c r="E13" s="91">
        <v>2.8416000000000001</v>
      </c>
      <c r="F13" s="91"/>
      <c r="G13" s="91"/>
      <c r="H13" s="91">
        <v>7.7388000000000003</v>
      </c>
      <c r="I13" s="91">
        <v>4.8603339999999999</v>
      </c>
      <c r="J13" s="91"/>
      <c r="K13" s="91">
        <v>1.56</v>
      </c>
      <c r="L13" s="91"/>
      <c r="M13" s="91">
        <v>2.4E-2</v>
      </c>
      <c r="N13" s="91">
        <v>3.2546879999999998</v>
      </c>
      <c r="O13" s="91"/>
      <c r="P13" s="91">
        <v>2.4E-2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A3:A4"/>
    <mergeCell ref="B3:B4"/>
    <mergeCell ref="C3:P3"/>
    <mergeCell ref="A3:A4"/>
    <mergeCell ref="B3:B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"/>
  <sheetViews>
    <sheetView workbookViewId="0"/>
  </sheetViews>
  <sheetFormatPr defaultRowHeight="12.75" customHeight="1"/>
  <cols>
    <col min="1" max="1" width="9.140625" style="1" customWidth="1"/>
    <col min="2" max="2" width="24.8554687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74" t="s">
        <v>212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s="1" customFormat="1" ht="13.5" customHeight="1">
      <c r="A2" s="92" t="s">
        <v>213</v>
      </c>
      <c r="N2" s="92" t="s">
        <v>2</v>
      </c>
    </row>
    <row r="3" spans="1:14" s="1" customFormat="1" ht="23.25" customHeight="1">
      <c r="A3" s="176" t="s">
        <v>74</v>
      </c>
      <c r="B3" s="176" t="s">
        <v>202</v>
      </c>
      <c r="C3" s="176" t="s">
        <v>214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s="1" customFormat="1" ht="39.75" customHeight="1">
      <c r="A4" s="177"/>
      <c r="B4" s="177"/>
      <c r="C4" s="93" t="s">
        <v>78</v>
      </c>
      <c r="D4" s="93" t="s">
        <v>215</v>
      </c>
      <c r="E4" s="93" t="s">
        <v>216</v>
      </c>
      <c r="F4" s="93" t="s">
        <v>217</v>
      </c>
      <c r="G4" s="93" t="s">
        <v>218</v>
      </c>
      <c r="H4" s="93" t="s">
        <v>219</v>
      </c>
      <c r="I4" s="93" t="s">
        <v>220</v>
      </c>
      <c r="J4" s="93" t="s">
        <v>221</v>
      </c>
      <c r="K4" s="93" t="s">
        <v>222</v>
      </c>
      <c r="L4" s="93" t="s">
        <v>223</v>
      </c>
      <c r="M4" s="93" t="s">
        <v>224</v>
      </c>
      <c r="N4" s="93" t="s">
        <v>225</v>
      </c>
    </row>
    <row r="5" spans="1:14" s="1" customFormat="1" ht="18.75" customHeight="1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</row>
    <row r="6" spans="1:14" s="1" customFormat="1" ht="18.75" customHeight="1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3:A4"/>
    <mergeCell ref="B3:B4"/>
    <mergeCell ref="C3:N3"/>
    <mergeCell ref="A3:A4"/>
    <mergeCell ref="B3:B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0"/>
  <sheetViews>
    <sheetView workbookViewId="0"/>
  </sheetViews>
  <sheetFormatPr defaultRowHeight="12.75" customHeight="1"/>
  <cols>
    <col min="1" max="1" width="9.140625" style="1" customWidth="1"/>
    <col min="2" max="2" width="23.85546875" style="1" customWidth="1"/>
    <col min="3" max="3" width="13.5703125" style="1" customWidth="1"/>
    <col min="4" max="31" width="9.140625" style="1" customWidth="1"/>
  </cols>
  <sheetData>
    <row r="1" spans="1:30" s="1" customFormat="1" ht="38.25" customHeight="1">
      <c r="A1" s="178" t="s">
        <v>226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30" s="1" customFormat="1" ht="13.5" customHeight="1">
      <c r="A2" s="97" t="s">
        <v>227</v>
      </c>
      <c r="AD2" s="97" t="s">
        <v>169</v>
      </c>
    </row>
    <row r="3" spans="1:30" s="1" customFormat="1" ht="39.75" customHeight="1">
      <c r="A3" s="180" t="s">
        <v>74</v>
      </c>
      <c r="B3" s="180" t="s">
        <v>202</v>
      </c>
      <c r="C3" s="180" t="s">
        <v>197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s="1" customFormat="1" ht="26.25" customHeight="1">
      <c r="A4" s="181"/>
      <c r="B4" s="181"/>
      <c r="C4" s="98" t="s">
        <v>228</v>
      </c>
      <c r="D4" s="98" t="s">
        <v>125</v>
      </c>
      <c r="E4" s="98" t="s">
        <v>229</v>
      </c>
      <c r="F4" s="98" t="s">
        <v>230</v>
      </c>
      <c r="G4" s="98" t="s">
        <v>231</v>
      </c>
      <c r="H4" s="98" t="s">
        <v>232</v>
      </c>
      <c r="I4" s="98" t="s">
        <v>233</v>
      </c>
      <c r="J4" s="98" t="s">
        <v>127</v>
      </c>
      <c r="K4" s="98" t="s">
        <v>234</v>
      </c>
      <c r="L4" s="98" t="s">
        <v>235</v>
      </c>
      <c r="M4" s="98" t="s">
        <v>129</v>
      </c>
      <c r="N4" s="98" t="s">
        <v>236</v>
      </c>
      <c r="O4" s="98" t="s">
        <v>237</v>
      </c>
      <c r="P4" s="98" t="s">
        <v>238</v>
      </c>
      <c r="Q4" s="98" t="s">
        <v>239</v>
      </c>
      <c r="R4" s="98" t="s">
        <v>240</v>
      </c>
      <c r="S4" s="98" t="s">
        <v>141</v>
      </c>
      <c r="T4" s="98" t="s">
        <v>241</v>
      </c>
      <c r="U4" s="98" t="s">
        <v>242</v>
      </c>
      <c r="V4" s="98" t="s">
        <v>243</v>
      </c>
      <c r="W4" s="98" t="s">
        <v>244</v>
      </c>
      <c r="X4" s="98" t="s">
        <v>187</v>
      </c>
      <c r="Y4" s="98" t="s">
        <v>133</v>
      </c>
      <c r="Z4" s="98" t="s">
        <v>245</v>
      </c>
      <c r="AA4" s="98" t="s">
        <v>246</v>
      </c>
      <c r="AB4" s="98" t="s">
        <v>189</v>
      </c>
      <c r="AC4" s="98" t="s">
        <v>247</v>
      </c>
      <c r="AD4" s="98" t="s">
        <v>135</v>
      </c>
    </row>
    <row r="5" spans="1:30" s="1" customFormat="1" ht="18.75" customHeigh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>
        <v>14</v>
      </c>
      <c r="O5" s="99">
        <v>15</v>
      </c>
      <c r="P5" s="99">
        <v>16</v>
      </c>
      <c r="Q5" s="99">
        <v>17</v>
      </c>
      <c r="R5" s="99">
        <v>18</v>
      </c>
      <c r="S5" s="99">
        <v>19</v>
      </c>
      <c r="T5" s="99">
        <v>20</v>
      </c>
      <c r="U5" s="99">
        <v>21</v>
      </c>
      <c r="V5" s="99">
        <v>22</v>
      </c>
      <c r="W5" s="99">
        <v>23</v>
      </c>
      <c r="X5" s="99">
        <v>24</v>
      </c>
      <c r="Y5" s="99">
        <v>25</v>
      </c>
      <c r="Z5" s="99">
        <v>26</v>
      </c>
      <c r="AA5" s="99">
        <v>27</v>
      </c>
      <c r="AB5" s="99">
        <v>28</v>
      </c>
      <c r="AC5" s="99">
        <v>29</v>
      </c>
      <c r="AD5" s="99">
        <v>30</v>
      </c>
    </row>
    <row r="6" spans="1:30" s="1" customFormat="1" ht="18.75" customHeight="1">
      <c r="A6" s="100"/>
      <c r="B6" s="100"/>
      <c r="C6" s="101">
        <v>6.1975420000000003</v>
      </c>
      <c r="D6" s="101">
        <v>1</v>
      </c>
      <c r="E6" s="101"/>
      <c r="F6" s="101"/>
      <c r="G6" s="101"/>
      <c r="H6" s="101"/>
      <c r="I6" s="101"/>
      <c r="J6" s="101">
        <v>0.4</v>
      </c>
      <c r="K6" s="101"/>
      <c r="L6" s="101"/>
      <c r="M6" s="101">
        <v>0.6</v>
      </c>
      <c r="N6" s="101"/>
      <c r="O6" s="101">
        <v>2.4</v>
      </c>
      <c r="P6" s="101"/>
      <c r="Q6" s="101"/>
      <c r="R6" s="101"/>
      <c r="S6" s="101"/>
      <c r="T6" s="101"/>
      <c r="U6" s="101"/>
      <c r="V6" s="101"/>
      <c r="W6" s="101"/>
      <c r="X6" s="101"/>
      <c r="Y6" s="101">
        <v>0.60754200000000003</v>
      </c>
      <c r="Z6" s="101"/>
      <c r="AA6" s="101"/>
      <c r="AB6" s="101"/>
      <c r="AC6" s="101"/>
      <c r="AD6" s="101">
        <v>1.19</v>
      </c>
    </row>
    <row r="7" spans="1:30" s="1" customFormat="1" ht="18.75" customHeight="1">
      <c r="A7" s="100" t="s">
        <v>84</v>
      </c>
      <c r="B7" s="100" t="s">
        <v>85</v>
      </c>
      <c r="C7" s="101">
        <v>6.1975420000000003</v>
      </c>
      <c r="D7" s="101">
        <v>1</v>
      </c>
      <c r="E7" s="101"/>
      <c r="F7" s="101"/>
      <c r="G7" s="101"/>
      <c r="H7" s="101"/>
      <c r="I7" s="101"/>
      <c r="J7" s="101">
        <v>0.4</v>
      </c>
      <c r="K7" s="101"/>
      <c r="L7" s="101"/>
      <c r="M7" s="101">
        <v>0.6</v>
      </c>
      <c r="N7" s="101"/>
      <c r="O7" s="101">
        <v>2.4</v>
      </c>
      <c r="P7" s="101"/>
      <c r="Q7" s="101"/>
      <c r="R7" s="101"/>
      <c r="S7" s="101"/>
      <c r="T7" s="101"/>
      <c r="U7" s="101"/>
      <c r="V7" s="101"/>
      <c r="W7" s="101"/>
      <c r="X7" s="101"/>
      <c r="Y7" s="101">
        <v>0.60754200000000003</v>
      </c>
      <c r="Z7" s="101"/>
      <c r="AA7" s="101"/>
      <c r="AB7" s="101"/>
      <c r="AC7" s="101"/>
      <c r="AD7" s="101">
        <v>1.19</v>
      </c>
    </row>
    <row r="8" spans="1:30" s="1" customFormat="1" ht="18.75" customHeight="1">
      <c r="A8" s="100" t="s">
        <v>86</v>
      </c>
      <c r="B8" s="100" t="s">
        <v>87</v>
      </c>
      <c r="C8" s="101">
        <v>6.1975420000000003</v>
      </c>
      <c r="D8" s="101">
        <v>1</v>
      </c>
      <c r="E8" s="101"/>
      <c r="F8" s="101"/>
      <c r="G8" s="101"/>
      <c r="H8" s="101"/>
      <c r="I8" s="101"/>
      <c r="J8" s="101">
        <v>0.4</v>
      </c>
      <c r="K8" s="101"/>
      <c r="L8" s="101"/>
      <c r="M8" s="101">
        <v>0.6</v>
      </c>
      <c r="N8" s="101"/>
      <c r="O8" s="101">
        <v>2.4</v>
      </c>
      <c r="P8" s="101"/>
      <c r="Q8" s="101"/>
      <c r="R8" s="101"/>
      <c r="S8" s="101"/>
      <c r="T8" s="101"/>
      <c r="U8" s="101"/>
      <c r="V8" s="101"/>
      <c r="W8" s="101"/>
      <c r="X8" s="101"/>
      <c r="Y8" s="101">
        <v>0.60754200000000003</v>
      </c>
      <c r="Z8" s="101"/>
      <c r="AA8" s="101"/>
      <c r="AB8" s="101"/>
      <c r="AC8" s="101"/>
      <c r="AD8" s="101">
        <v>1.19</v>
      </c>
    </row>
    <row r="9" spans="1:30" s="1" customFormat="1" ht="18.75" customHeight="1">
      <c r="A9" s="100" t="s">
        <v>100</v>
      </c>
      <c r="B9" s="100" t="s">
        <v>101</v>
      </c>
      <c r="C9" s="101">
        <v>6.1975420000000003</v>
      </c>
      <c r="D9" s="101">
        <v>1</v>
      </c>
      <c r="E9" s="101"/>
      <c r="F9" s="101"/>
      <c r="G9" s="101"/>
      <c r="H9" s="101"/>
      <c r="I9" s="101"/>
      <c r="J9" s="101">
        <v>0.4</v>
      </c>
      <c r="K9" s="101"/>
      <c r="L9" s="101"/>
      <c r="M9" s="101">
        <v>0.6</v>
      </c>
      <c r="N9" s="101"/>
      <c r="O9" s="101">
        <v>2.4</v>
      </c>
      <c r="P9" s="101"/>
      <c r="Q9" s="101"/>
      <c r="R9" s="101"/>
      <c r="S9" s="101"/>
      <c r="T9" s="101"/>
      <c r="U9" s="101"/>
      <c r="V9" s="101"/>
      <c r="W9" s="101"/>
      <c r="X9" s="101"/>
      <c r="Y9" s="101">
        <v>0.60754200000000003</v>
      </c>
      <c r="Z9" s="101"/>
      <c r="AA9" s="101"/>
      <c r="AB9" s="101"/>
      <c r="AC9" s="101"/>
      <c r="AD9" s="101">
        <v>1.19</v>
      </c>
    </row>
    <row r="10" spans="1:30" s="1" customFormat="1" ht="18.75" customHeight="1">
      <c r="A10" s="100" t="s">
        <v>210</v>
      </c>
      <c r="B10" s="100" t="s">
        <v>211</v>
      </c>
      <c r="C10" s="101">
        <v>6.1975420000000003</v>
      </c>
      <c r="D10" s="101">
        <v>1</v>
      </c>
      <c r="E10" s="101"/>
      <c r="F10" s="101"/>
      <c r="G10" s="101"/>
      <c r="H10" s="101"/>
      <c r="I10" s="101"/>
      <c r="J10" s="101">
        <v>0.4</v>
      </c>
      <c r="K10" s="101"/>
      <c r="L10" s="101"/>
      <c r="M10" s="101">
        <v>0.6</v>
      </c>
      <c r="N10" s="101"/>
      <c r="O10" s="101">
        <v>2.4</v>
      </c>
      <c r="P10" s="101"/>
      <c r="Q10" s="101"/>
      <c r="R10" s="101"/>
      <c r="S10" s="101"/>
      <c r="T10" s="101"/>
      <c r="U10" s="101"/>
      <c r="V10" s="101"/>
      <c r="W10" s="101"/>
      <c r="X10" s="101"/>
      <c r="Y10" s="101">
        <v>0.60754200000000003</v>
      </c>
      <c r="Z10" s="101"/>
      <c r="AA10" s="101"/>
      <c r="AB10" s="101"/>
      <c r="AC10" s="101"/>
      <c r="AD10" s="101">
        <v>1.19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A3:A4"/>
    <mergeCell ref="B3:B4"/>
    <mergeCell ref="C3:AD3"/>
    <mergeCell ref="A3:A4"/>
    <mergeCell ref="B3:B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1"/>
  <sheetViews>
    <sheetView workbookViewId="0"/>
  </sheetViews>
  <sheetFormatPr defaultRowHeight="12.75" customHeight="1"/>
  <cols>
    <col min="1" max="1" width="9.140625" style="1" customWidth="1"/>
    <col min="2" max="2" width="23.28515625" style="1" customWidth="1"/>
    <col min="3" max="3" width="9.140625" style="1" customWidth="1"/>
    <col min="4" max="4" width="25" style="1" customWidth="1"/>
    <col min="5" max="5" width="22.85546875" style="1" customWidth="1"/>
    <col min="6" max="6" width="13.85546875" style="1" customWidth="1"/>
    <col min="7" max="7" width="14.5703125" style="1" customWidth="1"/>
    <col min="8" max="19" width="9.140625" style="1" customWidth="1"/>
  </cols>
  <sheetData>
    <row r="1" spans="1:18" s="1" customFormat="1" ht="36" customHeight="1">
      <c r="A1" s="182" t="s">
        <v>248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s="1" customFormat="1" ht="13.5" customHeight="1">
      <c r="A2" s="102" t="s">
        <v>249</v>
      </c>
      <c r="R2" s="102" t="s">
        <v>169</v>
      </c>
    </row>
    <row r="3" spans="1:18" s="1" customFormat="1" ht="27" customHeight="1">
      <c r="A3" s="184" t="s">
        <v>74</v>
      </c>
      <c r="B3" s="184" t="s">
        <v>183</v>
      </c>
      <c r="C3" s="184" t="s">
        <v>76</v>
      </c>
      <c r="D3" s="184" t="s">
        <v>77</v>
      </c>
      <c r="E3" s="184" t="s">
        <v>250</v>
      </c>
      <c r="F3" s="184" t="s">
        <v>78</v>
      </c>
      <c r="G3" s="184" t="s">
        <v>170</v>
      </c>
      <c r="H3" s="184" t="s">
        <v>171</v>
      </c>
      <c r="I3" s="184" t="s">
        <v>172</v>
      </c>
      <c r="J3" s="184" t="s">
        <v>173</v>
      </c>
      <c r="K3" s="184" t="s">
        <v>174</v>
      </c>
      <c r="L3" s="184" t="s">
        <v>175</v>
      </c>
      <c r="M3" s="184" t="s">
        <v>176</v>
      </c>
      <c r="N3" s="184" t="s">
        <v>177</v>
      </c>
      <c r="O3" s="184" t="s">
        <v>178</v>
      </c>
      <c r="P3" s="184" t="s">
        <v>179</v>
      </c>
      <c r="Q3" s="185"/>
      <c r="R3" s="185"/>
    </row>
    <row r="4" spans="1:18" s="1" customFormat="1" ht="26.2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03" t="s">
        <v>9</v>
      </c>
      <c r="Q4" s="103" t="s">
        <v>10</v>
      </c>
      <c r="R4" s="103" t="s">
        <v>180</v>
      </c>
    </row>
    <row r="5" spans="1:18" s="1" customFormat="1" ht="18.7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  <c r="O5" s="104">
        <v>15</v>
      </c>
      <c r="P5" s="104">
        <v>16</v>
      </c>
      <c r="Q5" s="104">
        <v>17</v>
      </c>
      <c r="R5" s="104">
        <v>18</v>
      </c>
    </row>
    <row r="6" spans="1:18" s="1" customFormat="1" ht="18.75" customHeight="1">
      <c r="A6" s="105"/>
      <c r="B6" s="105"/>
      <c r="C6" s="105"/>
      <c r="D6" s="106" t="s">
        <v>8</v>
      </c>
      <c r="E6" s="105"/>
      <c r="F6" s="107">
        <v>98.448964000000004</v>
      </c>
      <c r="G6" s="107">
        <v>98.448964000000004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s="1" customFormat="1" ht="18.75" customHeight="1">
      <c r="A7" s="105"/>
      <c r="B7" s="105"/>
      <c r="C7" s="105" t="s">
        <v>84</v>
      </c>
      <c r="D7" s="105" t="s">
        <v>85</v>
      </c>
      <c r="E7" s="105"/>
      <c r="F7" s="107">
        <v>98.448964000000004</v>
      </c>
      <c r="G7" s="107">
        <v>98.448964000000004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s="1" customFormat="1" ht="18.75" customHeight="1">
      <c r="A8" s="105"/>
      <c r="B8" s="105"/>
      <c r="C8" s="105" t="s">
        <v>86</v>
      </c>
      <c r="D8" s="105" t="s">
        <v>87</v>
      </c>
      <c r="E8" s="105"/>
      <c r="F8" s="107">
        <v>98.448964000000004</v>
      </c>
      <c r="G8" s="107">
        <v>98.448964000000004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s="1" customFormat="1" ht="18.75" customHeight="1">
      <c r="A9" s="105" t="s">
        <v>88</v>
      </c>
      <c r="B9" s="105" t="s">
        <v>89</v>
      </c>
      <c r="C9" s="105" t="s">
        <v>90</v>
      </c>
      <c r="D9" s="105" t="s">
        <v>91</v>
      </c>
      <c r="E9" s="105" t="s">
        <v>251</v>
      </c>
      <c r="F9" s="107">
        <v>54.35</v>
      </c>
      <c r="G9" s="107">
        <v>54.35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s="1" customFormat="1" ht="18.75" customHeight="1">
      <c r="A10" s="105" t="s">
        <v>88</v>
      </c>
      <c r="B10" s="105" t="s">
        <v>89</v>
      </c>
      <c r="C10" s="105" t="s">
        <v>100</v>
      </c>
      <c r="D10" s="105" t="s">
        <v>101</v>
      </c>
      <c r="E10" s="105" t="s">
        <v>111</v>
      </c>
      <c r="F10" s="107">
        <v>17.597999999999999</v>
      </c>
      <c r="G10" s="107">
        <v>17.597999999999999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s="1" customFormat="1" ht="18.75" customHeight="1">
      <c r="A11" s="105" t="s">
        <v>98</v>
      </c>
      <c r="B11" s="105" t="s">
        <v>99</v>
      </c>
      <c r="C11" s="105" t="s">
        <v>100</v>
      </c>
      <c r="D11" s="105" t="s">
        <v>101</v>
      </c>
      <c r="E11" s="105" t="s">
        <v>252</v>
      </c>
      <c r="F11" s="107">
        <v>6.047542</v>
      </c>
      <c r="G11" s="107">
        <v>6.047542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s="1" customFormat="1" ht="18.75" customHeight="1">
      <c r="A12" s="105" t="s">
        <v>98</v>
      </c>
      <c r="B12" s="105" t="s">
        <v>99</v>
      </c>
      <c r="C12" s="105" t="s">
        <v>100</v>
      </c>
      <c r="D12" s="105" t="s">
        <v>101</v>
      </c>
      <c r="E12" s="105" t="s">
        <v>123</v>
      </c>
      <c r="F12" s="107">
        <v>3.2546879999999998</v>
      </c>
      <c r="G12" s="107">
        <v>3.2546879999999998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s="1" customFormat="1" ht="18.75" customHeight="1">
      <c r="A13" s="105" t="s">
        <v>98</v>
      </c>
      <c r="B13" s="105" t="s">
        <v>99</v>
      </c>
      <c r="C13" s="105" t="s">
        <v>100</v>
      </c>
      <c r="D13" s="105" t="s">
        <v>101</v>
      </c>
      <c r="E13" s="105" t="s">
        <v>253</v>
      </c>
      <c r="F13" s="107">
        <v>4.8603339999999999</v>
      </c>
      <c r="G13" s="107">
        <v>4.8603339999999999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s="1" customFormat="1" ht="18.75" customHeight="1">
      <c r="A14" s="105" t="s">
        <v>98</v>
      </c>
      <c r="B14" s="105" t="s">
        <v>99</v>
      </c>
      <c r="C14" s="105" t="s">
        <v>100</v>
      </c>
      <c r="D14" s="105" t="s">
        <v>101</v>
      </c>
      <c r="E14" s="105" t="s">
        <v>254</v>
      </c>
      <c r="F14" s="107">
        <v>0.15</v>
      </c>
      <c r="G14" s="107">
        <v>0.15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s="1" customFormat="1" ht="18.75" customHeight="1">
      <c r="A15" s="105" t="s">
        <v>98</v>
      </c>
      <c r="B15" s="105" t="s">
        <v>99</v>
      </c>
      <c r="C15" s="105" t="s">
        <v>100</v>
      </c>
      <c r="D15" s="105" t="s">
        <v>101</v>
      </c>
      <c r="E15" s="105" t="s">
        <v>255</v>
      </c>
      <c r="F15" s="107">
        <v>2.4E-2</v>
      </c>
      <c r="G15" s="107">
        <v>2.4E-2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s="1" customFormat="1" ht="18.75" customHeight="1">
      <c r="A16" s="105" t="s">
        <v>98</v>
      </c>
      <c r="B16" s="105" t="s">
        <v>99</v>
      </c>
      <c r="C16" s="105" t="s">
        <v>100</v>
      </c>
      <c r="D16" s="105" t="s">
        <v>101</v>
      </c>
      <c r="E16" s="105" t="s">
        <v>256</v>
      </c>
      <c r="F16" s="107">
        <v>1.056</v>
      </c>
      <c r="G16" s="107">
        <v>1.056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s="1" customFormat="1" ht="18.75" customHeight="1">
      <c r="A17" s="105" t="s">
        <v>98</v>
      </c>
      <c r="B17" s="105" t="s">
        <v>99</v>
      </c>
      <c r="C17" s="105" t="s">
        <v>100</v>
      </c>
      <c r="D17" s="105" t="s">
        <v>101</v>
      </c>
      <c r="E17" s="105" t="s">
        <v>257</v>
      </c>
      <c r="F17" s="107">
        <v>0.87360000000000004</v>
      </c>
      <c r="G17" s="107">
        <v>0.87360000000000004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s="1" customFormat="1" ht="18.75" customHeight="1">
      <c r="A18" s="105" t="s">
        <v>98</v>
      </c>
      <c r="B18" s="105" t="s">
        <v>99</v>
      </c>
      <c r="C18" s="105" t="s">
        <v>100</v>
      </c>
      <c r="D18" s="105" t="s">
        <v>101</v>
      </c>
      <c r="E18" s="105" t="s">
        <v>258</v>
      </c>
      <c r="F18" s="107">
        <v>2.4E-2</v>
      </c>
      <c r="G18" s="107">
        <v>2.4E-2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s="1" customFormat="1" ht="18.75" customHeight="1">
      <c r="A19" s="105" t="s">
        <v>98</v>
      </c>
      <c r="B19" s="105" t="s">
        <v>99</v>
      </c>
      <c r="C19" s="105" t="s">
        <v>100</v>
      </c>
      <c r="D19" s="105" t="s">
        <v>101</v>
      </c>
      <c r="E19" s="105" t="s">
        <v>115</v>
      </c>
      <c r="F19" s="107">
        <v>7.7388000000000003</v>
      </c>
      <c r="G19" s="107">
        <v>7.7388000000000003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1:18" s="1" customFormat="1" ht="18.75" customHeight="1">
      <c r="A20" s="105" t="s">
        <v>98</v>
      </c>
      <c r="B20" s="105" t="s">
        <v>99</v>
      </c>
      <c r="C20" s="105" t="s">
        <v>100</v>
      </c>
      <c r="D20" s="105" t="s">
        <v>101</v>
      </c>
      <c r="E20" s="105" t="s">
        <v>259</v>
      </c>
      <c r="F20" s="107">
        <v>0.91200000000000003</v>
      </c>
      <c r="G20" s="107">
        <v>0.91200000000000003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1:18" s="1" customFormat="1" ht="18.75" customHeight="1">
      <c r="A21" s="105" t="s">
        <v>98</v>
      </c>
      <c r="B21" s="105" t="s">
        <v>99</v>
      </c>
      <c r="C21" s="105" t="s">
        <v>100</v>
      </c>
      <c r="D21" s="105" t="s">
        <v>101</v>
      </c>
      <c r="E21" s="105" t="s">
        <v>260</v>
      </c>
      <c r="F21" s="107">
        <v>1.56</v>
      </c>
      <c r="G21" s="107">
        <v>1.56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</sheetData>
  <sheetProtection formatCells="0" formatColumns="0" formatRows="0" insertColumns="0" insertRows="0" insertHyperlinks="0" deleteColumns="0" deleteRows="0" sort="0" autoFilter="0" pivotTables="0"/>
  <mergeCells count="32">
    <mergeCell ref="N3:N4"/>
    <mergeCell ref="O3:O4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J3:J4"/>
    <mergeCell ref="K3:K4"/>
    <mergeCell ref="L3:L4"/>
    <mergeCell ref="M3:M4"/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5"/>
  <sheetViews>
    <sheetView workbookViewId="0"/>
  </sheetViews>
  <sheetFormatPr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515625" style="1" customWidth="1"/>
    <col min="6" max="6" width="26.85546875" style="1" customWidth="1"/>
    <col min="7" max="7" width="15.140625" style="1" customWidth="1"/>
    <col min="8" max="8" width="16.28515625" style="1" customWidth="1"/>
    <col min="9" max="9" width="14.5703125" style="1" customWidth="1"/>
    <col min="10" max="10" width="11.28515625" style="1" customWidth="1"/>
    <col min="11" max="11" width="13.5703125" style="1" customWidth="1"/>
    <col min="12" max="12" width="15.140625" style="1" customWidth="1"/>
    <col min="13" max="18" width="9.140625" style="1" customWidth="1"/>
    <col min="19" max="19" width="11.42578125" style="1" customWidth="1"/>
    <col min="20" max="20" width="9.140625" style="1" customWidth="1"/>
  </cols>
  <sheetData>
    <row r="1" spans="1:19" s="1" customFormat="1" ht="33" customHeight="1">
      <c r="A1" s="186" t="s">
        <v>261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 s="1" customFormat="1" ht="13.5" customHeight="1">
      <c r="A2" s="108" t="s">
        <v>262</v>
      </c>
      <c r="S2" s="108" t="s">
        <v>169</v>
      </c>
    </row>
    <row r="3" spans="1:19" s="1" customFormat="1" ht="52.5" customHeight="1">
      <c r="A3" s="188" t="s">
        <v>74</v>
      </c>
      <c r="B3" s="188" t="s">
        <v>183</v>
      </c>
      <c r="C3" s="188" t="s">
        <v>76</v>
      </c>
      <c r="D3" s="188" t="s">
        <v>77</v>
      </c>
      <c r="E3" s="188" t="s">
        <v>263</v>
      </c>
      <c r="F3" s="188" t="s">
        <v>264</v>
      </c>
      <c r="G3" s="188" t="s">
        <v>78</v>
      </c>
      <c r="H3" s="188" t="s">
        <v>170</v>
      </c>
      <c r="I3" s="188" t="s">
        <v>171</v>
      </c>
      <c r="J3" s="188" t="s">
        <v>172</v>
      </c>
      <c r="K3" s="188" t="s">
        <v>173</v>
      </c>
      <c r="L3" s="188" t="s">
        <v>174</v>
      </c>
      <c r="M3" s="188" t="s">
        <v>175</v>
      </c>
      <c r="N3" s="188" t="s">
        <v>176</v>
      </c>
      <c r="O3" s="188" t="s">
        <v>177</v>
      </c>
      <c r="P3" s="188" t="s">
        <v>178</v>
      </c>
      <c r="Q3" s="188" t="s">
        <v>179</v>
      </c>
      <c r="R3" s="189"/>
      <c r="S3" s="189"/>
    </row>
    <row r="4" spans="1:19" s="1" customFormat="1" ht="26.2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8"/>
      <c r="M4" s="188"/>
      <c r="N4" s="188"/>
      <c r="O4" s="188"/>
      <c r="P4" s="189"/>
      <c r="Q4" s="109" t="s">
        <v>9</v>
      </c>
      <c r="R4" s="109" t="s">
        <v>10</v>
      </c>
      <c r="S4" s="109" t="s">
        <v>180</v>
      </c>
    </row>
    <row r="5" spans="1:19" s="1" customFormat="1" ht="18.75" customHeight="1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  <c r="L5" s="110">
        <v>12</v>
      </c>
      <c r="M5" s="110">
        <v>13</v>
      </c>
      <c r="N5" s="110">
        <v>14</v>
      </c>
      <c r="O5" s="110">
        <v>15</v>
      </c>
      <c r="P5" s="110">
        <v>16</v>
      </c>
      <c r="Q5" s="110">
        <v>17</v>
      </c>
      <c r="R5" s="110">
        <v>18</v>
      </c>
      <c r="S5" s="110">
        <v>19</v>
      </c>
    </row>
    <row r="6" spans="1:19" s="1" customFormat="1" ht="18.75" customHeight="1">
      <c r="A6" s="111"/>
      <c r="B6" s="111"/>
      <c r="C6" s="111"/>
      <c r="D6" s="112" t="s">
        <v>8</v>
      </c>
      <c r="E6" s="111"/>
      <c r="F6" s="111"/>
      <c r="G6" s="113">
        <v>118.74</v>
      </c>
      <c r="H6" s="113">
        <v>118.74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s="1" customFormat="1" ht="18.75" customHeight="1">
      <c r="A7" s="111"/>
      <c r="B7" s="111"/>
      <c r="C7" s="111" t="s">
        <v>84</v>
      </c>
      <c r="D7" s="111" t="s">
        <v>85</v>
      </c>
      <c r="E7" s="111"/>
      <c r="F7" s="111"/>
      <c r="G7" s="113">
        <v>118.74</v>
      </c>
      <c r="H7" s="113">
        <v>118.74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s="1" customFormat="1" ht="18.75" customHeight="1">
      <c r="A8" s="111"/>
      <c r="B8" s="111"/>
      <c r="C8" s="111" t="s">
        <v>86</v>
      </c>
      <c r="D8" s="111" t="s">
        <v>87</v>
      </c>
      <c r="E8" s="111"/>
      <c r="F8" s="111"/>
      <c r="G8" s="113">
        <v>118.74</v>
      </c>
      <c r="H8" s="113">
        <v>118.74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s="1" customFormat="1" ht="18.75" customHeight="1">
      <c r="A9" s="111" t="s">
        <v>92</v>
      </c>
      <c r="B9" s="111" t="s">
        <v>93</v>
      </c>
      <c r="C9" s="111" t="s">
        <v>90</v>
      </c>
      <c r="D9" s="111" t="s">
        <v>91</v>
      </c>
      <c r="E9" s="111" t="s">
        <v>265</v>
      </c>
      <c r="F9" s="111" t="s">
        <v>266</v>
      </c>
      <c r="G9" s="113">
        <v>13.5</v>
      </c>
      <c r="H9" s="113">
        <v>13.5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s="1" customFormat="1" ht="18.75" customHeight="1">
      <c r="A10" s="111" t="s">
        <v>94</v>
      </c>
      <c r="B10" s="111" t="s">
        <v>95</v>
      </c>
      <c r="C10" s="111" t="s">
        <v>90</v>
      </c>
      <c r="D10" s="111" t="s">
        <v>91</v>
      </c>
      <c r="E10" s="111" t="s">
        <v>267</v>
      </c>
      <c r="F10" s="111" t="s">
        <v>268</v>
      </c>
      <c r="G10" s="113">
        <v>2.84</v>
      </c>
      <c r="H10" s="113">
        <v>2.84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s="1" customFormat="1" ht="18.75" customHeight="1">
      <c r="A11" s="111" t="s">
        <v>96</v>
      </c>
      <c r="B11" s="111" t="s">
        <v>97</v>
      </c>
      <c r="C11" s="111" t="s">
        <v>90</v>
      </c>
      <c r="D11" s="111" t="s">
        <v>91</v>
      </c>
      <c r="E11" s="111" t="s">
        <v>269</v>
      </c>
      <c r="F11" s="111" t="s">
        <v>270</v>
      </c>
      <c r="G11" s="113">
        <v>5</v>
      </c>
      <c r="H11" s="113">
        <v>5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 s="1" customFormat="1" ht="18.75" customHeight="1">
      <c r="A12" s="111" t="s">
        <v>96</v>
      </c>
      <c r="B12" s="111" t="s">
        <v>97</v>
      </c>
      <c r="C12" s="111" t="s">
        <v>90</v>
      </c>
      <c r="D12" s="111" t="s">
        <v>91</v>
      </c>
      <c r="E12" s="111" t="s">
        <v>269</v>
      </c>
      <c r="F12" s="111" t="s">
        <v>271</v>
      </c>
      <c r="G12" s="113">
        <v>5</v>
      </c>
      <c r="H12" s="113">
        <v>5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s="1" customFormat="1" ht="18.75" customHeight="1">
      <c r="A13" s="111" t="s">
        <v>96</v>
      </c>
      <c r="B13" s="111" t="s">
        <v>97</v>
      </c>
      <c r="C13" s="111" t="s">
        <v>90</v>
      </c>
      <c r="D13" s="111" t="s">
        <v>91</v>
      </c>
      <c r="E13" s="111" t="s">
        <v>272</v>
      </c>
      <c r="F13" s="111" t="s">
        <v>273</v>
      </c>
      <c r="G13" s="113">
        <v>32.4</v>
      </c>
      <c r="H13" s="113">
        <v>32.4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s="1" customFormat="1" ht="18.75" customHeight="1">
      <c r="A14" s="111" t="s">
        <v>98</v>
      </c>
      <c r="B14" s="111" t="s">
        <v>99</v>
      </c>
      <c r="C14" s="111" t="s">
        <v>90</v>
      </c>
      <c r="D14" s="111" t="s">
        <v>91</v>
      </c>
      <c r="E14" s="111" t="s">
        <v>274</v>
      </c>
      <c r="F14" s="111" t="s">
        <v>275</v>
      </c>
      <c r="G14" s="113">
        <v>52</v>
      </c>
      <c r="H14" s="113">
        <v>52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1:19" s="1" customFormat="1" ht="18.75" customHeight="1">
      <c r="A15" s="111" t="s">
        <v>98</v>
      </c>
      <c r="B15" s="111" t="s">
        <v>99</v>
      </c>
      <c r="C15" s="111" t="s">
        <v>100</v>
      </c>
      <c r="D15" s="111" t="s">
        <v>101</v>
      </c>
      <c r="E15" s="111" t="s">
        <v>276</v>
      </c>
      <c r="F15" s="111" t="s">
        <v>277</v>
      </c>
      <c r="G15" s="113">
        <v>8</v>
      </c>
      <c r="H15" s="113">
        <v>8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</sheetData>
  <sheetProtection formatCells="0" formatColumns="0" formatRows="0" insertColumns="0" insertRows="0" insertHyperlinks="0" deleteColumns="0" deleteRows="0" sort="0" autoFilter="0" pivotTables="0"/>
  <mergeCells count="34">
    <mergeCell ref="P3:P4"/>
    <mergeCell ref="I3:I4"/>
    <mergeCell ref="J3:J4"/>
    <mergeCell ref="K3:K4"/>
    <mergeCell ref="L3:L4"/>
    <mergeCell ref="M3:M4"/>
    <mergeCell ref="N3:N4"/>
    <mergeCell ref="P3:P4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O3:O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"/>
  <sheetViews>
    <sheetView workbookViewId="0"/>
  </sheetViews>
  <sheetFormatPr defaultRowHeight="12.75" customHeight="1"/>
  <cols>
    <col min="1" max="1" width="9.140625" style="1" customWidth="1"/>
    <col min="2" max="2" width="24.85546875" style="1" customWidth="1"/>
    <col min="3" max="3" width="22.28515625" style="1" customWidth="1"/>
    <col min="4" max="4" width="23.85546875" style="1" customWidth="1"/>
    <col min="5" max="5" width="21" style="1" customWidth="1"/>
    <col min="6" max="6" width="22" style="1" customWidth="1"/>
    <col min="7" max="7" width="15.140625" style="1" customWidth="1"/>
    <col min="8" max="8" width="13.5703125" style="1" customWidth="1"/>
    <col min="9" max="9" width="12.85546875" style="1" customWidth="1"/>
    <col min="10" max="10" width="10.5703125" style="1" customWidth="1"/>
    <col min="11" max="11" width="9.140625" style="1" customWidth="1"/>
    <col min="12" max="12" width="14.42578125" style="1" customWidth="1"/>
    <col min="13" max="13" width="10.42578125" style="1" customWidth="1"/>
    <col min="14" max="14" width="10" style="1" customWidth="1"/>
    <col min="15" max="15" width="9.140625" style="1" customWidth="1"/>
  </cols>
  <sheetData>
    <row r="1" spans="1:14" s="1" customFormat="1" ht="24" customHeight="1">
      <c r="A1" s="190" t="s">
        <v>278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1" customFormat="1" ht="15.75" customHeight="1">
      <c r="A2" s="114" t="s">
        <v>279</v>
      </c>
      <c r="N2" s="114" t="s">
        <v>280</v>
      </c>
    </row>
    <row r="3" spans="1:14" s="1" customFormat="1" ht="30" customHeight="1">
      <c r="A3" s="192" t="s">
        <v>281</v>
      </c>
      <c r="B3" s="192" t="s">
        <v>77</v>
      </c>
      <c r="C3" s="192" t="s">
        <v>5</v>
      </c>
      <c r="D3" s="192" t="s">
        <v>282</v>
      </c>
      <c r="E3" s="192" t="s">
        <v>283</v>
      </c>
      <c r="F3" s="192" t="s">
        <v>284</v>
      </c>
      <c r="G3" s="192" t="s">
        <v>285</v>
      </c>
      <c r="H3" s="192" t="s">
        <v>286</v>
      </c>
      <c r="I3" s="192" t="s">
        <v>287</v>
      </c>
      <c r="J3" s="192" t="s">
        <v>288</v>
      </c>
      <c r="K3" s="192" t="s">
        <v>289</v>
      </c>
      <c r="L3" s="192" t="s">
        <v>290</v>
      </c>
      <c r="M3" s="192"/>
      <c r="N3" s="192"/>
    </row>
    <row r="4" spans="1:14" s="1" customFormat="1" ht="4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15" t="s">
        <v>291</v>
      </c>
      <c r="M4" s="115" t="s">
        <v>292</v>
      </c>
      <c r="N4" s="115" t="s">
        <v>293</v>
      </c>
    </row>
    <row r="5" spans="1:14" s="1" customFormat="1" ht="16.5" customHeigh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  <c r="G5" s="116">
        <v>7</v>
      </c>
      <c r="H5" s="116">
        <v>8</v>
      </c>
      <c r="I5" s="116">
        <v>9</v>
      </c>
      <c r="J5" s="116">
        <v>10</v>
      </c>
      <c r="K5" s="116">
        <v>11</v>
      </c>
      <c r="L5" s="116">
        <v>12</v>
      </c>
      <c r="M5" s="116">
        <v>13</v>
      </c>
      <c r="N5" s="116">
        <v>14</v>
      </c>
    </row>
    <row r="6" spans="1:14" s="1" customFormat="1" ht="18.75" customHeight="1">
      <c r="A6" s="117"/>
      <c r="B6" s="117"/>
      <c r="C6" s="117"/>
      <c r="D6" s="117"/>
      <c r="E6" s="117"/>
      <c r="F6" s="117"/>
      <c r="G6" s="117"/>
      <c r="H6" s="117"/>
      <c r="I6" s="118"/>
      <c r="J6" s="118"/>
      <c r="K6" s="117"/>
      <c r="L6" s="119"/>
      <c r="M6" s="119"/>
      <c r="N6" s="119"/>
    </row>
    <row r="7" spans="1:14" s="1" customFormat="1" ht="15"/>
    <row r="8" spans="1:14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"/>
  <sheetViews>
    <sheetView workbookViewId="0"/>
  </sheetViews>
  <sheetFormatPr defaultRowHeight="12.75" customHeight="1"/>
  <cols>
    <col min="1" max="1" width="9.140625" style="1" customWidth="1"/>
    <col min="2" max="2" width="24.42578125" style="1" customWidth="1"/>
    <col min="3" max="3" width="8.140625" style="1" customWidth="1"/>
    <col min="4" max="4" width="22.85546875" style="1" customWidth="1"/>
    <col min="5" max="5" width="17.5703125" style="1" customWidth="1"/>
    <col min="6" max="6" width="15.140625" style="1" customWidth="1"/>
    <col min="7" max="7" width="14.42578125" style="1" customWidth="1"/>
    <col min="8" max="8" width="13.7109375" style="1" customWidth="1"/>
    <col min="9" max="9" width="14.5703125" style="1" customWidth="1"/>
    <col min="10" max="10" width="17" style="1" customWidth="1"/>
    <col min="11" max="11" width="16" style="1" customWidth="1"/>
    <col min="12" max="12" width="16.5703125" style="1" customWidth="1"/>
    <col min="13" max="13" width="16.7109375" style="1" customWidth="1"/>
    <col min="14" max="14" width="26.5703125" style="1" customWidth="1"/>
    <col min="15" max="15" width="9.140625" style="1" customWidth="1"/>
  </cols>
  <sheetData>
    <row r="1" spans="1:14" s="1" customFormat="1" ht="30" customHeight="1">
      <c r="A1" s="193" t="s">
        <v>294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s="1" customFormat="1" ht="17.25" customHeight="1">
      <c r="A2" s="120" t="s">
        <v>295</v>
      </c>
      <c r="K2" s="120"/>
      <c r="L2" s="120"/>
      <c r="M2" s="120"/>
      <c r="N2" s="120" t="s">
        <v>280</v>
      </c>
    </row>
    <row r="3" spans="1:14" s="1" customFormat="1" ht="27" customHeight="1">
      <c r="A3" s="194" t="s">
        <v>281</v>
      </c>
      <c r="B3" s="194" t="s">
        <v>77</v>
      </c>
      <c r="C3" s="194" t="s">
        <v>296</v>
      </c>
      <c r="D3" s="194" t="s">
        <v>5</v>
      </c>
      <c r="E3" s="194" t="s">
        <v>297</v>
      </c>
      <c r="F3" s="194" t="s">
        <v>298</v>
      </c>
      <c r="G3" s="194" t="s">
        <v>299</v>
      </c>
      <c r="H3" s="194" t="s">
        <v>285</v>
      </c>
      <c r="I3" s="194" t="s">
        <v>286</v>
      </c>
      <c r="J3" s="194" t="s">
        <v>300</v>
      </c>
      <c r="K3" s="194" t="s">
        <v>284</v>
      </c>
      <c r="L3" s="194" t="s">
        <v>301</v>
      </c>
      <c r="M3" s="195"/>
      <c r="N3" s="195"/>
    </row>
    <row r="4" spans="1:14" s="1" customFormat="1" ht="23.2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21" t="s">
        <v>302</v>
      </c>
      <c r="M4" s="121" t="s">
        <v>303</v>
      </c>
      <c r="N4" s="121" t="s">
        <v>304</v>
      </c>
    </row>
    <row r="5" spans="1:14" s="1" customFormat="1" ht="15.75" customHeight="1">
      <c r="A5" s="122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  <c r="J5" s="122">
        <v>10</v>
      </c>
      <c r="K5" s="122">
        <v>11</v>
      </c>
      <c r="L5" s="122">
        <v>12</v>
      </c>
      <c r="M5" s="122">
        <v>13</v>
      </c>
      <c r="N5" s="122">
        <v>14</v>
      </c>
    </row>
    <row r="6" spans="1:14" s="1" customFormat="1" ht="16.5" customHeight="1">
      <c r="A6" s="123"/>
      <c r="B6" s="123"/>
      <c r="C6" s="123"/>
      <c r="D6" s="123"/>
      <c r="E6" s="123"/>
      <c r="F6" s="124"/>
      <c r="G6" s="124"/>
      <c r="H6" s="123"/>
      <c r="I6" s="123"/>
      <c r="J6" s="123"/>
      <c r="K6" s="123"/>
      <c r="L6" s="123"/>
      <c r="M6" s="123"/>
      <c r="N6" s="123"/>
    </row>
  </sheetData>
  <sheetProtection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"/>
  <sheetViews>
    <sheetView workbookViewId="0"/>
  </sheetViews>
  <sheetFormatPr defaultRowHeight="12.75" customHeight="1"/>
  <cols>
    <col min="1" max="1" width="9.140625" style="1" customWidth="1"/>
    <col min="2" max="2" width="25.7109375" style="1" customWidth="1"/>
    <col min="3" max="3" width="23.5703125" style="1" customWidth="1"/>
    <col min="4" max="4" width="21.7109375" style="1" customWidth="1"/>
    <col min="5" max="5" width="16.7109375" style="1" customWidth="1"/>
    <col min="6" max="6" width="18" style="1" customWidth="1"/>
    <col min="7" max="7" width="15.7109375" style="1" customWidth="1"/>
    <col min="8" max="8" width="13.140625" style="1" customWidth="1"/>
    <col min="9" max="9" width="10.5703125" style="1" customWidth="1"/>
    <col min="10" max="10" width="14.140625" style="1" customWidth="1"/>
    <col min="11" max="11" width="14.85546875" style="1" customWidth="1"/>
    <col min="12" max="12" width="16.5703125" style="1" customWidth="1"/>
    <col min="13" max="13" width="22.7109375" style="1" customWidth="1"/>
    <col min="14" max="14" width="18.28515625" style="1" customWidth="1"/>
    <col min="15" max="15" width="16.7109375" style="1" customWidth="1"/>
    <col min="16" max="16" width="15.85546875" style="1" customWidth="1"/>
    <col min="17" max="17" width="14.140625" style="1" customWidth="1"/>
    <col min="18" max="18" width="16.5703125" style="1" customWidth="1"/>
    <col min="19" max="19" width="20.28515625" style="1" customWidth="1"/>
    <col min="20" max="20" width="9.140625" style="1" customWidth="1"/>
  </cols>
  <sheetData>
    <row r="1" spans="1:19" s="1" customFormat="1" ht="25.5" customHeight="1">
      <c r="A1" s="196" t="s">
        <v>305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s="1" customFormat="1" ht="15.75" customHeight="1">
      <c r="A2" s="125" t="s">
        <v>306</v>
      </c>
      <c r="S2" s="125" t="s">
        <v>307</v>
      </c>
    </row>
    <row r="3" spans="1:19" s="1" customFormat="1" ht="30" customHeight="1">
      <c r="A3" s="198" t="s">
        <v>281</v>
      </c>
      <c r="B3" s="198" t="s">
        <v>77</v>
      </c>
      <c r="C3" s="198" t="s">
        <v>5</v>
      </c>
      <c r="D3" s="198" t="s">
        <v>300</v>
      </c>
      <c r="E3" s="198" t="s">
        <v>308</v>
      </c>
      <c r="F3" s="198" t="s">
        <v>309</v>
      </c>
      <c r="G3" s="198" t="s">
        <v>310</v>
      </c>
      <c r="H3" s="198" t="s">
        <v>311</v>
      </c>
      <c r="I3" s="198" t="s">
        <v>312</v>
      </c>
      <c r="J3" s="198" t="s">
        <v>288</v>
      </c>
      <c r="K3" s="198" t="s">
        <v>313</v>
      </c>
      <c r="L3" s="198" t="s">
        <v>314</v>
      </c>
      <c r="M3" s="198" t="s">
        <v>315</v>
      </c>
      <c r="N3" s="198" t="s">
        <v>316</v>
      </c>
      <c r="O3" s="198"/>
      <c r="P3" s="198"/>
      <c r="Q3" s="198"/>
      <c r="R3" s="198"/>
      <c r="S3" s="198"/>
    </row>
    <row r="4" spans="1:19" s="1" customFormat="1" ht="30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26" t="s">
        <v>288</v>
      </c>
      <c r="O4" s="126" t="s">
        <v>317</v>
      </c>
      <c r="P4" s="126" t="s">
        <v>284</v>
      </c>
      <c r="Q4" s="126" t="s">
        <v>285</v>
      </c>
      <c r="R4" s="126" t="s">
        <v>286</v>
      </c>
      <c r="S4" s="126" t="s">
        <v>318</v>
      </c>
    </row>
    <row r="5" spans="1:19" s="1" customFormat="1" ht="16.5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  <c r="G5" s="127">
        <v>7</v>
      </c>
      <c r="H5" s="127">
        <v>8</v>
      </c>
      <c r="I5" s="127">
        <v>9</v>
      </c>
      <c r="J5" s="127">
        <v>10</v>
      </c>
      <c r="K5" s="127">
        <v>11</v>
      </c>
      <c r="L5" s="127">
        <v>12</v>
      </c>
      <c r="M5" s="127">
        <v>13</v>
      </c>
      <c r="N5" s="127">
        <v>14</v>
      </c>
      <c r="O5" s="127">
        <v>15</v>
      </c>
      <c r="P5" s="127">
        <v>16</v>
      </c>
      <c r="Q5" s="127">
        <v>17</v>
      </c>
      <c r="R5" s="127">
        <v>18</v>
      </c>
      <c r="S5" s="127">
        <v>19</v>
      </c>
    </row>
    <row r="6" spans="1:19" s="1" customFormat="1" ht="21.75" customHeight="1">
      <c r="A6" s="128"/>
      <c r="B6" s="128"/>
      <c r="C6" s="128"/>
      <c r="D6" s="128"/>
      <c r="E6" s="128"/>
      <c r="F6" s="128"/>
      <c r="G6" s="129"/>
      <c r="H6" s="129"/>
      <c r="I6" s="129"/>
      <c r="J6" s="129"/>
      <c r="K6" s="129"/>
      <c r="L6" s="128"/>
      <c r="M6" s="128"/>
      <c r="N6" s="129"/>
      <c r="O6" s="129"/>
      <c r="P6" s="128"/>
      <c r="Q6" s="128"/>
      <c r="R6" s="128"/>
      <c r="S6" s="129"/>
    </row>
  </sheetData>
  <sheetProtection formatCells="0" formatColumns="0" formatRows="0" insertColumns="0" insertRows="0" insertHyperlinks="0" deleteColumns="0" deleteRows="0" sort="0" autoFilter="0" pivotTables="0"/>
  <mergeCells count="28">
    <mergeCell ref="L3:L4"/>
    <mergeCell ref="M3:M4"/>
    <mergeCell ref="F3:F4"/>
    <mergeCell ref="G3:G4"/>
    <mergeCell ref="H3:H4"/>
    <mergeCell ref="I3:I4"/>
    <mergeCell ref="J3:J4"/>
    <mergeCell ref="K3:K4"/>
    <mergeCell ref="J3:J4"/>
    <mergeCell ref="K3:K4"/>
    <mergeCell ref="L3:L4"/>
    <mergeCell ref="M3:M4"/>
    <mergeCell ref="N3:S3"/>
    <mergeCell ref="A3:A4"/>
    <mergeCell ref="B3:B4"/>
    <mergeCell ref="C3:C4"/>
    <mergeCell ref="D3:D4"/>
    <mergeCell ref="E3:E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/>
  </sheetViews>
  <sheetFormatPr defaultRowHeight="12.75" customHeight="1"/>
  <cols>
    <col min="1" max="1" width="11.5703125" style="1" customWidth="1"/>
    <col min="2" max="2" width="22.42578125" style="1" customWidth="1"/>
    <col min="3" max="3" width="11.5703125" style="1" customWidth="1"/>
    <col min="4" max="4" width="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578125" style="1" customWidth="1"/>
    <col min="10" max="10" width="9.140625" style="1" customWidth="1"/>
  </cols>
  <sheetData>
    <row r="1" spans="1:9" s="1" customFormat="1" ht="24" customHeight="1">
      <c r="A1" s="139" t="s">
        <v>72</v>
      </c>
      <c r="B1" s="139"/>
      <c r="C1" s="139"/>
      <c r="D1" s="139"/>
      <c r="E1" s="139"/>
      <c r="F1" s="139"/>
      <c r="G1" s="139"/>
      <c r="H1" s="139"/>
      <c r="I1" s="139"/>
    </row>
    <row r="2" spans="1:9" s="1" customFormat="1" ht="16.5" customHeight="1">
      <c r="A2" s="20" t="s">
        <v>73</v>
      </c>
      <c r="I2" s="20" t="s">
        <v>2</v>
      </c>
    </row>
    <row r="3" spans="1:9" s="1" customFormat="1" ht="45" customHeight="1">
      <c r="A3" s="140" t="s">
        <v>74</v>
      </c>
      <c r="B3" s="140" t="s">
        <v>75</v>
      </c>
      <c r="C3" s="140" t="s">
        <v>76</v>
      </c>
      <c r="D3" s="140" t="s">
        <v>77</v>
      </c>
      <c r="E3" s="140" t="s">
        <v>78</v>
      </c>
      <c r="F3" s="140" t="s">
        <v>79</v>
      </c>
      <c r="G3" s="140" t="s">
        <v>80</v>
      </c>
      <c r="H3" s="140"/>
      <c r="I3" s="140" t="s">
        <v>81</v>
      </c>
    </row>
    <row r="4" spans="1:9" s="1" customFormat="1" ht="30" customHeight="1">
      <c r="A4" s="140"/>
      <c r="B4" s="140"/>
      <c r="C4" s="140"/>
      <c r="D4" s="140"/>
      <c r="E4" s="140"/>
      <c r="F4" s="140"/>
      <c r="G4" s="21" t="s">
        <v>82</v>
      </c>
      <c r="H4" s="21" t="s">
        <v>83</v>
      </c>
      <c r="I4" s="140"/>
    </row>
    <row r="5" spans="1:9" s="1" customFormat="1" ht="16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s="1" customFormat="1" ht="19.5" customHeight="1">
      <c r="A6" s="23"/>
      <c r="B6" s="23"/>
      <c r="C6" s="23"/>
      <c r="D6" s="24" t="s">
        <v>8</v>
      </c>
      <c r="E6" s="25">
        <v>217.188964</v>
      </c>
      <c r="F6" s="25">
        <v>92.251422000000005</v>
      </c>
      <c r="G6" s="25">
        <v>6.1975420000000003</v>
      </c>
      <c r="H6" s="25">
        <v>63.9</v>
      </c>
      <c r="I6" s="25">
        <v>54.84</v>
      </c>
    </row>
    <row r="7" spans="1:9" s="1" customFormat="1" ht="19.5" customHeight="1">
      <c r="A7" s="23"/>
      <c r="B7" s="23"/>
      <c r="C7" s="23" t="s">
        <v>84</v>
      </c>
      <c r="D7" s="23" t="s">
        <v>85</v>
      </c>
      <c r="E7" s="25">
        <v>217.188964</v>
      </c>
      <c r="F7" s="25">
        <v>92.251422000000005</v>
      </c>
      <c r="G7" s="25">
        <v>6.1975420000000003</v>
      </c>
      <c r="H7" s="25">
        <v>63.9</v>
      </c>
      <c r="I7" s="25">
        <v>54.84</v>
      </c>
    </row>
    <row r="8" spans="1:9" s="1" customFormat="1" ht="19.5" customHeight="1">
      <c r="A8" s="23"/>
      <c r="B8" s="23"/>
      <c r="C8" s="23" t="s">
        <v>86</v>
      </c>
      <c r="D8" s="23" t="s">
        <v>87</v>
      </c>
      <c r="E8" s="25">
        <v>217.188964</v>
      </c>
      <c r="F8" s="25">
        <v>92.251422000000005</v>
      </c>
      <c r="G8" s="25">
        <v>6.1975420000000003</v>
      </c>
      <c r="H8" s="25">
        <v>63.9</v>
      </c>
      <c r="I8" s="25">
        <v>54.84</v>
      </c>
    </row>
    <row r="9" spans="1:9" s="1" customFormat="1" ht="19.5" customHeight="1">
      <c r="A9" s="23" t="s">
        <v>88</v>
      </c>
      <c r="B9" s="23" t="s">
        <v>89</v>
      </c>
      <c r="C9" s="23" t="s">
        <v>90</v>
      </c>
      <c r="D9" s="23" t="s">
        <v>91</v>
      </c>
      <c r="E9" s="25">
        <v>54.35</v>
      </c>
      <c r="F9" s="25">
        <v>54.35</v>
      </c>
      <c r="G9" s="25"/>
      <c r="H9" s="25"/>
      <c r="I9" s="25"/>
    </row>
    <row r="10" spans="1:9" s="1" customFormat="1" ht="19.5" customHeight="1">
      <c r="A10" s="23" t="s">
        <v>92</v>
      </c>
      <c r="B10" s="23" t="s">
        <v>93</v>
      </c>
      <c r="C10" s="23" t="s">
        <v>90</v>
      </c>
      <c r="D10" s="23" t="s">
        <v>91</v>
      </c>
      <c r="E10" s="25">
        <v>13.5</v>
      </c>
      <c r="F10" s="25"/>
      <c r="G10" s="25"/>
      <c r="H10" s="25">
        <v>13.5</v>
      </c>
      <c r="I10" s="25"/>
    </row>
    <row r="11" spans="1:9" s="1" customFormat="1" ht="19.5" customHeight="1">
      <c r="A11" s="23" t="s">
        <v>94</v>
      </c>
      <c r="B11" s="23" t="s">
        <v>95</v>
      </c>
      <c r="C11" s="23" t="s">
        <v>90</v>
      </c>
      <c r="D11" s="23" t="s">
        <v>91</v>
      </c>
      <c r="E11" s="25">
        <v>2.84</v>
      </c>
      <c r="F11" s="25"/>
      <c r="G11" s="25"/>
      <c r="H11" s="25"/>
      <c r="I11" s="25">
        <v>2.84</v>
      </c>
    </row>
    <row r="12" spans="1:9" s="1" customFormat="1" ht="19.5" customHeight="1">
      <c r="A12" s="23" t="s">
        <v>96</v>
      </c>
      <c r="B12" s="23" t="s">
        <v>97</v>
      </c>
      <c r="C12" s="23" t="s">
        <v>90</v>
      </c>
      <c r="D12" s="23" t="s">
        <v>91</v>
      </c>
      <c r="E12" s="25">
        <v>42.4</v>
      </c>
      <c r="F12" s="25"/>
      <c r="G12" s="25"/>
      <c r="H12" s="25">
        <v>42.4</v>
      </c>
      <c r="I12" s="25"/>
    </row>
    <row r="13" spans="1:9" s="1" customFormat="1" ht="19.5" customHeight="1">
      <c r="A13" s="23" t="s">
        <v>98</v>
      </c>
      <c r="B13" s="23" t="s">
        <v>99</v>
      </c>
      <c r="C13" s="23" t="s">
        <v>90</v>
      </c>
      <c r="D13" s="23" t="s">
        <v>91</v>
      </c>
      <c r="E13" s="25">
        <v>52</v>
      </c>
      <c r="F13" s="25"/>
      <c r="G13" s="25"/>
      <c r="H13" s="25"/>
      <c r="I13" s="25">
        <v>52</v>
      </c>
    </row>
    <row r="14" spans="1:9" s="1" customFormat="1" ht="19.5" customHeight="1">
      <c r="A14" s="23" t="s">
        <v>88</v>
      </c>
      <c r="B14" s="23" t="s">
        <v>89</v>
      </c>
      <c r="C14" s="23" t="s">
        <v>100</v>
      </c>
      <c r="D14" s="23" t="s">
        <v>101</v>
      </c>
      <c r="E14" s="25">
        <v>17.597999999999999</v>
      </c>
      <c r="F14" s="25">
        <v>17.597999999999999</v>
      </c>
      <c r="G14" s="25"/>
      <c r="H14" s="25"/>
      <c r="I14" s="25"/>
    </row>
    <row r="15" spans="1:9" s="1" customFormat="1" ht="19.5" customHeight="1">
      <c r="A15" s="23" t="s">
        <v>98</v>
      </c>
      <c r="B15" s="23" t="s">
        <v>99</v>
      </c>
      <c r="C15" s="23" t="s">
        <v>100</v>
      </c>
      <c r="D15" s="23" t="s">
        <v>101</v>
      </c>
      <c r="E15" s="25">
        <v>34.500964000000003</v>
      </c>
      <c r="F15" s="25">
        <v>20.303422000000001</v>
      </c>
      <c r="G15" s="25">
        <v>6.1975420000000003</v>
      </c>
      <c r="H15" s="25">
        <v>8</v>
      </c>
      <c r="I15" s="25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B3:B4"/>
    <mergeCell ref="C3:C4"/>
    <mergeCell ref="D3:D4"/>
    <mergeCell ref="E3:E4"/>
    <mergeCell ref="F3:F4"/>
    <mergeCell ref="G3:H3"/>
    <mergeCell ref="I3:I4"/>
    <mergeCell ref="A3:A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2.75" customHeight="1"/>
  <cols>
    <col min="1" max="8" width="9.140625" style="1" customWidth="1"/>
  </cols>
  <sheetData>
    <row r="1" spans="1:7" s="1" customFormat="1" ht="12.75" customHeight="1">
      <c r="A1" s="130" t="s">
        <v>319</v>
      </c>
      <c r="B1" s="130" t="s">
        <v>319</v>
      </c>
    </row>
    <row r="2" spans="1:7" s="1" customFormat="1" ht="12.75" customHeight="1">
      <c r="A2" s="131"/>
      <c r="B2" s="131"/>
      <c r="C2" s="131" t="s">
        <v>84</v>
      </c>
      <c r="D2" s="131"/>
      <c r="E2" s="131"/>
      <c r="F2" s="131"/>
      <c r="G2" s="131">
        <v>217.188964</v>
      </c>
    </row>
    <row r="3" spans="1:7" s="1" customFormat="1" ht="12.75" customHeight="1">
      <c r="A3" s="131" t="s">
        <v>320</v>
      </c>
      <c r="B3" s="131" t="s">
        <v>321</v>
      </c>
      <c r="C3" s="131" t="s">
        <v>84</v>
      </c>
      <c r="D3" s="131" t="s">
        <v>322</v>
      </c>
      <c r="E3" s="131" t="s">
        <v>323</v>
      </c>
      <c r="F3" s="131" t="s">
        <v>324</v>
      </c>
      <c r="G3" s="131">
        <v>5</v>
      </c>
    </row>
    <row r="4" spans="1:7" s="1" customFormat="1" ht="12.75" customHeight="1">
      <c r="A4" s="131" t="s">
        <v>320</v>
      </c>
      <c r="B4" s="131" t="s">
        <v>321</v>
      </c>
      <c r="C4" s="131" t="s">
        <v>84</v>
      </c>
      <c r="D4" s="131" t="s">
        <v>325</v>
      </c>
      <c r="E4" s="131" t="s">
        <v>326</v>
      </c>
      <c r="F4" s="131" t="s">
        <v>324</v>
      </c>
      <c r="G4" s="131">
        <v>2.84</v>
      </c>
    </row>
    <row r="5" spans="1:7" s="1" customFormat="1" ht="12.75" customHeight="1">
      <c r="A5" s="131" t="s">
        <v>320</v>
      </c>
      <c r="B5" s="131" t="s">
        <v>321</v>
      </c>
      <c r="C5" s="131" t="s">
        <v>84</v>
      </c>
      <c r="D5" s="131" t="s">
        <v>327</v>
      </c>
      <c r="E5" s="131" t="s">
        <v>323</v>
      </c>
      <c r="F5" s="131" t="s">
        <v>324</v>
      </c>
      <c r="G5" s="131">
        <v>3.5</v>
      </c>
    </row>
    <row r="6" spans="1:7" s="1" customFormat="1" ht="12.75" customHeight="1">
      <c r="A6" s="131" t="s">
        <v>320</v>
      </c>
      <c r="B6" s="131" t="s">
        <v>321</v>
      </c>
      <c r="C6" s="131" t="s">
        <v>84</v>
      </c>
      <c r="D6" s="131" t="s">
        <v>322</v>
      </c>
      <c r="E6" s="131" t="s">
        <v>323</v>
      </c>
      <c r="F6" s="131" t="s">
        <v>328</v>
      </c>
      <c r="G6" s="131">
        <v>9</v>
      </c>
    </row>
    <row r="7" spans="1:7" s="1" customFormat="1" ht="12.75" customHeight="1">
      <c r="A7" s="131" t="s">
        <v>320</v>
      </c>
      <c r="B7" s="131" t="s">
        <v>321</v>
      </c>
      <c r="C7" s="131" t="s">
        <v>84</v>
      </c>
      <c r="D7" s="131" t="s">
        <v>322</v>
      </c>
      <c r="E7" s="131" t="s">
        <v>323</v>
      </c>
      <c r="F7" s="131" t="s">
        <v>329</v>
      </c>
      <c r="G7" s="131">
        <v>2.4</v>
      </c>
    </row>
    <row r="8" spans="1:7" s="1" customFormat="1" ht="12.75" customHeight="1">
      <c r="A8" s="131" t="s">
        <v>320</v>
      </c>
      <c r="B8" s="131" t="s">
        <v>321</v>
      </c>
      <c r="C8" s="131" t="s">
        <v>84</v>
      </c>
      <c r="D8" s="131" t="s">
        <v>330</v>
      </c>
      <c r="E8" s="131" t="s">
        <v>326</v>
      </c>
      <c r="F8" s="131" t="s">
        <v>331</v>
      </c>
      <c r="G8" s="131">
        <v>50</v>
      </c>
    </row>
    <row r="9" spans="1:7" s="1" customFormat="1" ht="12.75" customHeight="1">
      <c r="A9" s="131" t="s">
        <v>320</v>
      </c>
      <c r="B9" s="131" t="s">
        <v>321</v>
      </c>
      <c r="C9" s="131" t="s">
        <v>84</v>
      </c>
      <c r="D9" s="131" t="s">
        <v>322</v>
      </c>
      <c r="E9" s="131" t="s">
        <v>323</v>
      </c>
      <c r="F9" s="131" t="s">
        <v>324</v>
      </c>
      <c r="G9" s="131">
        <v>5</v>
      </c>
    </row>
    <row r="10" spans="1:7" s="1" customFormat="1" ht="12.75" customHeight="1">
      <c r="A10" s="131" t="s">
        <v>320</v>
      </c>
      <c r="B10" s="131" t="s">
        <v>321</v>
      </c>
      <c r="C10" s="131" t="s">
        <v>84</v>
      </c>
      <c r="D10" s="131" t="s">
        <v>327</v>
      </c>
      <c r="E10" s="131" t="s">
        <v>323</v>
      </c>
      <c r="F10" s="131" t="s">
        <v>328</v>
      </c>
      <c r="G10" s="131">
        <v>10</v>
      </c>
    </row>
    <row r="11" spans="1:7" s="1" customFormat="1" ht="12.75" customHeight="1">
      <c r="A11" s="131" t="s">
        <v>320</v>
      </c>
      <c r="B11" s="131" t="s">
        <v>321</v>
      </c>
      <c r="C11" s="131" t="s">
        <v>84</v>
      </c>
      <c r="D11" s="131" t="s">
        <v>330</v>
      </c>
      <c r="E11" s="131" t="s">
        <v>326</v>
      </c>
      <c r="F11" s="131" t="s">
        <v>324</v>
      </c>
      <c r="G11" s="131">
        <v>2</v>
      </c>
    </row>
    <row r="12" spans="1:7" s="1" customFormat="1" ht="12.75" customHeight="1">
      <c r="A12" s="131" t="s">
        <v>320</v>
      </c>
      <c r="B12" s="131" t="s">
        <v>321</v>
      </c>
      <c r="C12" s="131" t="s">
        <v>84</v>
      </c>
      <c r="D12" s="131" t="s">
        <v>322</v>
      </c>
      <c r="E12" s="131" t="s">
        <v>323</v>
      </c>
      <c r="F12" s="131" t="s">
        <v>331</v>
      </c>
      <c r="G12" s="131">
        <v>16</v>
      </c>
    </row>
    <row r="13" spans="1:7" s="1" customFormat="1" ht="12.75" customHeight="1">
      <c r="A13" s="131" t="s">
        <v>320</v>
      </c>
      <c r="B13" s="131" t="s">
        <v>321</v>
      </c>
      <c r="C13" s="131" t="s">
        <v>84</v>
      </c>
      <c r="D13" s="131" t="s">
        <v>332</v>
      </c>
      <c r="E13" s="131" t="s">
        <v>333</v>
      </c>
      <c r="F13" s="131" t="s">
        <v>334</v>
      </c>
      <c r="G13" s="131">
        <v>54.35</v>
      </c>
    </row>
    <row r="14" spans="1:7" s="1" customFormat="1" ht="12.75" customHeight="1">
      <c r="A14" s="131" t="s">
        <v>320</v>
      </c>
      <c r="B14" s="131" t="s">
        <v>321</v>
      </c>
      <c r="C14" s="131" t="s">
        <v>84</v>
      </c>
      <c r="D14" s="131" t="s">
        <v>322</v>
      </c>
      <c r="E14" s="131" t="s">
        <v>323</v>
      </c>
      <c r="F14" s="131" t="s">
        <v>324</v>
      </c>
      <c r="G14" s="131">
        <v>5</v>
      </c>
    </row>
    <row r="15" spans="1:7" s="1" customFormat="1" ht="12.75" customHeight="1">
      <c r="A15" s="131" t="s">
        <v>335</v>
      </c>
      <c r="B15" s="131" t="s">
        <v>336</v>
      </c>
      <c r="C15" s="131" t="s">
        <v>84</v>
      </c>
      <c r="D15" s="131" t="s">
        <v>330</v>
      </c>
      <c r="E15" s="131" t="s">
        <v>337</v>
      </c>
      <c r="F15" s="131" t="s">
        <v>324</v>
      </c>
      <c r="G15" s="131">
        <v>1</v>
      </c>
    </row>
    <row r="16" spans="1:7" s="1" customFormat="1" ht="12.75" customHeight="1">
      <c r="A16" s="131" t="s">
        <v>335</v>
      </c>
      <c r="B16" s="131" t="s">
        <v>336</v>
      </c>
      <c r="C16" s="131" t="s">
        <v>84</v>
      </c>
      <c r="D16" s="131" t="s">
        <v>332</v>
      </c>
      <c r="E16" s="131" t="s">
        <v>338</v>
      </c>
      <c r="F16" s="131" t="s">
        <v>339</v>
      </c>
      <c r="G16" s="131">
        <v>17.597999999999999</v>
      </c>
    </row>
    <row r="17" spans="1:7" s="1" customFormat="1" ht="12.75" customHeight="1">
      <c r="A17" s="131" t="s">
        <v>335</v>
      </c>
      <c r="B17" s="131" t="s">
        <v>336</v>
      </c>
      <c r="C17" s="131" t="s">
        <v>84</v>
      </c>
      <c r="D17" s="131" t="s">
        <v>330</v>
      </c>
      <c r="E17" s="131" t="s">
        <v>337</v>
      </c>
      <c r="F17" s="131" t="s">
        <v>340</v>
      </c>
      <c r="G17" s="131">
        <v>0.60754200000000003</v>
      </c>
    </row>
    <row r="18" spans="1:7" s="1" customFormat="1" ht="12.75" customHeight="1">
      <c r="A18" s="131" t="s">
        <v>335</v>
      </c>
      <c r="B18" s="131" t="s">
        <v>336</v>
      </c>
      <c r="C18" s="131" t="s">
        <v>84</v>
      </c>
      <c r="D18" s="131" t="s">
        <v>330</v>
      </c>
      <c r="E18" s="131" t="s">
        <v>341</v>
      </c>
      <c r="F18" s="131" t="s">
        <v>331</v>
      </c>
      <c r="G18" s="131">
        <v>1.056</v>
      </c>
    </row>
    <row r="19" spans="1:7" s="1" customFormat="1" ht="12.75" customHeight="1">
      <c r="A19" s="131" t="s">
        <v>335</v>
      </c>
      <c r="B19" s="131" t="s">
        <v>336</v>
      </c>
      <c r="C19" s="131" t="s">
        <v>84</v>
      </c>
      <c r="D19" s="131" t="s">
        <v>330</v>
      </c>
      <c r="E19" s="131" t="s">
        <v>342</v>
      </c>
      <c r="F19" s="131" t="s">
        <v>334</v>
      </c>
      <c r="G19" s="131">
        <v>2.4E-2</v>
      </c>
    </row>
    <row r="20" spans="1:7" s="1" customFormat="1" ht="12.75" customHeight="1">
      <c r="A20" s="131" t="s">
        <v>335</v>
      </c>
      <c r="B20" s="131" t="s">
        <v>336</v>
      </c>
      <c r="C20" s="131" t="s">
        <v>84</v>
      </c>
      <c r="D20" s="131" t="s">
        <v>330</v>
      </c>
      <c r="E20" s="131" t="s">
        <v>343</v>
      </c>
      <c r="F20" s="131" t="s">
        <v>344</v>
      </c>
      <c r="G20" s="131">
        <v>3.2546879999999998</v>
      </c>
    </row>
    <row r="21" spans="1:7" s="1" customFormat="1" ht="12.75" customHeight="1">
      <c r="A21" s="131" t="s">
        <v>335</v>
      </c>
      <c r="B21" s="131" t="s">
        <v>336</v>
      </c>
      <c r="C21" s="131" t="s">
        <v>84</v>
      </c>
      <c r="D21" s="131" t="s">
        <v>330</v>
      </c>
      <c r="E21" s="131" t="s">
        <v>345</v>
      </c>
      <c r="F21" s="131" t="s">
        <v>331</v>
      </c>
      <c r="G21" s="131">
        <v>0.87360000000000004</v>
      </c>
    </row>
    <row r="22" spans="1:7" s="1" customFormat="1" ht="12.75" customHeight="1">
      <c r="A22" s="131" t="s">
        <v>335</v>
      </c>
      <c r="B22" s="131" t="s">
        <v>336</v>
      </c>
      <c r="C22" s="131" t="s">
        <v>84</v>
      </c>
      <c r="D22" s="131" t="s">
        <v>330</v>
      </c>
      <c r="E22" s="131" t="s">
        <v>346</v>
      </c>
      <c r="F22" s="131" t="s">
        <v>331</v>
      </c>
      <c r="G22" s="131">
        <v>0.91200000000000003</v>
      </c>
    </row>
    <row r="23" spans="1:7" s="1" customFormat="1" ht="12.75" customHeight="1">
      <c r="A23" s="131" t="s">
        <v>335</v>
      </c>
      <c r="B23" s="131" t="s">
        <v>336</v>
      </c>
      <c r="C23" s="131" t="s">
        <v>84</v>
      </c>
      <c r="D23" s="131" t="s">
        <v>330</v>
      </c>
      <c r="E23" s="131" t="s">
        <v>347</v>
      </c>
      <c r="F23" s="131" t="s">
        <v>329</v>
      </c>
      <c r="G23" s="131">
        <v>0.15</v>
      </c>
    </row>
    <row r="24" spans="1:7" s="1" customFormat="1" ht="12.75" customHeight="1">
      <c r="A24" s="131" t="s">
        <v>335</v>
      </c>
      <c r="B24" s="131" t="s">
        <v>336</v>
      </c>
      <c r="C24" s="131" t="s">
        <v>84</v>
      </c>
      <c r="D24" s="131" t="s">
        <v>330</v>
      </c>
      <c r="E24" s="131" t="s">
        <v>337</v>
      </c>
      <c r="F24" s="131" t="s">
        <v>348</v>
      </c>
      <c r="G24" s="131">
        <v>0.4</v>
      </c>
    </row>
    <row r="25" spans="1:7" s="1" customFormat="1" ht="12.75" customHeight="1">
      <c r="A25" s="131" t="s">
        <v>335</v>
      </c>
      <c r="B25" s="131" t="s">
        <v>336</v>
      </c>
      <c r="C25" s="131" t="s">
        <v>84</v>
      </c>
      <c r="D25" s="131" t="s">
        <v>330</v>
      </c>
      <c r="E25" s="131" t="s">
        <v>337</v>
      </c>
      <c r="F25" s="131" t="s">
        <v>329</v>
      </c>
      <c r="G25" s="131">
        <v>1.04</v>
      </c>
    </row>
    <row r="26" spans="1:7" s="1" customFormat="1" ht="12.75" customHeight="1">
      <c r="A26" s="131" t="s">
        <v>335</v>
      </c>
      <c r="B26" s="131" t="s">
        <v>336</v>
      </c>
      <c r="C26" s="131" t="s">
        <v>84</v>
      </c>
      <c r="D26" s="131" t="s">
        <v>330</v>
      </c>
      <c r="E26" s="131" t="s">
        <v>349</v>
      </c>
      <c r="F26" s="131" t="s">
        <v>350</v>
      </c>
      <c r="G26" s="131">
        <v>7.7388000000000003</v>
      </c>
    </row>
    <row r="27" spans="1:7" s="1" customFormat="1" ht="12.75" customHeight="1">
      <c r="A27" s="131" t="s">
        <v>335</v>
      </c>
      <c r="B27" s="131" t="s">
        <v>336</v>
      </c>
      <c r="C27" s="131" t="s">
        <v>84</v>
      </c>
      <c r="D27" s="131" t="s">
        <v>330</v>
      </c>
      <c r="E27" s="131" t="s">
        <v>337</v>
      </c>
      <c r="F27" s="131" t="s">
        <v>351</v>
      </c>
      <c r="G27" s="131">
        <v>0.6</v>
      </c>
    </row>
    <row r="28" spans="1:7" s="1" customFormat="1" ht="12.75" customHeight="1">
      <c r="A28" s="131" t="s">
        <v>335</v>
      </c>
      <c r="B28" s="131" t="s">
        <v>336</v>
      </c>
      <c r="C28" s="131" t="s">
        <v>84</v>
      </c>
      <c r="D28" s="131" t="s">
        <v>330</v>
      </c>
      <c r="E28" s="131" t="s">
        <v>337</v>
      </c>
      <c r="F28" s="131" t="s">
        <v>352</v>
      </c>
      <c r="G28" s="131">
        <v>2.4</v>
      </c>
    </row>
    <row r="29" spans="1:7" s="1" customFormat="1" ht="12.75" customHeight="1">
      <c r="A29" s="131" t="s">
        <v>335</v>
      </c>
      <c r="B29" s="131" t="s">
        <v>336</v>
      </c>
      <c r="C29" s="131" t="s">
        <v>84</v>
      </c>
      <c r="D29" s="131" t="s">
        <v>330</v>
      </c>
      <c r="E29" s="131" t="s">
        <v>323</v>
      </c>
      <c r="F29" s="131" t="s">
        <v>351</v>
      </c>
      <c r="G29" s="131">
        <v>1</v>
      </c>
    </row>
    <row r="30" spans="1:7" s="1" customFormat="1" ht="12.75" customHeight="1">
      <c r="A30" s="131" t="s">
        <v>335</v>
      </c>
      <c r="B30" s="131" t="s">
        <v>336</v>
      </c>
      <c r="C30" s="131" t="s">
        <v>84</v>
      </c>
      <c r="D30" s="131" t="s">
        <v>330</v>
      </c>
      <c r="E30" s="131" t="s">
        <v>353</v>
      </c>
      <c r="F30" s="131" t="s">
        <v>354</v>
      </c>
      <c r="G30" s="131">
        <v>1.56</v>
      </c>
    </row>
    <row r="31" spans="1:7" s="1" customFormat="1" ht="12.75" customHeight="1">
      <c r="A31" s="131" t="s">
        <v>335</v>
      </c>
      <c r="B31" s="131" t="s">
        <v>336</v>
      </c>
      <c r="C31" s="131" t="s">
        <v>84</v>
      </c>
      <c r="D31" s="131" t="s">
        <v>330</v>
      </c>
      <c r="E31" s="131" t="s">
        <v>323</v>
      </c>
      <c r="F31" s="131" t="s">
        <v>355</v>
      </c>
      <c r="G31" s="131">
        <v>4.92</v>
      </c>
    </row>
    <row r="32" spans="1:7" s="1" customFormat="1" ht="12.75" customHeight="1">
      <c r="A32" s="131" t="s">
        <v>335</v>
      </c>
      <c r="B32" s="131" t="s">
        <v>336</v>
      </c>
      <c r="C32" s="131" t="s">
        <v>84</v>
      </c>
      <c r="D32" s="131" t="s">
        <v>330</v>
      </c>
      <c r="E32" s="131" t="s">
        <v>356</v>
      </c>
      <c r="F32" s="131" t="s">
        <v>357</v>
      </c>
      <c r="G32" s="131">
        <v>2.4E-2</v>
      </c>
    </row>
    <row r="33" spans="1:7" s="1" customFormat="1" ht="12.75" customHeight="1">
      <c r="A33" s="131" t="s">
        <v>335</v>
      </c>
      <c r="B33" s="131" t="s">
        <v>336</v>
      </c>
      <c r="C33" s="131" t="s">
        <v>84</v>
      </c>
      <c r="D33" s="131" t="s">
        <v>330</v>
      </c>
      <c r="E33" s="131" t="s">
        <v>323</v>
      </c>
      <c r="F33" s="131" t="s">
        <v>329</v>
      </c>
      <c r="G33" s="131">
        <v>1.4</v>
      </c>
    </row>
    <row r="34" spans="1:7" s="1" customFormat="1" ht="12.75" customHeight="1">
      <c r="A34" s="131" t="s">
        <v>335</v>
      </c>
      <c r="B34" s="131" t="s">
        <v>336</v>
      </c>
      <c r="C34" s="131" t="s">
        <v>84</v>
      </c>
      <c r="D34" s="131" t="s">
        <v>330</v>
      </c>
      <c r="E34" s="131" t="s">
        <v>358</v>
      </c>
      <c r="F34" s="131" t="s">
        <v>359</v>
      </c>
      <c r="G34" s="131">
        <v>4.8603339999999999</v>
      </c>
    </row>
    <row r="35" spans="1:7" s="1" customFormat="1" ht="12.75" customHeight="1">
      <c r="A35" s="131" t="s">
        <v>335</v>
      </c>
      <c r="B35" s="131" t="s">
        <v>336</v>
      </c>
      <c r="C35" s="131" t="s">
        <v>84</v>
      </c>
      <c r="D35" s="131" t="s">
        <v>330</v>
      </c>
      <c r="E35" s="131" t="s">
        <v>323</v>
      </c>
      <c r="F35" s="131" t="s">
        <v>360</v>
      </c>
      <c r="G35" s="131">
        <v>0.68</v>
      </c>
    </row>
  </sheetData>
  <sheetProtection formatCells="0" formatColumns="0" formatRows="0" insertColumns="0" insertRows="0" insertHyperlinks="0" deleteColumns="0" deleteRows="0" sort="0" autoFilter="0" pivotTables="0"/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workbookViewId="0"/>
  </sheetViews>
  <sheetFormatPr defaultRowHeight="12.75" customHeight="1"/>
  <cols>
    <col min="1" max="9" width="9.140625" style="1" customWidth="1"/>
  </cols>
  <sheetData>
    <row r="1" spans="1:8" s="1" customFormat="1" ht="12.75" customHeight="1">
      <c r="A1" s="132" t="s">
        <v>361</v>
      </c>
      <c r="B1" s="132" t="s">
        <v>362</v>
      </c>
      <c r="C1" s="132" t="s">
        <v>363</v>
      </c>
      <c r="D1" s="132" t="s">
        <v>364</v>
      </c>
      <c r="E1" s="132" t="s">
        <v>365</v>
      </c>
      <c r="F1" s="132" t="s">
        <v>366</v>
      </c>
      <c r="G1" s="132" t="s">
        <v>367</v>
      </c>
      <c r="H1" s="132" t="s">
        <v>368</v>
      </c>
    </row>
    <row r="2" spans="1:8" s="1" customFormat="1" ht="12.75" customHeight="1">
      <c r="A2" s="133"/>
      <c r="B2" s="133"/>
      <c r="C2" s="133" t="s">
        <v>84</v>
      </c>
      <c r="D2" s="133"/>
      <c r="E2" s="133"/>
      <c r="F2" s="133"/>
      <c r="G2" s="133"/>
      <c r="H2" s="133">
        <v>217.188964</v>
      </c>
    </row>
    <row r="3" spans="1:8" s="1" customFormat="1" ht="12.75" customHeight="1">
      <c r="A3" s="133" t="s">
        <v>320</v>
      </c>
      <c r="B3" s="133" t="s">
        <v>321</v>
      </c>
      <c r="C3" s="133" t="s">
        <v>84</v>
      </c>
      <c r="D3" s="133" t="s">
        <v>322</v>
      </c>
      <c r="E3" s="133" t="s">
        <v>323</v>
      </c>
      <c r="F3" s="133" t="s">
        <v>324</v>
      </c>
      <c r="G3" s="133" t="s">
        <v>271</v>
      </c>
      <c r="H3" s="133">
        <v>5</v>
      </c>
    </row>
    <row r="4" spans="1:8" s="1" customFormat="1" ht="12.75" customHeight="1">
      <c r="A4" s="133" t="s">
        <v>320</v>
      </c>
      <c r="B4" s="133" t="s">
        <v>321</v>
      </c>
      <c r="C4" s="133" t="s">
        <v>84</v>
      </c>
      <c r="D4" s="133" t="s">
        <v>325</v>
      </c>
      <c r="E4" s="133" t="s">
        <v>326</v>
      </c>
      <c r="F4" s="133" t="s">
        <v>324</v>
      </c>
      <c r="G4" s="133" t="s">
        <v>268</v>
      </c>
      <c r="H4" s="133">
        <v>2.84</v>
      </c>
    </row>
    <row r="5" spans="1:8" s="1" customFormat="1" ht="12.75" customHeight="1">
      <c r="A5" s="133" t="s">
        <v>320</v>
      </c>
      <c r="B5" s="133" t="s">
        <v>321</v>
      </c>
      <c r="C5" s="133" t="s">
        <v>84</v>
      </c>
      <c r="D5" s="133" t="s">
        <v>327</v>
      </c>
      <c r="E5" s="133" t="s">
        <v>323</v>
      </c>
      <c r="F5" s="133" t="s">
        <v>324</v>
      </c>
      <c r="G5" s="133" t="s">
        <v>266</v>
      </c>
      <c r="H5" s="133">
        <v>3.5</v>
      </c>
    </row>
    <row r="6" spans="1:8" s="1" customFormat="1" ht="12.75" customHeight="1">
      <c r="A6" s="133" t="s">
        <v>320</v>
      </c>
      <c r="B6" s="133" t="s">
        <v>321</v>
      </c>
      <c r="C6" s="133" t="s">
        <v>84</v>
      </c>
      <c r="D6" s="133" t="s">
        <v>322</v>
      </c>
      <c r="E6" s="133" t="s">
        <v>323</v>
      </c>
      <c r="F6" s="133" t="s">
        <v>328</v>
      </c>
      <c r="G6" s="133" t="s">
        <v>273</v>
      </c>
      <c r="H6" s="133">
        <v>9</v>
      </c>
    </row>
    <row r="7" spans="1:8" s="1" customFormat="1" ht="12.75" customHeight="1">
      <c r="A7" s="133" t="s">
        <v>320</v>
      </c>
      <c r="B7" s="133" t="s">
        <v>321</v>
      </c>
      <c r="C7" s="133" t="s">
        <v>84</v>
      </c>
      <c r="D7" s="133" t="s">
        <v>322</v>
      </c>
      <c r="E7" s="133" t="s">
        <v>323</v>
      </c>
      <c r="F7" s="133" t="s">
        <v>329</v>
      </c>
      <c r="G7" s="133" t="s">
        <v>273</v>
      </c>
      <c r="H7" s="133">
        <v>2.4</v>
      </c>
    </row>
    <row r="8" spans="1:8" s="1" customFormat="1" ht="12.75" customHeight="1">
      <c r="A8" s="133" t="s">
        <v>320</v>
      </c>
      <c r="B8" s="133" t="s">
        <v>321</v>
      </c>
      <c r="C8" s="133" t="s">
        <v>84</v>
      </c>
      <c r="D8" s="133" t="s">
        <v>330</v>
      </c>
      <c r="E8" s="133" t="s">
        <v>326</v>
      </c>
      <c r="F8" s="133" t="s">
        <v>331</v>
      </c>
      <c r="G8" s="133" t="s">
        <v>275</v>
      </c>
      <c r="H8" s="133">
        <v>50</v>
      </c>
    </row>
    <row r="9" spans="1:8" s="1" customFormat="1" ht="12.75" customHeight="1">
      <c r="A9" s="133" t="s">
        <v>320</v>
      </c>
      <c r="B9" s="133" t="s">
        <v>321</v>
      </c>
      <c r="C9" s="133" t="s">
        <v>84</v>
      </c>
      <c r="D9" s="133" t="s">
        <v>322</v>
      </c>
      <c r="E9" s="133" t="s">
        <v>323</v>
      </c>
      <c r="F9" s="133" t="s">
        <v>324</v>
      </c>
      <c r="G9" s="133" t="s">
        <v>270</v>
      </c>
      <c r="H9" s="133">
        <v>5</v>
      </c>
    </row>
    <row r="10" spans="1:8" s="1" customFormat="1" ht="12.75" customHeight="1">
      <c r="A10" s="133" t="s">
        <v>320</v>
      </c>
      <c r="B10" s="133" t="s">
        <v>321</v>
      </c>
      <c r="C10" s="133" t="s">
        <v>84</v>
      </c>
      <c r="D10" s="133" t="s">
        <v>327</v>
      </c>
      <c r="E10" s="133" t="s">
        <v>323</v>
      </c>
      <c r="F10" s="133" t="s">
        <v>328</v>
      </c>
      <c r="G10" s="133" t="s">
        <v>266</v>
      </c>
      <c r="H10" s="133">
        <v>10</v>
      </c>
    </row>
    <row r="11" spans="1:8" s="1" customFormat="1" ht="12.75" customHeight="1">
      <c r="A11" s="133" t="s">
        <v>320</v>
      </c>
      <c r="B11" s="133" t="s">
        <v>321</v>
      </c>
      <c r="C11" s="133" t="s">
        <v>84</v>
      </c>
      <c r="D11" s="133" t="s">
        <v>330</v>
      </c>
      <c r="E11" s="133" t="s">
        <v>326</v>
      </c>
      <c r="F11" s="133" t="s">
        <v>324</v>
      </c>
      <c r="G11" s="133" t="s">
        <v>275</v>
      </c>
      <c r="H11" s="133">
        <v>2</v>
      </c>
    </row>
    <row r="12" spans="1:8" s="1" customFormat="1" ht="12.75" customHeight="1">
      <c r="A12" s="133" t="s">
        <v>320</v>
      </c>
      <c r="B12" s="133" t="s">
        <v>321</v>
      </c>
      <c r="C12" s="133" t="s">
        <v>84</v>
      </c>
      <c r="D12" s="133" t="s">
        <v>322</v>
      </c>
      <c r="E12" s="133" t="s">
        <v>323</v>
      </c>
      <c r="F12" s="133" t="s">
        <v>331</v>
      </c>
      <c r="G12" s="133" t="s">
        <v>273</v>
      </c>
      <c r="H12" s="133">
        <v>16</v>
      </c>
    </row>
    <row r="13" spans="1:8" s="1" customFormat="1" ht="12.75" customHeight="1">
      <c r="A13" s="133" t="s">
        <v>320</v>
      </c>
      <c r="B13" s="133" t="s">
        <v>321</v>
      </c>
      <c r="C13" s="133" t="s">
        <v>84</v>
      </c>
      <c r="D13" s="133" t="s">
        <v>332</v>
      </c>
      <c r="E13" s="133" t="s">
        <v>333</v>
      </c>
      <c r="F13" s="133" t="s">
        <v>334</v>
      </c>
      <c r="G13" s="133" t="s">
        <v>251</v>
      </c>
      <c r="H13" s="133">
        <v>54.35</v>
      </c>
    </row>
    <row r="14" spans="1:8" s="1" customFormat="1" ht="12.75" customHeight="1">
      <c r="A14" s="133" t="s">
        <v>320</v>
      </c>
      <c r="B14" s="133" t="s">
        <v>321</v>
      </c>
      <c r="C14" s="133" t="s">
        <v>84</v>
      </c>
      <c r="D14" s="133" t="s">
        <v>322</v>
      </c>
      <c r="E14" s="133" t="s">
        <v>323</v>
      </c>
      <c r="F14" s="133" t="s">
        <v>324</v>
      </c>
      <c r="G14" s="133" t="s">
        <v>273</v>
      </c>
      <c r="H14" s="133">
        <v>5</v>
      </c>
    </row>
    <row r="15" spans="1:8" s="1" customFormat="1" ht="12.75" customHeight="1">
      <c r="A15" s="133" t="s">
        <v>335</v>
      </c>
      <c r="B15" s="133" t="s">
        <v>336</v>
      </c>
      <c r="C15" s="133" t="s">
        <v>84</v>
      </c>
      <c r="D15" s="133" t="s">
        <v>330</v>
      </c>
      <c r="E15" s="133" t="s">
        <v>337</v>
      </c>
      <c r="F15" s="133" t="s">
        <v>324</v>
      </c>
      <c r="G15" s="133" t="s">
        <v>252</v>
      </c>
      <c r="H15" s="133">
        <v>1</v>
      </c>
    </row>
    <row r="16" spans="1:8" s="1" customFormat="1" ht="12.75" customHeight="1">
      <c r="A16" s="133" t="s">
        <v>335</v>
      </c>
      <c r="B16" s="133" t="s">
        <v>336</v>
      </c>
      <c r="C16" s="133" t="s">
        <v>84</v>
      </c>
      <c r="D16" s="133" t="s">
        <v>332</v>
      </c>
      <c r="E16" s="133" t="s">
        <v>338</v>
      </c>
      <c r="F16" s="133" t="s">
        <v>339</v>
      </c>
      <c r="G16" s="133" t="s">
        <v>111</v>
      </c>
      <c r="H16" s="133">
        <v>17.597999999999999</v>
      </c>
    </row>
    <row r="17" spans="1:8" s="1" customFormat="1" ht="12.75" customHeight="1">
      <c r="A17" s="133" t="s">
        <v>335</v>
      </c>
      <c r="B17" s="133" t="s">
        <v>336</v>
      </c>
      <c r="C17" s="133" t="s">
        <v>84</v>
      </c>
      <c r="D17" s="133" t="s">
        <v>330</v>
      </c>
      <c r="E17" s="133" t="s">
        <v>337</v>
      </c>
      <c r="F17" s="133" t="s">
        <v>340</v>
      </c>
      <c r="G17" s="133" t="s">
        <v>252</v>
      </c>
      <c r="H17" s="133">
        <v>0.60754200000000003</v>
      </c>
    </row>
    <row r="18" spans="1:8" s="1" customFormat="1" ht="12.75" customHeight="1">
      <c r="A18" s="133" t="s">
        <v>335</v>
      </c>
      <c r="B18" s="133" t="s">
        <v>336</v>
      </c>
      <c r="C18" s="133" t="s">
        <v>84</v>
      </c>
      <c r="D18" s="133" t="s">
        <v>330</v>
      </c>
      <c r="E18" s="133" t="s">
        <v>341</v>
      </c>
      <c r="F18" s="133" t="s">
        <v>331</v>
      </c>
      <c r="G18" s="133" t="s">
        <v>256</v>
      </c>
      <c r="H18" s="133">
        <v>1.056</v>
      </c>
    </row>
    <row r="19" spans="1:8" s="1" customFormat="1" ht="12.75" customHeight="1">
      <c r="A19" s="133" t="s">
        <v>335</v>
      </c>
      <c r="B19" s="133" t="s">
        <v>336</v>
      </c>
      <c r="C19" s="133" t="s">
        <v>84</v>
      </c>
      <c r="D19" s="133" t="s">
        <v>330</v>
      </c>
      <c r="E19" s="133" t="s">
        <v>342</v>
      </c>
      <c r="F19" s="133" t="s">
        <v>334</v>
      </c>
      <c r="G19" s="133" t="s">
        <v>258</v>
      </c>
      <c r="H19" s="133">
        <v>2.4E-2</v>
      </c>
    </row>
    <row r="20" spans="1:8" s="1" customFormat="1" ht="12.75" customHeight="1">
      <c r="A20" s="133" t="s">
        <v>335</v>
      </c>
      <c r="B20" s="133" t="s">
        <v>336</v>
      </c>
      <c r="C20" s="133" t="s">
        <v>84</v>
      </c>
      <c r="D20" s="133" t="s">
        <v>330</v>
      </c>
      <c r="E20" s="133" t="s">
        <v>343</v>
      </c>
      <c r="F20" s="133" t="s">
        <v>344</v>
      </c>
      <c r="G20" s="133" t="s">
        <v>123</v>
      </c>
      <c r="H20" s="133">
        <v>3.2546879999999998</v>
      </c>
    </row>
    <row r="21" spans="1:8" s="1" customFormat="1" ht="12.75" customHeight="1">
      <c r="A21" s="133" t="s">
        <v>335</v>
      </c>
      <c r="B21" s="133" t="s">
        <v>336</v>
      </c>
      <c r="C21" s="133" t="s">
        <v>84</v>
      </c>
      <c r="D21" s="133" t="s">
        <v>330</v>
      </c>
      <c r="E21" s="133" t="s">
        <v>345</v>
      </c>
      <c r="F21" s="133" t="s">
        <v>331</v>
      </c>
      <c r="G21" s="133" t="s">
        <v>257</v>
      </c>
      <c r="H21" s="133">
        <v>0.87360000000000004</v>
      </c>
    </row>
    <row r="22" spans="1:8" s="1" customFormat="1" ht="12.75" customHeight="1">
      <c r="A22" s="133" t="s">
        <v>335</v>
      </c>
      <c r="B22" s="133" t="s">
        <v>336</v>
      </c>
      <c r="C22" s="133" t="s">
        <v>84</v>
      </c>
      <c r="D22" s="133" t="s">
        <v>330</v>
      </c>
      <c r="E22" s="133" t="s">
        <v>346</v>
      </c>
      <c r="F22" s="133" t="s">
        <v>331</v>
      </c>
      <c r="G22" s="133" t="s">
        <v>259</v>
      </c>
      <c r="H22" s="133">
        <v>0.91200000000000003</v>
      </c>
    </row>
    <row r="23" spans="1:8" s="1" customFormat="1" ht="12.75" customHeight="1">
      <c r="A23" s="133" t="s">
        <v>335</v>
      </c>
      <c r="B23" s="133" t="s">
        <v>336</v>
      </c>
      <c r="C23" s="133" t="s">
        <v>84</v>
      </c>
      <c r="D23" s="133" t="s">
        <v>330</v>
      </c>
      <c r="E23" s="133" t="s">
        <v>347</v>
      </c>
      <c r="F23" s="133" t="s">
        <v>329</v>
      </c>
      <c r="G23" s="133" t="s">
        <v>254</v>
      </c>
      <c r="H23" s="133">
        <v>0.15</v>
      </c>
    </row>
    <row r="24" spans="1:8" s="1" customFormat="1" ht="12.75" customHeight="1">
      <c r="A24" s="133" t="s">
        <v>335</v>
      </c>
      <c r="B24" s="133" t="s">
        <v>336</v>
      </c>
      <c r="C24" s="133" t="s">
        <v>84</v>
      </c>
      <c r="D24" s="133" t="s">
        <v>330</v>
      </c>
      <c r="E24" s="133" t="s">
        <v>337</v>
      </c>
      <c r="F24" s="133" t="s">
        <v>348</v>
      </c>
      <c r="G24" s="133" t="s">
        <v>252</v>
      </c>
      <c r="H24" s="133">
        <v>0.4</v>
      </c>
    </row>
    <row r="25" spans="1:8" s="1" customFormat="1" ht="12.75" customHeight="1">
      <c r="A25" s="133" t="s">
        <v>335</v>
      </c>
      <c r="B25" s="133" t="s">
        <v>336</v>
      </c>
      <c r="C25" s="133" t="s">
        <v>84</v>
      </c>
      <c r="D25" s="133" t="s">
        <v>330</v>
      </c>
      <c r="E25" s="133" t="s">
        <v>337</v>
      </c>
      <c r="F25" s="133" t="s">
        <v>329</v>
      </c>
      <c r="G25" s="133" t="s">
        <v>252</v>
      </c>
      <c r="H25" s="133">
        <v>1.04</v>
      </c>
    </row>
    <row r="26" spans="1:8" s="1" customFormat="1" ht="12.75" customHeight="1">
      <c r="A26" s="133" t="s">
        <v>335</v>
      </c>
      <c r="B26" s="133" t="s">
        <v>336</v>
      </c>
      <c r="C26" s="133" t="s">
        <v>84</v>
      </c>
      <c r="D26" s="133" t="s">
        <v>330</v>
      </c>
      <c r="E26" s="133" t="s">
        <v>349</v>
      </c>
      <c r="F26" s="133" t="s">
        <v>350</v>
      </c>
      <c r="G26" s="133" t="s">
        <v>115</v>
      </c>
      <c r="H26" s="133">
        <v>7.7388000000000003</v>
      </c>
    </row>
    <row r="27" spans="1:8" s="1" customFormat="1" ht="12.75" customHeight="1">
      <c r="A27" s="133" t="s">
        <v>335</v>
      </c>
      <c r="B27" s="133" t="s">
        <v>336</v>
      </c>
      <c r="C27" s="133" t="s">
        <v>84</v>
      </c>
      <c r="D27" s="133" t="s">
        <v>330</v>
      </c>
      <c r="E27" s="133" t="s">
        <v>337</v>
      </c>
      <c r="F27" s="133" t="s">
        <v>351</v>
      </c>
      <c r="G27" s="133" t="s">
        <v>252</v>
      </c>
      <c r="H27" s="133">
        <v>0.6</v>
      </c>
    </row>
    <row r="28" spans="1:8" s="1" customFormat="1" ht="12.75" customHeight="1">
      <c r="A28" s="133" t="s">
        <v>335</v>
      </c>
      <c r="B28" s="133" t="s">
        <v>336</v>
      </c>
      <c r="C28" s="133" t="s">
        <v>84</v>
      </c>
      <c r="D28" s="133" t="s">
        <v>330</v>
      </c>
      <c r="E28" s="133" t="s">
        <v>337</v>
      </c>
      <c r="F28" s="133" t="s">
        <v>352</v>
      </c>
      <c r="G28" s="133" t="s">
        <v>252</v>
      </c>
      <c r="H28" s="133">
        <v>2.4</v>
      </c>
    </row>
    <row r="29" spans="1:8" s="1" customFormat="1" ht="12.75" customHeight="1">
      <c r="A29" s="133" t="s">
        <v>335</v>
      </c>
      <c r="B29" s="133" t="s">
        <v>336</v>
      </c>
      <c r="C29" s="133" t="s">
        <v>84</v>
      </c>
      <c r="D29" s="133" t="s">
        <v>330</v>
      </c>
      <c r="E29" s="133" t="s">
        <v>323</v>
      </c>
      <c r="F29" s="133" t="s">
        <v>351</v>
      </c>
      <c r="G29" s="133" t="s">
        <v>277</v>
      </c>
      <c r="H29" s="133">
        <v>1</v>
      </c>
    </row>
    <row r="30" spans="1:8" s="1" customFormat="1" ht="12.75" customHeight="1">
      <c r="A30" s="133" t="s">
        <v>335</v>
      </c>
      <c r="B30" s="133" t="s">
        <v>336</v>
      </c>
      <c r="C30" s="133" t="s">
        <v>84</v>
      </c>
      <c r="D30" s="133" t="s">
        <v>330</v>
      </c>
      <c r="E30" s="133" t="s">
        <v>353</v>
      </c>
      <c r="F30" s="133" t="s">
        <v>354</v>
      </c>
      <c r="G30" s="133" t="s">
        <v>260</v>
      </c>
      <c r="H30" s="133">
        <v>1.56</v>
      </c>
    </row>
    <row r="31" spans="1:8" s="1" customFormat="1" ht="12.75" customHeight="1">
      <c r="A31" s="133" t="s">
        <v>335</v>
      </c>
      <c r="B31" s="133" t="s">
        <v>336</v>
      </c>
      <c r="C31" s="133" t="s">
        <v>84</v>
      </c>
      <c r="D31" s="133" t="s">
        <v>330</v>
      </c>
      <c r="E31" s="133" t="s">
        <v>323</v>
      </c>
      <c r="F31" s="133" t="s">
        <v>355</v>
      </c>
      <c r="G31" s="133" t="s">
        <v>277</v>
      </c>
      <c r="H31" s="133">
        <v>4.92</v>
      </c>
    </row>
    <row r="32" spans="1:8" s="1" customFormat="1" ht="12.75" customHeight="1">
      <c r="A32" s="133" t="s">
        <v>335</v>
      </c>
      <c r="B32" s="133" t="s">
        <v>336</v>
      </c>
      <c r="C32" s="133" t="s">
        <v>84</v>
      </c>
      <c r="D32" s="133" t="s">
        <v>330</v>
      </c>
      <c r="E32" s="133" t="s">
        <v>356</v>
      </c>
      <c r="F32" s="133" t="s">
        <v>357</v>
      </c>
      <c r="G32" s="133" t="s">
        <v>255</v>
      </c>
      <c r="H32" s="133">
        <v>2.4E-2</v>
      </c>
    </row>
    <row r="33" spans="1:8" s="1" customFormat="1" ht="12.75" customHeight="1">
      <c r="A33" s="133" t="s">
        <v>335</v>
      </c>
      <c r="B33" s="133" t="s">
        <v>336</v>
      </c>
      <c r="C33" s="133" t="s">
        <v>84</v>
      </c>
      <c r="D33" s="133" t="s">
        <v>330</v>
      </c>
      <c r="E33" s="133" t="s">
        <v>323</v>
      </c>
      <c r="F33" s="133" t="s">
        <v>329</v>
      </c>
      <c r="G33" s="133" t="s">
        <v>277</v>
      </c>
      <c r="H33" s="133">
        <v>1.4</v>
      </c>
    </row>
    <row r="34" spans="1:8" s="1" customFormat="1" ht="12.75" customHeight="1">
      <c r="A34" s="133" t="s">
        <v>335</v>
      </c>
      <c r="B34" s="133" t="s">
        <v>336</v>
      </c>
      <c r="C34" s="133" t="s">
        <v>84</v>
      </c>
      <c r="D34" s="133" t="s">
        <v>330</v>
      </c>
      <c r="E34" s="133" t="s">
        <v>358</v>
      </c>
      <c r="F34" s="133" t="s">
        <v>359</v>
      </c>
      <c r="G34" s="133" t="s">
        <v>253</v>
      </c>
      <c r="H34" s="133">
        <v>4.8603339999999999</v>
      </c>
    </row>
    <row r="35" spans="1:8" s="1" customFormat="1" ht="12.75" customHeight="1">
      <c r="A35" s="133" t="s">
        <v>335</v>
      </c>
      <c r="B35" s="133" t="s">
        <v>336</v>
      </c>
      <c r="C35" s="133" t="s">
        <v>84</v>
      </c>
      <c r="D35" s="133" t="s">
        <v>330</v>
      </c>
      <c r="E35" s="133" t="s">
        <v>323</v>
      </c>
      <c r="F35" s="133" t="s">
        <v>360</v>
      </c>
      <c r="G35" s="133" t="s">
        <v>277</v>
      </c>
      <c r="H35" s="133">
        <v>0.68</v>
      </c>
    </row>
  </sheetData>
  <sheetProtection formatCells="0" formatColumns="0" formatRows="0" insertColumns="0" insertRows="0" insertHyperlinks="0" deleteColumns="0" deleteRows="0" sort="0" autoFilter="0" pivotTables="0"/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/>
  </sheetViews>
  <sheetFormatPr defaultRowHeight="12.75" customHeight="1"/>
  <cols>
    <col min="1" max="1" width="9.140625" style="1" customWidth="1"/>
    <col min="2" max="2" width="18.28515625" style="1" customWidth="1"/>
    <col min="3" max="3" width="9.140625" style="1" customWidth="1"/>
    <col min="4" max="4" width="22.5703125" style="1" customWidth="1"/>
    <col min="5" max="5" width="12.140625" style="1" customWidth="1"/>
    <col min="6" max="6" width="14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141" t="s">
        <v>102</v>
      </c>
      <c r="B1" s="142"/>
      <c r="C1" s="142"/>
      <c r="D1" s="142"/>
      <c r="E1" s="142"/>
      <c r="F1" s="142"/>
      <c r="G1" s="142"/>
    </row>
    <row r="2" spans="1:7" s="1" customFormat="1" ht="15.75" customHeight="1">
      <c r="A2" s="26" t="s">
        <v>103</v>
      </c>
      <c r="G2" s="26" t="s">
        <v>2</v>
      </c>
    </row>
    <row r="3" spans="1:7" s="1" customFormat="1" ht="21.75" customHeight="1">
      <c r="A3" s="143" t="s">
        <v>104</v>
      </c>
      <c r="B3" s="143" t="s">
        <v>105</v>
      </c>
      <c r="C3" s="143" t="s">
        <v>76</v>
      </c>
      <c r="D3" s="143" t="s">
        <v>77</v>
      </c>
      <c r="E3" s="143" t="s">
        <v>106</v>
      </c>
      <c r="F3" s="144"/>
      <c r="G3" s="144"/>
    </row>
    <row r="4" spans="1:7" s="1" customFormat="1" ht="29.25" customHeight="1">
      <c r="A4" s="144"/>
      <c r="B4" s="144"/>
      <c r="C4" s="144"/>
      <c r="D4" s="144"/>
      <c r="E4" s="28" t="s">
        <v>107</v>
      </c>
      <c r="F4" s="28" t="s">
        <v>79</v>
      </c>
      <c r="G4" s="28" t="s">
        <v>82</v>
      </c>
    </row>
    <row r="5" spans="1:7" s="1" customFormat="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7" s="1" customFormat="1" ht="22.5" customHeight="1">
      <c r="A6" s="29"/>
      <c r="B6" s="29"/>
      <c r="C6" s="29"/>
      <c r="D6" s="30" t="s">
        <v>8</v>
      </c>
      <c r="E6" s="31">
        <v>98.448964000000004</v>
      </c>
      <c r="F6" s="31">
        <v>92.251422000000005</v>
      </c>
      <c r="G6" s="31">
        <v>6.1975420000000003</v>
      </c>
    </row>
    <row r="7" spans="1:7" s="1" customFormat="1" ht="22.5" customHeight="1">
      <c r="A7" s="29"/>
      <c r="B7" s="29"/>
      <c r="C7" s="29" t="s">
        <v>84</v>
      </c>
      <c r="D7" s="29" t="s">
        <v>85</v>
      </c>
      <c r="E7" s="31">
        <v>98.448964000000004</v>
      </c>
      <c r="F7" s="31">
        <v>92.251422000000005</v>
      </c>
      <c r="G7" s="31">
        <v>6.1975420000000003</v>
      </c>
    </row>
    <row r="8" spans="1:7" s="1" customFormat="1" ht="22.5" customHeight="1">
      <c r="A8" s="29"/>
      <c r="B8" s="29"/>
      <c r="C8" s="29" t="s">
        <v>86</v>
      </c>
      <c r="D8" s="29" t="s">
        <v>87</v>
      </c>
      <c r="E8" s="31">
        <v>98.448964000000004</v>
      </c>
      <c r="F8" s="31">
        <v>92.251422000000005</v>
      </c>
      <c r="G8" s="31">
        <v>6.1975420000000003</v>
      </c>
    </row>
    <row r="9" spans="1:7" s="1" customFormat="1" ht="22.5" customHeight="1">
      <c r="A9" s="29" t="s">
        <v>108</v>
      </c>
      <c r="B9" s="29" t="s">
        <v>109</v>
      </c>
      <c r="C9" s="29" t="s">
        <v>90</v>
      </c>
      <c r="D9" s="29" t="s">
        <v>91</v>
      </c>
      <c r="E9" s="31">
        <v>54.35</v>
      </c>
      <c r="F9" s="31">
        <v>54.35</v>
      </c>
      <c r="G9" s="31"/>
    </row>
    <row r="10" spans="1:7" s="1" customFormat="1" ht="22.5" customHeight="1">
      <c r="A10" s="29" t="s">
        <v>110</v>
      </c>
      <c r="B10" s="29" t="s">
        <v>111</v>
      </c>
      <c r="C10" s="29" t="s">
        <v>100</v>
      </c>
      <c r="D10" s="29" t="s">
        <v>101</v>
      </c>
      <c r="E10" s="31">
        <v>17.597999999999999</v>
      </c>
      <c r="F10" s="31">
        <v>17.597999999999999</v>
      </c>
      <c r="G10" s="31"/>
    </row>
    <row r="11" spans="1:7" s="1" customFormat="1" ht="22.5" customHeight="1">
      <c r="A11" s="29" t="s">
        <v>112</v>
      </c>
      <c r="B11" s="29" t="s">
        <v>113</v>
      </c>
      <c r="C11" s="29" t="s">
        <v>100</v>
      </c>
      <c r="D11" s="29" t="s">
        <v>101</v>
      </c>
      <c r="E11" s="31">
        <v>2.8416000000000001</v>
      </c>
      <c r="F11" s="31">
        <v>2.8416000000000001</v>
      </c>
      <c r="G11" s="31"/>
    </row>
    <row r="12" spans="1:7" s="1" customFormat="1" ht="22.5" customHeight="1">
      <c r="A12" s="29" t="s">
        <v>114</v>
      </c>
      <c r="B12" s="29" t="s">
        <v>115</v>
      </c>
      <c r="C12" s="29" t="s">
        <v>100</v>
      </c>
      <c r="D12" s="29" t="s">
        <v>101</v>
      </c>
      <c r="E12" s="31">
        <v>7.7388000000000003</v>
      </c>
      <c r="F12" s="31">
        <v>7.7388000000000003</v>
      </c>
      <c r="G12" s="31"/>
    </row>
    <row r="13" spans="1:7" s="1" customFormat="1" ht="22.5" customHeight="1">
      <c r="A13" s="29" t="s">
        <v>116</v>
      </c>
      <c r="B13" s="29" t="s">
        <v>117</v>
      </c>
      <c r="C13" s="29" t="s">
        <v>100</v>
      </c>
      <c r="D13" s="29" t="s">
        <v>101</v>
      </c>
      <c r="E13" s="31">
        <v>4.8603339999999999</v>
      </c>
      <c r="F13" s="31">
        <v>4.8603339999999999</v>
      </c>
      <c r="G13" s="31"/>
    </row>
    <row r="14" spans="1:7" s="1" customFormat="1" ht="22.5" customHeight="1">
      <c r="A14" s="29" t="s">
        <v>118</v>
      </c>
      <c r="B14" s="29" t="s">
        <v>119</v>
      </c>
      <c r="C14" s="29" t="s">
        <v>100</v>
      </c>
      <c r="D14" s="29" t="s">
        <v>101</v>
      </c>
      <c r="E14" s="31">
        <v>1.56</v>
      </c>
      <c r="F14" s="31">
        <v>1.56</v>
      </c>
      <c r="G14" s="31"/>
    </row>
    <row r="15" spans="1:7" s="1" customFormat="1" ht="22.5" customHeight="1">
      <c r="A15" s="29" t="s">
        <v>120</v>
      </c>
      <c r="B15" s="29" t="s">
        <v>121</v>
      </c>
      <c r="C15" s="29" t="s">
        <v>100</v>
      </c>
      <c r="D15" s="29" t="s">
        <v>101</v>
      </c>
      <c r="E15" s="31">
        <v>2.4E-2</v>
      </c>
      <c r="F15" s="31">
        <v>2.4E-2</v>
      </c>
      <c r="G15" s="31"/>
    </row>
    <row r="16" spans="1:7" s="1" customFormat="1" ht="22.5" customHeight="1">
      <c r="A16" s="29" t="s">
        <v>122</v>
      </c>
      <c r="B16" s="29" t="s">
        <v>123</v>
      </c>
      <c r="C16" s="29" t="s">
        <v>100</v>
      </c>
      <c r="D16" s="29" t="s">
        <v>101</v>
      </c>
      <c r="E16" s="31">
        <v>3.2546879999999998</v>
      </c>
      <c r="F16" s="31">
        <v>3.2546879999999998</v>
      </c>
      <c r="G16" s="31"/>
    </row>
    <row r="17" spans="1:7" s="1" customFormat="1" ht="22.5" customHeight="1">
      <c r="A17" s="29" t="s">
        <v>108</v>
      </c>
      <c r="B17" s="29" t="s">
        <v>109</v>
      </c>
      <c r="C17" s="29" t="s">
        <v>100</v>
      </c>
      <c r="D17" s="29" t="s">
        <v>101</v>
      </c>
      <c r="E17" s="31">
        <v>2.4E-2</v>
      </c>
      <c r="F17" s="31">
        <v>2.4E-2</v>
      </c>
      <c r="G17" s="31"/>
    </row>
    <row r="18" spans="1:7" s="1" customFormat="1" ht="22.5" customHeight="1">
      <c r="A18" s="29" t="s">
        <v>124</v>
      </c>
      <c r="B18" s="29" t="s">
        <v>125</v>
      </c>
      <c r="C18" s="29" t="s">
        <v>100</v>
      </c>
      <c r="D18" s="29" t="s">
        <v>101</v>
      </c>
      <c r="E18" s="31">
        <v>1</v>
      </c>
      <c r="F18" s="31"/>
      <c r="G18" s="31">
        <v>1</v>
      </c>
    </row>
    <row r="19" spans="1:7" s="1" customFormat="1" ht="22.5" customHeight="1">
      <c r="A19" s="29" t="s">
        <v>126</v>
      </c>
      <c r="B19" s="29" t="s">
        <v>127</v>
      </c>
      <c r="C19" s="29" t="s">
        <v>100</v>
      </c>
      <c r="D19" s="29" t="s">
        <v>101</v>
      </c>
      <c r="E19" s="31">
        <v>0.4</v>
      </c>
      <c r="F19" s="31"/>
      <c r="G19" s="31">
        <v>0.4</v>
      </c>
    </row>
    <row r="20" spans="1:7" s="1" customFormat="1" ht="22.5" customHeight="1">
      <c r="A20" s="29" t="s">
        <v>128</v>
      </c>
      <c r="B20" s="29" t="s">
        <v>129</v>
      </c>
      <c r="C20" s="29" t="s">
        <v>100</v>
      </c>
      <c r="D20" s="29" t="s">
        <v>101</v>
      </c>
      <c r="E20" s="31">
        <v>0.6</v>
      </c>
      <c r="F20" s="31"/>
      <c r="G20" s="31">
        <v>0.6</v>
      </c>
    </row>
    <row r="21" spans="1:7" s="1" customFormat="1" ht="22.5" customHeight="1">
      <c r="A21" s="29" t="s">
        <v>130</v>
      </c>
      <c r="B21" s="29" t="s">
        <v>131</v>
      </c>
      <c r="C21" s="29" t="s">
        <v>100</v>
      </c>
      <c r="D21" s="29" t="s">
        <v>101</v>
      </c>
      <c r="E21" s="31">
        <v>2.4</v>
      </c>
      <c r="F21" s="31"/>
      <c r="G21" s="31">
        <v>2.4</v>
      </c>
    </row>
    <row r="22" spans="1:7" s="1" customFormat="1" ht="22.5" customHeight="1">
      <c r="A22" s="29" t="s">
        <v>132</v>
      </c>
      <c r="B22" s="29" t="s">
        <v>133</v>
      </c>
      <c r="C22" s="29" t="s">
        <v>100</v>
      </c>
      <c r="D22" s="29" t="s">
        <v>101</v>
      </c>
      <c r="E22" s="31">
        <v>0.60754200000000003</v>
      </c>
      <c r="F22" s="31"/>
      <c r="G22" s="31">
        <v>0.60754200000000003</v>
      </c>
    </row>
    <row r="23" spans="1:7" s="1" customFormat="1" ht="22.5" customHeight="1">
      <c r="A23" s="29" t="s">
        <v>134</v>
      </c>
      <c r="B23" s="29" t="s">
        <v>135</v>
      </c>
      <c r="C23" s="29" t="s">
        <v>100</v>
      </c>
      <c r="D23" s="29" t="s">
        <v>101</v>
      </c>
      <c r="E23" s="31">
        <v>1.19</v>
      </c>
      <c r="F23" s="31"/>
      <c r="G23" s="31">
        <v>1.19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A4"/>
    <mergeCell ref="B3:B4"/>
    <mergeCell ref="C3:C4"/>
    <mergeCell ref="D3:D4"/>
    <mergeCell ref="E3:G3"/>
    <mergeCell ref="A3:A4"/>
    <mergeCell ref="B3:B4"/>
    <mergeCell ref="C3:C4"/>
    <mergeCell ref="D3:D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workbookViewId="0"/>
  </sheetViews>
  <sheetFormatPr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515625" style="1" customWidth="1"/>
    <col min="5" max="5" width="19.28515625" style="1" customWidth="1"/>
    <col min="6" max="7" width="13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145" t="s">
        <v>136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s="1" customFormat="1" ht="18" customHeight="1">
      <c r="A2" s="32" t="s">
        <v>137</v>
      </c>
      <c r="B2" s="32"/>
      <c r="C2" s="32"/>
      <c r="D2" s="32"/>
      <c r="E2" s="32"/>
      <c r="F2" s="32"/>
      <c r="G2" s="32"/>
      <c r="H2" s="32"/>
      <c r="I2" s="32"/>
      <c r="J2" s="32" t="s">
        <v>2</v>
      </c>
    </row>
    <row r="3" spans="1:10" s="1" customFormat="1" ht="29.25" customHeight="1">
      <c r="A3" s="146" t="s">
        <v>74</v>
      </c>
      <c r="B3" s="146" t="s">
        <v>75</v>
      </c>
      <c r="C3" s="146" t="s">
        <v>76</v>
      </c>
      <c r="D3" s="146" t="s">
        <v>77</v>
      </c>
      <c r="E3" s="146" t="s">
        <v>138</v>
      </c>
      <c r="F3" s="146"/>
      <c r="G3" s="146"/>
      <c r="H3" s="146"/>
      <c r="I3" s="146"/>
      <c r="J3" s="146"/>
    </row>
    <row r="4" spans="1:10" s="1" customFormat="1" ht="35.25" customHeight="1">
      <c r="A4" s="146"/>
      <c r="B4" s="146"/>
      <c r="C4" s="146"/>
      <c r="D4" s="146"/>
      <c r="E4" s="146" t="s">
        <v>8</v>
      </c>
      <c r="F4" s="146" t="s">
        <v>139</v>
      </c>
      <c r="G4" s="146" t="s">
        <v>140</v>
      </c>
      <c r="H4" s="146"/>
      <c r="I4" s="146"/>
      <c r="J4" s="146" t="s">
        <v>141</v>
      </c>
    </row>
    <row r="5" spans="1:10" s="1" customFormat="1" ht="44.25" customHeight="1">
      <c r="A5" s="146"/>
      <c r="B5" s="146"/>
      <c r="C5" s="146"/>
      <c r="D5" s="146"/>
      <c r="E5" s="146"/>
      <c r="F5" s="146"/>
      <c r="G5" s="33" t="s">
        <v>107</v>
      </c>
      <c r="H5" s="33" t="s">
        <v>142</v>
      </c>
      <c r="I5" s="33" t="s">
        <v>143</v>
      </c>
      <c r="J5" s="146"/>
    </row>
    <row r="6" spans="1:10" s="1" customFormat="1" ht="19.5" customHeight="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</row>
    <row r="7" spans="1:10" s="1" customFormat="1" ht="18.75" customHeight="1">
      <c r="A7" s="35"/>
      <c r="B7" s="35"/>
      <c r="C7" s="35"/>
      <c r="D7" s="35"/>
      <c r="E7" s="36"/>
      <c r="F7" s="36"/>
      <c r="G7" s="36"/>
      <c r="H7" s="36"/>
      <c r="I7" s="36"/>
      <c r="J7" s="36"/>
    </row>
  </sheetData>
  <sheetProtection formatCells="0" formatColumns="0" formatRows="0" insertColumns="0" insertRows="0" insertHyperlinks="0" deleteColumns="0" deleteRows="0" sort="0" autoFilter="0" pivotTables="0"/>
  <mergeCells count="21">
    <mergeCell ref="J4:J5"/>
    <mergeCell ref="E4:E5"/>
    <mergeCell ref="F4:F5"/>
    <mergeCell ref="G4:I4"/>
    <mergeCell ref="J4:J5"/>
    <mergeCell ref="A3:A5"/>
    <mergeCell ref="B3:B5"/>
    <mergeCell ref="C3:C5"/>
    <mergeCell ref="D3:D5"/>
    <mergeCell ref="E4:E5"/>
    <mergeCell ref="F4:F5"/>
    <mergeCell ref="A1:J1"/>
    <mergeCell ref="A3:A5"/>
    <mergeCell ref="B3:B5"/>
    <mergeCell ref="C3:C5"/>
    <mergeCell ref="D3:D5"/>
    <mergeCell ref="E3:J3"/>
    <mergeCell ref="A3:A5"/>
    <mergeCell ref="B3:B5"/>
    <mergeCell ref="C3:C5"/>
    <mergeCell ref="D3:D5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/>
  </sheetViews>
  <sheetFormatPr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" style="1" customWidth="1"/>
    <col min="5" max="5" width="16.5703125" style="1" customWidth="1"/>
    <col min="6" max="6" width="18.42578125" style="1" customWidth="1"/>
    <col min="7" max="7" width="12" style="1" customWidth="1"/>
    <col min="8" max="8" width="11.42578125" style="1" customWidth="1"/>
    <col min="9" max="9" width="12.5703125" style="1" customWidth="1"/>
    <col min="10" max="10" width="9.140625" style="1" customWidth="1"/>
  </cols>
  <sheetData>
    <row r="1" spans="1:9" s="1" customFormat="1" ht="26.25" customHeight="1">
      <c r="A1" s="147" t="s">
        <v>144</v>
      </c>
      <c r="B1" s="147"/>
      <c r="C1" s="147"/>
      <c r="D1" s="147"/>
      <c r="E1" s="147"/>
      <c r="F1" s="147"/>
      <c r="G1" s="147"/>
      <c r="H1" s="147"/>
      <c r="I1" s="147"/>
    </row>
    <row r="2" spans="1:9" s="1" customFormat="1" ht="17.25" customHeight="1">
      <c r="A2" s="37" t="s">
        <v>145</v>
      </c>
      <c r="I2" s="37" t="s">
        <v>2</v>
      </c>
    </row>
    <row r="3" spans="1:9" s="1" customFormat="1" ht="44.25" customHeight="1">
      <c r="A3" s="148" t="s">
        <v>74</v>
      </c>
      <c r="B3" s="148" t="s">
        <v>75</v>
      </c>
      <c r="C3" s="148" t="s">
        <v>76</v>
      </c>
      <c r="D3" s="148" t="s">
        <v>77</v>
      </c>
      <c r="E3" s="150" t="s">
        <v>78</v>
      </c>
      <c r="F3" s="148" t="s">
        <v>79</v>
      </c>
      <c r="G3" s="148" t="s">
        <v>80</v>
      </c>
      <c r="H3" s="149"/>
      <c r="I3" s="148" t="s">
        <v>81</v>
      </c>
    </row>
    <row r="4" spans="1:9" s="1" customFormat="1" ht="32.25" customHeight="1">
      <c r="A4" s="149"/>
      <c r="B4" s="149"/>
      <c r="C4" s="149"/>
      <c r="D4" s="149"/>
      <c r="E4" s="149"/>
      <c r="F4" s="149"/>
      <c r="G4" s="39" t="s">
        <v>82</v>
      </c>
      <c r="H4" s="39" t="s">
        <v>83</v>
      </c>
      <c r="I4" s="149"/>
    </row>
    <row r="5" spans="1:9" s="1" customFormat="1" ht="1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</row>
    <row r="6" spans="1:9" s="1" customFormat="1" ht="17.25" customHeight="1">
      <c r="A6" s="40"/>
      <c r="B6" s="40"/>
      <c r="C6" s="40"/>
      <c r="D6" s="40"/>
      <c r="E6" s="41"/>
      <c r="F6" s="41"/>
      <c r="G6" s="41"/>
      <c r="H6" s="41"/>
      <c r="I6" s="41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B3:B4"/>
    <mergeCell ref="C3:C4"/>
    <mergeCell ref="D3:D4"/>
    <mergeCell ref="E3:E4"/>
    <mergeCell ref="F3:F4"/>
    <mergeCell ref="G3:H3"/>
    <mergeCell ref="I3:I4"/>
    <mergeCell ref="A3:A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/>
  </sheetViews>
  <sheetFormatPr defaultRowHeight="12.75" customHeight="1"/>
  <cols>
    <col min="1" max="1" width="9.140625" style="1" customWidth="1"/>
    <col min="2" max="2" width="21.42578125" style="1" customWidth="1"/>
    <col min="3" max="3" width="9.140625" style="1" customWidth="1"/>
    <col min="4" max="4" width="26" style="1" customWidth="1"/>
    <col min="5" max="5" width="14.42578125" style="1" customWidth="1"/>
    <col min="6" max="6" width="13.42578125" style="1" customWidth="1"/>
    <col min="7" max="7" width="12" style="1" customWidth="1"/>
    <col min="8" max="8" width="12.8554687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51" t="s">
        <v>146</v>
      </c>
      <c r="B1" s="151"/>
      <c r="C1" s="151"/>
      <c r="D1" s="151"/>
      <c r="E1" s="151"/>
      <c r="F1" s="151"/>
      <c r="G1" s="151"/>
      <c r="H1" s="151"/>
      <c r="I1" s="151"/>
      <c r="J1" s="42"/>
    </row>
    <row r="2" spans="1:10" s="1" customFormat="1" ht="15.75" customHeight="1">
      <c r="A2" s="43" t="s">
        <v>147</v>
      </c>
      <c r="I2" s="43" t="s">
        <v>2</v>
      </c>
    </row>
    <row r="3" spans="1:10" s="1" customFormat="1" ht="24" customHeight="1">
      <c r="A3" s="152" t="s">
        <v>74</v>
      </c>
      <c r="B3" s="152" t="s">
        <v>75</v>
      </c>
      <c r="C3" s="152" t="s">
        <v>76</v>
      </c>
      <c r="D3" s="152" t="s">
        <v>77</v>
      </c>
      <c r="E3" s="152" t="s">
        <v>78</v>
      </c>
      <c r="F3" s="152" t="s">
        <v>79</v>
      </c>
      <c r="G3" s="152" t="s">
        <v>80</v>
      </c>
      <c r="H3" s="152"/>
      <c r="I3" s="152" t="s">
        <v>81</v>
      </c>
    </row>
    <row r="4" spans="1:10" s="1" customFormat="1" ht="31.5" customHeight="1">
      <c r="A4" s="152"/>
      <c r="B4" s="152"/>
      <c r="C4" s="152"/>
      <c r="D4" s="152"/>
      <c r="E4" s="152"/>
      <c r="F4" s="152"/>
      <c r="G4" s="44" t="s">
        <v>82</v>
      </c>
      <c r="H4" s="44" t="s">
        <v>83</v>
      </c>
      <c r="I4" s="152"/>
    </row>
    <row r="5" spans="1:10" s="1" customFormat="1" ht="15.7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</row>
    <row r="6" spans="1:10" s="1" customFormat="1" ht="16.5" customHeight="1">
      <c r="A6" s="46"/>
      <c r="B6" s="46"/>
      <c r="C6" s="46"/>
      <c r="D6" s="46"/>
      <c r="E6" s="47"/>
      <c r="F6" s="47"/>
      <c r="G6" s="47"/>
      <c r="H6" s="47"/>
      <c r="I6" s="47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B3:B4"/>
    <mergeCell ref="C3:C4"/>
    <mergeCell ref="D3:D4"/>
    <mergeCell ref="E3:E4"/>
    <mergeCell ref="F3:F4"/>
    <mergeCell ref="G3:H3"/>
    <mergeCell ref="I3:I4"/>
    <mergeCell ref="A3:A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/>
  </sheetViews>
  <sheetFormatPr defaultRowHeight="12.75" customHeight="1"/>
  <cols>
    <col min="1" max="1" width="35.4257812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54687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53" t="s">
        <v>148</v>
      </c>
      <c r="B1" s="154"/>
      <c r="C1" s="154"/>
      <c r="D1" s="154"/>
      <c r="E1" s="154"/>
      <c r="F1" s="154"/>
    </row>
    <row r="2" spans="1:6" s="1" customFormat="1" ht="18.75" customHeight="1">
      <c r="A2" s="48" t="s">
        <v>149</v>
      </c>
      <c r="F2" s="48" t="s">
        <v>2</v>
      </c>
    </row>
    <row r="3" spans="1:6" s="1" customFormat="1" ht="18.75" customHeight="1">
      <c r="A3" s="49" t="s">
        <v>3</v>
      </c>
      <c r="B3" s="50"/>
      <c r="C3" s="155" t="s">
        <v>4</v>
      </c>
      <c r="D3" s="156"/>
      <c r="E3" s="156"/>
      <c r="F3" s="156"/>
    </row>
    <row r="4" spans="1:6" s="1" customFormat="1" ht="18.75" customHeight="1">
      <c r="A4" s="49" t="s">
        <v>5</v>
      </c>
      <c r="B4" s="49" t="s">
        <v>6</v>
      </c>
      <c r="C4" s="49" t="s">
        <v>7</v>
      </c>
      <c r="D4" s="49" t="s">
        <v>6</v>
      </c>
      <c r="E4" s="49" t="s">
        <v>5</v>
      </c>
      <c r="F4" s="49" t="s">
        <v>6</v>
      </c>
    </row>
    <row r="5" spans="1:6" s="1" customFormat="1" ht="18.75" customHeight="1">
      <c r="A5" s="51" t="s">
        <v>12</v>
      </c>
      <c r="B5" s="52">
        <v>217.188964</v>
      </c>
      <c r="C5" s="51" t="s">
        <v>13</v>
      </c>
      <c r="D5" s="53"/>
      <c r="E5" s="51" t="s">
        <v>14</v>
      </c>
      <c r="F5" s="53">
        <v>217.188964</v>
      </c>
    </row>
    <row r="6" spans="1:6" s="1" customFormat="1" ht="18.75" customHeight="1">
      <c r="A6" s="51" t="s">
        <v>15</v>
      </c>
      <c r="B6" s="52"/>
      <c r="C6" s="51" t="s">
        <v>16</v>
      </c>
      <c r="D6" s="53"/>
      <c r="E6" s="51" t="s">
        <v>17</v>
      </c>
      <c r="F6" s="53">
        <v>92.251422000000005</v>
      </c>
    </row>
    <row r="7" spans="1:6" s="1" customFormat="1" ht="18.75" customHeight="1">
      <c r="A7" s="51" t="s">
        <v>18</v>
      </c>
      <c r="B7" s="52"/>
      <c r="C7" s="51" t="s">
        <v>19</v>
      </c>
      <c r="D7" s="53"/>
      <c r="E7" s="51" t="s">
        <v>150</v>
      </c>
      <c r="F7" s="53">
        <v>92.251422000000005</v>
      </c>
    </row>
    <row r="8" spans="1:6" s="1" customFormat="1" ht="18.75" customHeight="1">
      <c r="A8" s="51" t="s">
        <v>151</v>
      </c>
      <c r="B8" s="52"/>
      <c r="C8" s="51" t="s">
        <v>21</v>
      </c>
      <c r="D8" s="53"/>
      <c r="E8" s="51" t="s">
        <v>152</v>
      </c>
      <c r="F8" s="53"/>
    </row>
    <row r="9" spans="1:6" s="1" customFormat="1" ht="18.75" customHeight="1">
      <c r="A9" s="51" t="s">
        <v>153</v>
      </c>
      <c r="B9" s="52"/>
      <c r="C9" s="51" t="s">
        <v>23</v>
      </c>
      <c r="D9" s="53"/>
      <c r="E9" s="51" t="s">
        <v>24</v>
      </c>
      <c r="F9" s="53">
        <v>70.097542000000004</v>
      </c>
    </row>
    <row r="10" spans="1:6" s="1" customFormat="1" ht="18.75" customHeight="1">
      <c r="A10" s="51" t="s">
        <v>154</v>
      </c>
      <c r="B10" s="52"/>
      <c r="C10" s="51" t="s">
        <v>25</v>
      </c>
      <c r="D10" s="53"/>
      <c r="E10" s="51" t="s">
        <v>155</v>
      </c>
      <c r="F10" s="53">
        <v>6.1975420000000003</v>
      </c>
    </row>
    <row r="11" spans="1:6" s="1" customFormat="1" ht="18.75" customHeight="1">
      <c r="A11" s="51" t="s">
        <v>156</v>
      </c>
      <c r="B11" s="52"/>
      <c r="C11" s="51" t="s">
        <v>27</v>
      </c>
      <c r="D11" s="53"/>
      <c r="E11" s="51" t="s">
        <v>157</v>
      </c>
      <c r="F11" s="53">
        <v>63.9</v>
      </c>
    </row>
    <row r="12" spans="1:6" s="1" customFormat="1" ht="18.75" customHeight="1">
      <c r="A12" s="51" t="s">
        <v>158</v>
      </c>
      <c r="B12" s="52"/>
      <c r="C12" s="51" t="s">
        <v>29</v>
      </c>
      <c r="D12" s="53"/>
      <c r="E12" s="51" t="s">
        <v>30</v>
      </c>
      <c r="F12" s="53">
        <v>54.84</v>
      </c>
    </row>
    <row r="13" spans="1:6" s="1" customFormat="1" ht="18.75" customHeight="1">
      <c r="A13" s="51" t="s">
        <v>159</v>
      </c>
      <c r="B13" s="52"/>
      <c r="C13" s="51" t="s">
        <v>31</v>
      </c>
      <c r="D13" s="53"/>
      <c r="E13" s="51" t="s">
        <v>160</v>
      </c>
      <c r="F13" s="53">
        <v>54.84</v>
      </c>
    </row>
    <row r="14" spans="1:6" s="1" customFormat="1" ht="18.75" customHeight="1">
      <c r="A14" s="51" t="s">
        <v>161</v>
      </c>
      <c r="B14" s="52"/>
      <c r="C14" s="51" t="s">
        <v>33</v>
      </c>
      <c r="D14" s="53"/>
      <c r="E14" s="51" t="s">
        <v>162</v>
      </c>
      <c r="F14" s="53"/>
    </row>
    <row r="15" spans="1:6" s="1" customFormat="1" ht="18.75" customHeight="1">
      <c r="A15" s="50"/>
      <c r="B15" s="54"/>
      <c r="C15" s="51" t="s">
        <v>35</v>
      </c>
      <c r="D15" s="53"/>
      <c r="E15" s="50"/>
      <c r="F15" s="55"/>
    </row>
    <row r="16" spans="1:6" s="1" customFormat="1" ht="18.75" customHeight="1">
      <c r="A16" s="50"/>
      <c r="B16" s="54"/>
      <c r="C16" s="51" t="s">
        <v>36</v>
      </c>
      <c r="D16" s="53"/>
      <c r="E16" s="50"/>
      <c r="F16" s="55"/>
    </row>
    <row r="17" spans="1:6" s="1" customFormat="1" ht="18.75" customHeight="1">
      <c r="A17" s="50"/>
      <c r="B17" s="54"/>
      <c r="C17" s="51" t="s">
        <v>37</v>
      </c>
      <c r="D17" s="53"/>
      <c r="E17" s="50"/>
      <c r="F17" s="55"/>
    </row>
    <row r="18" spans="1:6" s="1" customFormat="1" ht="18.75" customHeight="1">
      <c r="A18" s="50"/>
      <c r="B18" s="54"/>
      <c r="C18" s="51" t="s">
        <v>38</v>
      </c>
      <c r="D18" s="53"/>
      <c r="E18" s="51" t="s">
        <v>39</v>
      </c>
      <c r="F18" s="53">
        <v>217.188964</v>
      </c>
    </row>
    <row r="19" spans="1:6" s="1" customFormat="1" ht="18.75" customHeight="1">
      <c r="A19" s="50"/>
      <c r="B19" s="54"/>
      <c r="C19" s="51" t="s">
        <v>40</v>
      </c>
      <c r="D19" s="53"/>
      <c r="E19" s="51" t="s">
        <v>41</v>
      </c>
      <c r="F19" s="53">
        <v>158.25142199999999</v>
      </c>
    </row>
    <row r="20" spans="1:6" s="1" customFormat="1" ht="18.75" customHeight="1">
      <c r="A20" s="50"/>
      <c r="B20" s="54"/>
      <c r="C20" s="51" t="s">
        <v>42</v>
      </c>
      <c r="D20" s="53">
        <v>217.188964</v>
      </c>
      <c r="E20" s="51" t="s">
        <v>43</v>
      </c>
      <c r="F20" s="53">
        <v>54.017541999999999</v>
      </c>
    </row>
    <row r="21" spans="1:6" s="1" customFormat="1" ht="18.75" customHeight="1">
      <c r="A21" s="50"/>
      <c r="B21" s="54"/>
      <c r="C21" s="51" t="s">
        <v>44</v>
      </c>
      <c r="D21" s="53"/>
      <c r="E21" s="51" t="s">
        <v>45</v>
      </c>
      <c r="F21" s="53"/>
    </row>
    <row r="22" spans="1:6" s="1" customFormat="1" ht="18.75" customHeight="1">
      <c r="A22" s="50"/>
      <c r="B22" s="54"/>
      <c r="C22" s="51" t="s">
        <v>46</v>
      </c>
      <c r="D22" s="53"/>
      <c r="E22" s="51" t="s">
        <v>47</v>
      </c>
      <c r="F22" s="53"/>
    </row>
    <row r="23" spans="1:6" s="1" customFormat="1" ht="18.75" customHeight="1">
      <c r="A23" s="50"/>
      <c r="B23" s="54"/>
      <c r="C23" s="51" t="s">
        <v>48</v>
      </c>
      <c r="D23" s="53"/>
      <c r="E23" s="51" t="s">
        <v>49</v>
      </c>
      <c r="F23" s="53"/>
    </row>
    <row r="24" spans="1:6" s="1" customFormat="1" ht="18.75" customHeight="1">
      <c r="A24" s="50"/>
      <c r="B24" s="54"/>
      <c r="C24" s="51" t="s">
        <v>50</v>
      </c>
      <c r="D24" s="53"/>
      <c r="E24" s="51" t="s">
        <v>51</v>
      </c>
      <c r="F24" s="53">
        <v>4.92</v>
      </c>
    </row>
    <row r="25" spans="1:6" s="1" customFormat="1" ht="18.75" customHeight="1">
      <c r="A25" s="50"/>
      <c r="B25" s="54"/>
      <c r="C25" s="51" t="s">
        <v>52</v>
      </c>
      <c r="D25" s="53"/>
      <c r="E25" s="51" t="s">
        <v>53</v>
      </c>
      <c r="F25" s="53"/>
    </row>
    <row r="26" spans="1:6" s="1" customFormat="1" ht="18.75" customHeight="1">
      <c r="A26" s="50"/>
      <c r="B26" s="54"/>
      <c r="C26" s="51" t="s">
        <v>54</v>
      </c>
      <c r="D26" s="53"/>
      <c r="E26" s="51" t="s">
        <v>55</v>
      </c>
      <c r="F26" s="53"/>
    </row>
    <row r="27" spans="1:6" s="1" customFormat="1" ht="18.75" customHeight="1">
      <c r="A27" s="50"/>
      <c r="B27" s="54"/>
      <c r="C27" s="51" t="s">
        <v>56</v>
      </c>
      <c r="D27" s="53"/>
      <c r="E27" s="51" t="s">
        <v>57</v>
      </c>
      <c r="F27" s="53"/>
    </row>
    <row r="28" spans="1:6" s="1" customFormat="1" ht="18.75" customHeight="1">
      <c r="A28" s="50"/>
      <c r="B28" s="54"/>
      <c r="C28" s="51" t="s">
        <v>58</v>
      </c>
      <c r="D28" s="53"/>
      <c r="E28" s="51" t="s">
        <v>59</v>
      </c>
      <c r="F28" s="53"/>
    </row>
    <row r="29" spans="1:6" s="1" customFormat="1" ht="18.75" customHeight="1">
      <c r="A29" s="50"/>
      <c r="B29" s="54"/>
      <c r="C29" s="51" t="s">
        <v>60</v>
      </c>
      <c r="D29" s="53"/>
      <c r="E29" s="50"/>
      <c r="F29" s="55"/>
    </row>
    <row r="30" spans="1:6" s="1" customFormat="1" ht="18.75" customHeight="1">
      <c r="A30" s="50"/>
      <c r="B30" s="54"/>
      <c r="C30" s="51" t="s">
        <v>61</v>
      </c>
      <c r="D30" s="53"/>
      <c r="E30" s="50"/>
      <c r="F30" s="55"/>
    </row>
    <row r="31" spans="1:6" s="1" customFormat="1" ht="18.75" customHeight="1">
      <c r="A31" s="50"/>
      <c r="B31" s="54"/>
      <c r="C31" s="50" t="s">
        <v>62</v>
      </c>
      <c r="D31" s="53"/>
      <c r="E31" s="50"/>
      <c r="F31" s="55"/>
    </row>
    <row r="32" spans="1:6" s="1" customFormat="1" ht="18.75" customHeight="1">
      <c r="A32" s="51" t="s">
        <v>63</v>
      </c>
      <c r="B32" s="56">
        <v>217.188964</v>
      </c>
      <c r="C32" s="51" t="s">
        <v>64</v>
      </c>
      <c r="D32" s="57">
        <v>217.188964</v>
      </c>
      <c r="E32" s="51" t="s">
        <v>64</v>
      </c>
      <c r="F32" s="57">
        <v>217.188964</v>
      </c>
    </row>
    <row r="33" spans="1:6" s="1" customFormat="1" ht="18.75" customHeight="1">
      <c r="A33" s="51" t="s">
        <v>163</v>
      </c>
      <c r="B33" s="52"/>
      <c r="C33" s="51" t="s">
        <v>66</v>
      </c>
      <c r="D33" s="57"/>
      <c r="E33" s="51" t="s">
        <v>66</v>
      </c>
      <c r="F33" s="57"/>
    </row>
    <row r="34" spans="1:6" s="1" customFormat="1" ht="18.75" customHeight="1">
      <c r="A34" s="51" t="s">
        <v>164</v>
      </c>
      <c r="B34" s="52"/>
      <c r="C34" s="50"/>
      <c r="D34" s="55"/>
      <c r="E34" s="50"/>
      <c r="F34" s="55"/>
    </row>
    <row r="35" spans="1:6" s="1" customFormat="1" ht="18.75" customHeight="1">
      <c r="A35" s="51" t="s">
        <v>165</v>
      </c>
      <c r="B35" s="52"/>
      <c r="C35" s="50"/>
      <c r="D35" s="55"/>
      <c r="E35" s="50"/>
      <c r="F35" s="55"/>
    </row>
    <row r="36" spans="1:6" s="1" customFormat="1" ht="18.75" customHeight="1">
      <c r="A36" s="51" t="s">
        <v>166</v>
      </c>
      <c r="B36" s="52"/>
      <c r="C36" s="50"/>
      <c r="D36" s="55"/>
      <c r="E36" s="50"/>
      <c r="F36" s="55"/>
    </row>
    <row r="37" spans="1:6" s="1" customFormat="1" ht="18.75" customHeight="1">
      <c r="A37" s="50"/>
      <c r="B37" s="54"/>
      <c r="C37" s="50"/>
      <c r="D37" s="55"/>
      <c r="E37" s="50"/>
      <c r="F37" s="55"/>
    </row>
    <row r="38" spans="1:6" s="1" customFormat="1" ht="18.75" customHeight="1">
      <c r="A38" s="51" t="s">
        <v>70</v>
      </c>
      <c r="B38" s="52">
        <v>217.188964</v>
      </c>
      <c r="C38" s="51" t="s">
        <v>71</v>
      </c>
      <c r="D38" s="57">
        <v>217.188964</v>
      </c>
      <c r="E38" s="51" t="s">
        <v>71</v>
      </c>
      <c r="F38" s="57">
        <v>217.188964</v>
      </c>
    </row>
    <row r="39" spans="1:6" s="1" customFormat="1" ht="18.75" customHeight="1">
      <c r="A39" s="48"/>
      <c r="C39" s="48"/>
      <c r="D39" s="48"/>
      <c r="E39" s="48"/>
      <c r="F39" s="48"/>
    </row>
    <row r="40" spans="1:6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"/>
  <sheetViews>
    <sheetView workbookViewId="0"/>
  </sheetViews>
  <sheetFormatPr defaultRowHeight="12.75" customHeight="1"/>
  <cols>
    <col min="1" max="1" width="17.28515625" style="1" customWidth="1"/>
    <col min="2" max="2" width="27.7109375" style="1" customWidth="1"/>
    <col min="3" max="3" width="14.140625" style="1" customWidth="1"/>
    <col min="4" max="4" width="19.5703125" style="1" customWidth="1"/>
    <col min="5" max="5" width="14.42578125" style="1" customWidth="1"/>
    <col min="6" max="6" width="12.7109375" style="1" customWidth="1"/>
    <col min="7" max="7" width="13.7109375" style="1" customWidth="1"/>
    <col min="8" max="8" width="12.28515625" style="1" customWidth="1"/>
    <col min="9" max="9" width="12.85546875" style="1" customWidth="1"/>
    <col min="10" max="10" width="13.28515625" style="1" customWidth="1"/>
    <col min="11" max="11" width="15.5703125" style="1" customWidth="1"/>
    <col min="12" max="12" width="13" style="1" customWidth="1"/>
    <col min="13" max="13" width="15.5703125" style="1" customWidth="1"/>
    <col min="14" max="14" width="15" style="1" customWidth="1"/>
    <col min="15" max="15" width="16.28515625" style="1" customWidth="1"/>
    <col min="16" max="32" width="9.140625" style="1" customWidth="1"/>
  </cols>
  <sheetData>
    <row r="1" spans="1:31" s="1" customFormat="1" ht="30.75" customHeight="1">
      <c r="A1" s="157" t="s">
        <v>167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31" s="1" customFormat="1" ht="18.75" customHeight="1">
      <c r="A2" s="58" t="s">
        <v>168</v>
      </c>
      <c r="O2" s="58" t="s">
        <v>169</v>
      </c>
    </row>
    <row r="3" spans="1:31" s="1" customFormat="1" ht="42" customHeight="1">
      <c r="A3" s="159" t="s">
        <v>76</v>
      </c>
      <c r="B3" s="159" t="s">
        <v>77</v>
      </c>
      <c r="C3" s="159" t="s">
        <v>78</v>
      </c>
      <c r="D3" s="159" t="s">
        <v>170</v>
      </c>
      <c r="E3" s="159" t="s">
        <v>171</v>
      </c>
      <c r="F3" s="159" t="s">
        <v>172</v>
      </c>
      <c r="G3" s="159" t="s">
        <v>173</v>
      </c>
      <c r="H3" s="159" t="s">
        <v>174</v>
      </c>
      <c r="I3" s="159" t="s">
        <v>175</v>
      </c>
      <c r="J3" s="159" t="s">
        <v>176</v>
      </c>
      <c r="K3" s="159" t="s">
        <v>177</v>
      </c>
      <c r="L3" s="159" t="s">
        <v>178</v>
      </c>
      <c r="M3" s="159" t="s">
        <v>179</v>
      </c>
      <c r="N3" s="159"/>
      <c r="O3" s="159"/>
    </row>
    <row r="4" spans="1:31" s="1" customFormat="1" ht="39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59" t="s">
        <v>9</v>
      </c>
      <c r="N4" s="59" t="s">
        <v>10</v>
      </c>
      <c r="O4" s="59" t="s">
        <v>180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s="1" customFormat="1" ht="18.7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  <c r="N5" s="61">
        <v>14</v>
      </c>
      <c r="O5" s="61">
        <v>15</v>
      </c>
    </row>
    <row r="6" spans="1:31" s="1" customFormat="1" ht="18.75" customHeight="1">
      <c r="A6" s="62"/>
      <c r="B6" s="63" t="s">
        <v>8</v>
      </c>
      <c r="C6" s="64">
        <v>217.188964</v>
      </c>
      <c r="D6" s="64">
        <v>217.188964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31" s="1" customFormat="1" ht="18.75" customHeight="1">
      <c r="A7" s="62" t="s">
        <v>84</v>
      </c>
      <c r="B7" s="62" t="s">
        <v>85</v>
      </c>
      <c r="C7" s="64">
        <v>217.188964</v>
      </c>
      <c r="D7" s="64">
        <v>217.188964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31" s="1" customFormat="1" ht="18.75" customHeight="1">
      <c r="A8" s="62" t="s">
        <v>86</v>
      </c>
      <c r="B8" s="62" t="s">
        <v>87</v>
      </c>
      <c r="C8" s="64">
        <v>217.188964</v>
      </c>
      <c r="D8" s="64">
        <v>217.188964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31" s="1" customFormat="1" ht="18.75" customHeight="1">
      <c r="A9" s="62" t="s">
        <v>90</v>
      </c>
      <c r="B9" s="62" t="s">
        <v>91</v>
      </c>
      <c r="C9" s="64">
        <v>165.09</v>
      </c>
      <c r="D9" s="64">
        <v>165.09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31" s="1" customFormat="1" ht="18.75" customHeight="1">
      <c r="A10" s="62" t="s">
        <v>100</v>
      </c>
      <c r="B10" s="62" t="s">
        <v>101</v>
      </c>
      <c r="C10" s="64">
        <v>52.098964000000002</v>
      </c>
      <c r="D10" s="64">
        <v>52.098964000000002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</sheetData>
  <sheetProtection formatCells="0" formatColumns="0" formatRows="0" insertColumns="0" insertRows="0" insertHyperlinks="0" deleteColumns="0" deleteRows="0" sort="0" autoFilter="0" pivotTables="0"/>
  <mergeCells count="26">
    <mergeCell ref="G3:G4"/>
    <mergeCell ref="H3:H4"/>
    <mergeCell ref="I3:I4"/>
    <mergeCell ref="J3:J4"/>
    <mergeCell ref="K3:K4"/>
    <mergeCell ref="L3:L4"/>
    <mergeCell ref="J3:J4"/>
    <mergeCell ref="K3:K4"/>
    <mergeCell ref="L3:L4"/>
    <mergeCell ref="M3:O3"/>
    <mergeCell ref="A3:A4"/>
    <mergeCell ref="B3:B4"/>
    <mergeCell ref="C3:C4"/>
    <mergeCell ref="D3:D4"/>
    <mergeCell ref="E3:E4"/>
    <mergeCell ref="F3:F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workbookViewId="0"/>
  </sheetViews>
  <sheetFormatPr defaultRowHeight="12.75" customHeight="1"/>
  <cols>
    <col min="1" max="1" width="9.140625" style="1" customWidth="1"/>
    <col min="2" max="2" width="20.28515625" style="1" customWidth="1"/>
    <col min="3" max="3" width="9.140625" style="1" customWidth="1"/>
    <col min="4" max="4" width="30.42578125" style="1" customWidth="1"/>
    <col min="5" max="5" width="11.42578125" style="1" customWidth="1"/>
    <col min="6" max="6" width="10.7109375" style="1" customWidth="1"/>
    <col min="7" max="7" width="11.28515625" style="1" customWidth="1"/>
    <col min="8" max="8" width="13" style="1" customWidth="1"/>
    <col min="9" max="9" width="14.5703125" style="1" customWidth="1"/>
    <col min="10" max="14" width="9.140625" style="1" customWidth="1"/>
  </cols>
  <sheetData>
    <row r="1" spans="1:13" s="1" customFormat="1" ht="31.5" customHeight="1">
      <c r="A1" s="160" t="s">
        <v>181</v>
      </c>
      <c r="B1" s="160"/>
      <c r="C1" s="160"/>
      <c r="D1" s="160"/>
      <c r="E1" s="160"/>
      <c r="F1" s="160"/>
      <c r="G1" s="160"/>
      <c r="H1" s="160"/>
      <c r="I1" s="160"/>
      <c r="J1" s="65"/>
      <c r="K1" s="65"/>
      <c r="L1" s="65"/>
      <c r="M1" s="65"/>
    </row>
    <row r="2" spans="1:13" s="1" customFormat="1" ht="19.5" customHeight="1">
      <c r="A2" s="66" t="s">
        <v>182</v>
      </c>
      <c r="I2" s="66" t="s">
        <v>2</v>
      </c>
    </row>
    <row r="3" spans="1:13" s="1" customFormat="1" ht="39" customHeight="1">
      <c r="A3" s="161" t="s">
        <v>74</v>
      </c>
      <c r="B3" s="161" t="s">
        <v>183</v>
      </c>
      <c r="C3" s="161" t="s">
        <v>76</v>
      </c>
      <c r="D3" s="161" t="s">
        <v>77</v>
      </c>
      <c r="E3" s="161" t="s">
        <v>78</v>
      </c>
      <c r="F3" s="161" t="s">
        <v>79</v>
      </c>
      <c r="G3" s="161" t="s">
        <v>80</v>
      </c>
      <c r="H3" s="162"/>
      <c r="I3" s="161" t="s">
        <v>81</v>
      </c>
      <c r="J3" s="68"/>
      <c r="K3" s="68"/>
      <c r="L3" s="68"/>
      <c r="M3" s="68"/>
    </row>
    <row r="4" spans="1:13" s="1" customFormat="1" ht="36.75" customHeight="1">
      <c r="A4" s="162"/>
      <c r="B4" s="162"/>
      <c r="C4" s="162"/>
      <c r="D4" s="162"/>
      <c r="E4" s="162"/>
      <c r="F4" s="162"/>
      <c r="G4" s="67" t="s">
        <v>82</v>
      </c>
      <c r="H4" s="67" t="s">
        <v>83</v>
      </c>
      <c r="I4" s="162"/>
      <c r="J4" s="68"/>
      <c r="K4" s="68"/>
      <c r="L4" s="68"/>
      <c r="M4" s="68"/>
    </row>
    <row r="5" spans="1:13" s="1" customFormat="1" ht="18.75" customHeight="1">
      <c r="A5" s="69">
        <v>1</v>
      </c>
      <c r="B5" s="69">
        <v>2</v>
      </c>
      <c r="C5" s="70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8"/>
      <c r="K5" s="68"/>
      <c r="L5" s="68"/>
      <c r="M5" s="68"/>
    </row>
    <row r="6" spans="1:13" s="1" customFormat="1" ht="18.75" customHeight="1">
      <c r="A6" s="71"/>
      <c r="B6" s="71"/>
      <c r="C6" s="71"/>
      <c r="D6" s="72" t="s">
        <v>8</v>
      </c>
      <c r="E6" s="73">
        <v>217.188964</v>
      </c>
      <c r="F6" s="73">
        <v>92.251422000000005</v>
      </c>
      <c r="G6" s="73">
        <v>6.1975420000000003</v>
      </c>
      <c r="H6" s="73">
        <v>63.9</v>
      </c>
      <c r="I6" s="73">
        <v>54.84</v>
      </c>
      <c r="J6" s="68"/>
      <c r="K6" s="68"/>
      <c r="L6" s="68"/>
      <c r="M6" s="68"/>
    </row>
    <row r="7" spans="1:13" s="1" customFormat="1" ht="18.75" customHeight="1">
      <c r="A7" s="71"/>
      <c r="B7" s="71"/>
      <c r="C7" s="71" t="s">
        <v>84</v>
      </c>
      <c r="D7" s="71" t="s">
        <v>85</v>
      </c>
      <c r="E7" s="73">
        <v>217.188964</v>
      </c>
      <c r="F7" s="73">
        <v>92.251422000000005</v>
      </c>
      <c r="G7" s="73">
        <v>6.1975420000000003</v>
      </c>
      <c r="H7" s="73">
        <v>63.9</v>
      </c>
      <c r="I7" s="73">
        <v>54.84</v>
      </c>
    </row>
    <row r="8" spans="1:13" s="1" customFormat="1" ht="18.75" customHeight="1">
      <c r="A8" s="71"/>
      <c r="B8" s="71"/>
      <c r="C8" s="71" t="s">
        <v>86</v>
      </c>
      <c r="D8" s="71" t="s">
        <v>87</v>
      </c>
      <c r="E8" s="73">
        <v>217.188964</v>
      </c>
      <c r="F8" s="73">
        <v>92.251422000000005</v>
      </c>
      <c r="G8" s="73">
        <v>6.1975420000000003</v>
      </c>
      <c r="H8" s="73">
        <v>63.9</v>
      </c>
      <c r="I8" s="73">
        <v>54.84</v>
      </c>
    </row>
    <row r="9" spans="1:13" s="1" customFormat="1" ht="18.75" customHeight="1">
      <c r="A9" s="71" t="s">
        <v>88</v>
      </c>
      <c r="B9" s="71" t="s">
        <v>89</v>
      </c>
      <c r="C9" s="71" t="s">
        <v>90</v>
      </c>
      <c r="D9" s="71" t="s">
        <v>91</v>
      </c>
      <c r="E9" s="73">
        <v>54.35</v>
      </c>
      <c r="F9" s="73">
        <v>54.35</v>
      </c>
      <c r="G9" s="73"/>
      <c r="H9" s="73"/>
      <c r="I9" s="73"/>
    </row>
    <row r="10" spans="1:13" s="1" customFormat="1" ht="18.75" customHeight="1">
      <c r="A10" s="71" t="s">
        <v>92</v>
      </c>
      <c r="B10" s="71" t="s">
        <v>93</v>
      </c>
      <c r="C10" s="71" t="s">
        <v>90</v>
      </c>
      <c r="D10" s="71" t="s">
        <v>91</v>
      </c>
      <c r="E10" s="73">
        <v>13.5</v>
      </c>
      <c r="F10" s="73"/>
      <c r="G10" s="73"/>
      <c r="H10" s="73">
        <v>13.5</v>
      </c>
      <c r="I10" s="73"/>
    </row>
    <row r="11" spans="1:13" s="1" customFormat="1" ht="18.75" customHeight="1">
      <c r="A11" s="71" t="s">
        <v>94</v>
      </c>
      <c r="B11" s="71" t="s">
        <v>95</v>
      </c>
      <c r="C11" s="71" t="s">
        <v>90</v>
      </c>
      <c r="D11" s="71" t="s">
        <v>91</v>
      </c>
      <c r="E11" s="73">
        <v>2.84</v>
      </c>
      <c r="F11" s="73"/>
      <c r="G11" s="73"/>
      <c r="H11" s="73"/>
      <c r="I11" s="73">
        <v>2.84</v>
      </c>
    </row>
    <row r="12" spans="1:13" s="1" customFormat="1" ht="18.75" customHeight="1">
      <c r="A12" s="71" t="s">
        <v>96</v>
      </c>
      <c r="B12" s="71" t="s">
        <v>97</v>
      </c>
      <c r="C12" s="71" t="s">
        <v>90</v>
      </c>
      <c r="D12" s="71" t="s">
        <v>91</v>
      </c>
      <c r="E12" s="73">
        <v>42.4</v>
      </c>
      <c r="F12" s="73"/>
      <c r="G12" s="73"/>
      <c r="H12" s="73">
        <v>42.4</v>
      </c>
      <c r="I12" s="73"/>
    </row>
    <row r="13" spans="1:13" s="1" customFormat="1" ht="18.75" customHeight="1">
      <c r="A13" s="71" t="s">
        <v>98</v>
      </c>
      <c r="B13" s="71" t="s">
        <v>99</v>
      </c>
      <c r="C13" s="71" t="s">
        <v>90</v>
      </c>
      <c r="D13" s="71" t="s">
        <v>91</v>
      </c>
      <c r="E13" s="73">
        <v>52</v>
      </c>
      <c r="F13" s="73"/>
      <c r="G13" s="73"/>
      <c r="H13" s="73"/>
      <c r="I13" s="73">
        <v>52</v>
      </c>
    </row>
    <row r="14" spans="1:13" s="1" customFormat="1" ht="18.75" customHeight="1">
      <c r="A14" s="71" t="s">
        <v>88</v>
      </c>
      <c r="B14" s="71" t="s">
        <v>89</v>
      </c>
      <c r="C14" s="71" t="s">
        <v>100</v>
      </c>
      <c r="D14" s="71" t="s">
        <v>101</v>
      </c>
      <c r="E14" s="73">
        <v>17.597999999999999</v>
      </c>
      <c r="F14" s="73">
        <v>17.597999999999999</v>
      </c>
      <c r="G14" s="73"/>
      <c r="H14" s="73"/>
      <c r="I14" s="73"/>
    </row>
    <row r="15" spans="1:13" s="1" customFormat="1" ht="18.75" customHeight="1">
      <c r="A15" s="71" t="s">
        <v>98</v>
      </c>
      <c r="B15" s="71" t="s">
        <v>99</v>
      </c>
      <c r="C15" s="71" t="s">
        <v>100</v>
      </c>
      <c r="D15" s="71" t="s">
        <v>101</v>
      </c>
      <c r="E15" s="73">
        <v>34.500964000000003</v>
      </c>
      <c r="F15" s="73">
        <v>20.303422000000001</v>
      </c>
      <c r="G15" s="73">
        <v>6.1975420000000003</v>
      </c>
      <c r="H15" s="73">
        <v>8</v>
      </c>
      <c r="I15" s="73"/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B3:B4"/>
    <mergeCell ref="C3:C4"/>
    <mergeCell ref="D3:D4"/>
    <mergeCell ref="E3:E4"/>
    <mergeCell ref="F3:F4"/>
    <mergeCell ref="G3:H3"/>
    <mergeCell ref="I3:I4"/>
    <mergeCell ref="A3:A4"/>
  </mergeCells>
  <phoneticPr fontId="177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财政拨款收支总表</vt:lpstr>
      <vt:lpstr>一般公共预算支出</vt:lpstr>
      <vt:lpstr>一般公共预算基本支出</vt:lpstr>
      <vt:lpstr>财拨三公经费支出预算表</vt:lpstr>
      <vt:lpstr>政府性基金支出预算表</vt:lpstr>
      <vt:lpstr>国有资本经营支出预算表</vt:lpstr>
      <vt:lpstr>部门收支总表</vt:lpstr>
      <vt:lpstr>部门收入总表</vt:lpstr>
      <vt:lpstr>部门支出功能科目</vt:lpstr>
      <vt:lpstr>部门支出部门经济分类</vt:lpstr>
      <vt:lpstr>部门支出政府经济分类</vt:lpstr>
      <vt:lpstr>工资福利</vt:lpstr>
      <vt:lpstr>对个人家庭补助</vt:lpstr>
      <vt:lpstr>公用经费</vt:lpstr>
      <vt:lpstr>人员类项目和公用经费预算资金来源表</vt:lpstr>
      <vt:lpstr>其他运转类和特定目标类项目支出预算资金来源表</vt:lpstr>
      <vt:lpstr>政府采购预算表</vt:lpstr>
      <vt:lpstr>政府购买服务预算表</vt:lpstr>
      <vt:lpstr>资产配置预算表</vt:lpstr>
      <vt:lpstr>经费拨款项目类别细项</vt:lpstr>
      <vt:lpstr>经费拨款细项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潜江市局文秘</cp:lastModifiedBy>
  <dcterms:created xsi:type="dcterms:W3CDTF">2022-01-27T05:45:29Z</dcterms:created>
  <dcterms:modified xsi:type="dcterms:W3CDTF">2022-01-27T05:45:30Z</dcterms:modified>
</cp:coreProperties>
</file>