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“三公”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<sst xmlns="http://schemas.openxmlformats.org/spreadsheetml/2006/main" count="286" uniqueCount="202">
  <si>
    <t>表1</t>
  </si>
  <si>
    <t>收支总表</t>
  </si>
  <si>
    <t>填报部门：潜江市统计局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</si>
  <si>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</si>
  <si>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</si>
  <si>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</si>
  <si>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</si>
  <si>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</si>
  <si>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</si>
  <si>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</si>
  <si>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</si>
  <si>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</si>
  <si>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</si>
  <si>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</si>
  <si>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</si>
  <si>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</si>
  <si>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</si>
  <si>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</si>
  <si>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</si>
  <si>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</si>
  <si>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</si>
  <si>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</si>
  <si>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</si>
  <si>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</si>
  <si>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</si>
  <si>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</si>
  <si>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</si>
  <si>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</si>
  <si>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</si>
  <si>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</si>
  <si>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</si>
  <si>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</si>
  <si>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</si>
  <si>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</si>
  <si>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</si>
  <si>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</si>
  <si>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</si>
  <si>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</si>
  <si>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</si>
  <si>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</si>
  <si>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</si>
  <si>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</si>
  <si>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</si>
  <si>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</si>
  <si>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</si>
  <si>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</si>
  <si>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</si>
  <si>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</si>
  <si>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</si>
  <si>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</si>
  <si>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</si>
  <si>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</si>
  <si>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</si>
  <si>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</si>
  <si>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</si>
  <si>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</si>
  <si>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</si>
  <si>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</si>
  <si>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</si>
  <si>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</si>
  <si>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</si>
  <si>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</si>
  <si>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</si>
  <si>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</si>
  <si>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</si>
  <si>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</si>
  <si>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</si>
  <si>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</si>
  <si>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</si>
  <si>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</si>
  <si>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</si>
  <si>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</si>
  <si>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</si>
  <si>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潜江市统计局</t>
  </si>
  <si>
    <t>　214001</t>
  </si>
  <si>
    <t>　潜江市统计局本级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</si>
  <si>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</si>
  <si>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</si>
  <si>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</si>
  <si>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</si>
  <si>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</si>
  <si>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</si>
  <si>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</si>
  <si>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</si>
  <si>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</si>
  <si>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</si>
  <si>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</si>
  <si>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</si>
  <si>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</si>
  <si>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</si>
  <si>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</si>
  <si>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</si>
  <si>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</si>
  <si>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</si>
  <si>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</si>
  <si>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</si>
  <si>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表4</t>
  </si>
  <si>
    <t>财政拨款收支总表</t>
  </si>
  <si>
    <t>填报部门:潜江市统计局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</si>
  <si>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</si>
  <si>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</si>
  <si>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</si>
  <si>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</si>
  <si>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</si>
  <si>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</si>
  <si>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</si>
  <si>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</si>
  <si>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</si>
  <si>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</si>
  <si>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</si>
  <si>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</si>
  <si>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</si>
  <si>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</si>
  <si>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</si>
  <si>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</si>
  <si>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</si>
  <si>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</si>
  <si>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</si>
  <si>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</si>
  <si>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</si>
  <si>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</si>
  <si>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</si>
  <si>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</si>
  <si>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</si>
  <si>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</si>
  <si>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</si>
  <si>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</si>
  <si>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</si>
  <si>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</si>
  <si>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</si>
  <si>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</si>
  <si>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</si>
  <si>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</si>
  <si>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</si>
  <si>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</si>
  <si>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</si>
  <si>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</si>
  <si>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</si>
  <si>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</si>
  <si>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</si>
  <si>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</si>
  <si>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</si>
  <si>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</si>
  <si>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</si>
  <si>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</si>
  <si>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</si>
  <si>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</si>
  <si>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</si>
  <si>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</si>
  <si>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</si>
  <si>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</si>
  <si>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</si>
  <si>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</si>
  <si>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</si>
  <si>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</si>
  <si>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</si>
  <si>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</si>
  <si>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</si>
  <si>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</si>
  <si>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</si>
  <si>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</si>
  <si>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</si>
  <si>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</si>
  <si>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</si>
  <si>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</si>
  <si>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</si>
  <si>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</si>
  <si>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</si>
  <si>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</si>
  <si>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</si>
  <si>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</si>
  <si>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</si>
  <si>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</si>
  <si>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</si>
  <si>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</si>
  <si>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</si>
  <si>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</si>
  <si>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</si>
  <si>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</si>
  <si>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</si>
  <si>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</si>
  <si>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</si>
  <si>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</si>
  <si>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</si>
  <si>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</si>
  <si>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</si>
  <si>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</si>
  <si>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</si>
  <si>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</si>
  <si>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</si>
  <si>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</si>
  <si>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</si>
  <si>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</si>
  <si>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</si>
  <si>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</si>
  <si>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</si>
  <si>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</si>
  <si>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一般行政管理事务</t>
  </si>
  <si>
    <t>统计事务综合管理经费</t>
  </si>
  <si>
    <t>本级支出项目</t>
  </si>
  <si>
    <t>专项普查活动</t>
  </si>
  <si>
    <t>专项统计业务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</si>
</sst>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1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1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/>
      <protection/>
    </xf>
    <xf numFmtId="0" fontId="11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J16" sqref="J1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46" t="s">
        <v>0</v>
      </c>
      <c r="B1" s="14"/>
      <c r="C1" s="20"/>
      <c r="D1" s="20"/>
    </row>
    <row r="2" spans="1:4" ht="22.5" customHeight="1">
      <c r="A2" s="3" t="s">
        <v>1</v>
      </c>
      <c r="B2" s="21"/>
      <c r="C2" s="21"/>
      <c r="D2" s="21"/>
    </row>
    <row r="3" spans="1:4" ht="14.25" customHeight="1">
      <c r="A3" s="4" t="s">
        <v>2</v>
      </c>
      <c r="B3" s="5"/>
      <c r="C3" s="47"/>
      <c r="D3" s="13" t="s">
        <v>3</v>
      </c>
    </row>
    <row r="4" spans="1:4" ht="14.25" customHeight="1">
      <c r="A4" s="23" t="s">
        <v>4</v>
      </c>
      <c r="B4" s="28"/>
      <c r="C4" s="23" t="s">
        <v>5</v>
      </c>
      <c r="D4" s="28"/>
    </row>
    <row r="5" spans="1:4" ht="14.25" customHeight="1">
      <c r="A5" s="23" t="s">
        <v>6</v>
      </c>
      <c r="B5" s="23" t="s">
        <v>7</v>
      </c>
      <c r="C5" s="23" t="s">
        <v>6</v>
      </c>
      <c r="D5" s="23" t="s">
        <v>7</v>
      </c>
    </row>
    <row r="6" spans="1:4" ht="14.25" customHeight="1">
      <c r="A6" s="24" t="s">
        <v>8</v>
      </c>
      <c r="B6" s="25">
        <v>924.517217</v>
      </c>
      <c r="C6" s="24" t="s">
        <v>9</v>
      </c>
      <c r="D6" s="25">
        <v>950.209057</v>
      </c>
    </row>
    <row r="7" spans="1:4" ht="14.25" customHeight="1">
      <c r="A7" s="24" t="s">
        <v>10</v>
      </c>
      <c r="B7" s="25">
        <v>924.517217</v>
      </c>
      <c r="C7" s="24" t="s">
        <v>11</v>
      </c>
      <c r="D7" s="25"/>
    </row>
    <row r="8" spans="1:4" ht="14.25" customHeight="1">
      <c r="A8" s="24" t="s">
        <v>12</v>
      </c>
      <c r="B8" s="25"/>
      <c r="C8" s="24" t="s">
        <v>13</v>
      </c>
      <c r="D8" s="25"/>
    </row>
    <row r="9" spans="1:4" ht="14.25" customHeight="1">
      <c r="A9" s="24" t="s">
        <v>14</v>
      </c>
      <c r="B9" s="25"/>
      <c r="C9" s="24" t="s">
        <v>15</v>
      </c>
      <c r="D9" s="25"/>
    </row>
    <row r="10" spans="1:4" ht="14.25" customHeight="1">
      <c r="A10" s="24" t="s">
        <v>16</v>
      </c>
      <c r="B10" s="25"/>
      <c r="C10" s="24" t="s">
        <v>17</v>
      </c>
      <c r="D10" s="25"/>
    </row>
    <row r="11" spans="1:4" ht="14.25" customHeight="1">
      <c r="A11" s="24" t="s">
        <v>18</v>
      </c>
      <c r="B11" s="25"/>
      <c r="C11" s="24" t="s">
        <v>19</v>
      </c>
      <c r="D11" s="25"/>
    </row>
    <row r="12" spans="1:4" ht="14.25" customHeight="1">
      <c r="A12" s="24" t="s">
        <v>20</v>
      </c>
      <c r="B12" s="25"/>
      <c r="C12" s="24" t="s">
        <v>21</v>
      </c>
      <c r="D12" s="25"/>
    </row>
    <row r="13" spans="1:4" ht="14.25" customHeight="1">
      <c r="A13" s="24" t="s">
        <v>22</v>
      </c>
      <c r="B13" s="25"/>
      <c r="C13" s="24" t="s">
        <v>23</v>
      </c>
      <c r="D13" s="25"/>
    </row>
    <row r="14" spans="1:4" ht="14.25" customHeight="1">
      <c r="A14" s="24" t="s">
        <v>24</v>
      </c>
      <c r="B14" s="25"/>
      <c r="C14" s="24" t="s">
        <v>25</v>
      </c>
      <c r="D14" s="25"/>
    </row>
    <row r="15" spans="1:4" ht="14.25" customHeight="1">
      <c r="A15" s="24" t="s">
        <v>26</v>
      </c>
      <c r="B15" s="25"/>
      <c r="C15" s="24" t="s">
        <v>27</v>
      </c>
      <c r="D15" s="25"/>
    </row>
    <row r="16" spans="1:4" ht="14.25" customHeight="1">
      <c r="A16" s="24" t="s">
        <v>28</v>
      </c>
      <c r="B16" s="25"/>
      <c r="C16" s="24" t="s">
        <v>29</v>
      </c>
      <c r="D16" s="25"/>
    </row>
    <row r="17" spans="1:4" ht="14.25" customHeight="1">
      <c r="A17" s="24" t="s">
        <v>30</v>
      </c>
      <c r="B17" s="25"/>
      <c r="C17" s="24" t="s">
        <v>31</v>
      </c>
      <c r="D17" s="25"/>
    </row>
    <row r="18" spans="1:4" ht="14.25" customHeight="1">
      <c r="A18" s="24" t="s">
        <v>32</v>
      </c>
      <c r="B18" s="25"/>
      <c r="C18" s="24" t="s">
        <v>33</v>
      </c>
      <c r="D18" s="25"/>
    </row>
    <row r="19" spans="1:4" ht="14.25" customHeight="1">
      <c r="A19" s="24" t="s">
        <v>34</v>
      </c>
      <c r="B19" s="25"/>
      <c r="C19" s="24" t="s">
        <v>35</v>
      </c>
      <c r="D19" s="25"/>
    </row>
    <row r="20" spans="1:4" ht="14.25" customHeight="1">
      <c r="A20" s="24" t="s">
        <v>36</v>
      </c>
      <c r="B20" s="25"/>
      <c r="C20" s="24" t="s">
        <v>37</v>
      </c>
      <c r="D20" s="25"/>
    </row>
    <row r="21" spans="1:4" ht="14.25" customHeight="1">
      <c r="A21" s="24" t="s">
        <v>38</v>
      </c>
      <c r="B21" s="25"/>
      <c r="C21" s="24" t="s">
        <v>39</v>
      </c>
      <c r="D21" s="25"/>
    </row>
    <row r="22" spans="1:4" ht="14.25" customHeight="1">
      <c r="A22" s="24" t="s">
        <v>40</v>
      </c>
      <c r="B22" s="25">
        <v>15</v>
      </c>
      <c r="C22" s="24" t="s">
        <v>41</v>
      </c>
      <c r="D22" s="25"/>
    </row>
    <row r="23" spans="1:4" ht="14.25" customHeight="1">
      <c r="A23" s="24"/>
      <c r="B23" s="26"/>
      <c r="C23" s="24" t="s">
        <v>42</v>
      </c>
      <c r="D23" s="25"/>
    </row>
    <row r="24" spans="1:4" ht="14.25" customHeight="1">
      <c r="A24" s="24"/>
      <c r="B24" s="26"/>
      <c r="C24" s="24" t="s">
        <v>43</v>
      </c>
      <c r="D24" s="25"/>
    </row>
    <row r="25" spans="1:4" ht="14.25" customHeight="1">
      <c r="A25" s="24"/>
      <c r="B25" s="26"/>
      <c r="C25" s="24" t="s">
        <v>44</v>
      </c>
      <c r="D25" s="25"/>
    </row>
    <row r="26" spans="1:4" ht="14.25" customHeight="1">
      <c r="A26" s="24"/>
      <c r="B26" s="26"/>
      <c r="C26" s="24" t="s">
        <v>45</v>
      </c>
      <c r="D26" s="25"/>
    </row>
    <row r="27" spans="1:4" ht="14.25" customHeight="1">
      <c r="A27" s="24"/>
      <c r="B27" s="26"/>
      <c r="C27" s="24" t="s">
        <v>46</v>
      </c>
      <c r="D27" s="26"/>
    </row>
    <row r="28" spans="1:4" ht="14.25" customHeight="1">
      <c r="A28" s="24"/>
      <c r="B28" s="26"/>
      <c r="C28" s="24" t="s">
        <v>47</v>
      </c>
      <c r="D28" s="25"/>
    </row>
    <row r="29" spans="1:4" ht="14.25" customHeight="1">
      <c r="A29" s="24"/>
      <c r="B29" s="26"/>
      <c r="C29" s="24"/>
      <c r="D29" s="27"/>
    </row>
    <row r="30" spans="1:4" ht="14.25" customHeight="1">
      <c r="A30" s="24"/>
      <c r="B30" s="26"/>
      <c r="C30" s="24"/>
      <c r="D30" s="26"/>
    </row>
    <row r="31" spans="1:4" ht="14.25" customHeight="1">
      <c r="A31" s="24" t="s">
        <v>48</v>
      </c>
      <c r="B31" s="48">
        <f>B6+B13+B16+B17+B18+B19+B20+B21+B22</f>
        <v>939.517217</v>
      </c>
      <c r="C31" s="24" t="s">
        <v>49</v>
      </c>
      <c r="D31" s="25">
        <f>D7+D8+D9+D10+D11+D12+D13+D14+D15+D16+D17+D18+D19+D20+D21+D22+D23+D24+D25+D26+D27+D28+D29+D6</f>
        <v>950.209057</v>
      </c>
    </row>
    <row r="32" spans="1:4" ht="14.25" customHeight="1">
      <c r="A32" s="24" t="s">
        <v>50</v>
      </c>
      <c r="B32" s="25">
        <v>10.69184</v>
      </c>
      <c r="C32" s="24" t="s">
        <v>51</v>
      </c>
      <c r="D32" s="49">
        <v>0</v>
      </c>
    </row>
    <row r="33" spans="1:4" ht="14.25" customHeight="1">
      <c r="A33" s="24" t="s">
        <v>52</v>
      </c>
      <c r="B33" s="25">
        <f>B31+B32</f>
        <v>950.2090569999999</v>
      </c>
      <c r="C33" s="24" t="s">
        <v>53</v>
      </c>
      <c r="D33" s="25">
        <f>B33</f>
        <v>950.2090569999999</v>
      </c>
    </row>
    <row r="34" spans="1:4" ht="14.25" customHeight="1">
      <c r="A34" s="47" t="s">
        <v>54</v>
      </c>
      <c r="B34" s="47"/>
      <c r="C34" s="47"/>
      <c r="D34" s="47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1">
      <selection activeCell="E30" sqref="E30"/>
    </sheetView>
  </sheetViews>
  <sheetFormatPr defaultColWidth="9.140625" defaultRowHeight="12.75"/>
  <sheetData>
    <row r="1" spans="1:19" ht="13.5">
      <c r="A1" s="1" t="s">
        <v>55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3"/>
      <c r="O1" s="34"/>
      <c r="P1" s="34"/>
      <c r="Q1" s="34"/>
      <c r="R1" s="34"/>
      <c r="S1" s="34"/>
    </row>
    <row r="2" spans="1:19" ht="22.5">
      <c r="A2" s="3" t="s">
        <v>56</v>
      </c>
      <c r="B2" s="35"/>
      <c r="C2" s="36"/>
      <c r="D2" s="36"/>
      <c r="E2" s="3"/>
      <c r="F2" s="3"/>
      <c r="G2" s="3"/>
      <c r="H2" s="3"/>
      <c r="I2" s="3"/>
      <c r="J2" s="3"/>
      <c r="K2" s="3"/>
      <c r="L2" s="3"/>
      <c r="M2" s="3"/>
      <c r="N2" s="36"/>
      <c r="O2" s="3"/>
      <c r="P2" s="3"/>
      <c r="Q2" s="3"/>
      <c r="R2" s="3"/>
      <c r="S2" s="3"/>
    </row>
    <row r="3" spans="1:19" ht="12.75">
      <c r="A3" s="4" t="s">
        <v>2</v>
      </c>
      <c r="B3" s="37"/>
      <c r="C3" s="38"/>
      <c r="D3" s="38"/>
      <c r="E3" s="13"/>
      <c r="F3" s="13"/>
      <c r="G3" s="13"/>
      <c r="H3" s="13"/>
      <c r="I3" s="13"/>
      <c r="J3" s="13"/>
      <c r="K3" s="13"/>
      <c r="L3" s="13"/>
      <c r="M3" s="13"/>
      <c r="N3" s="38"/>
      <c r="O3" s="13"/>
      <c r="P3" s="13"/>
      <c r="Q3" s="5"/>
      <c r="R3" s="13"/>
      <c r="S3" s="13" t="s">
        <v>3</v>
      </c>
    </row>
    <row r="4" spans="1:19" ht="12.75">
      <c r="A4" s="8" t="s">
        <v>57</v>
      </c>
      <c r="B4" s="8" t="s">
        <v>58</v>
      </c>
      <c r="C4" s="39" t="s">
        <v>59</v>
      </c>
      <c r="D4" s="39" t="s">
        <v>60</v>
      </c>
      <c r="E4" s="40"/>
      <c r="F4" s="40"/>
      <c r="G4" s="40"/>
      <c r="H4" s="40"/>
      <c r="I4" s="40"/>
      <c r="J4" s="40"/>
      <c r="K4" s="40"/>
      <c r="L4" s="40"/>
      <c r="M4" s="40"/>
      <c r="N4" s="39" t="s">
        <v>50</v>
      </c>
      <c r="O4" s="40"/>
      <c r="P4" s="40"/>
      <c r="Q4" s="40"/>
      <c r="R4" s="40"/>
      <c r="S4" s="40"/>
    </row>
    <row r="5" spans="1:19" ht="22.5">
      <c r="A5" s="8"/>
      <c r="B5" s="8"/>
      <c r="C5" s="39"/>
      <c r="D5" s="39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43" t="s">
        <v>61</v>
      </c>
      <c r="O5" s="8" t="s">
        <v>62</v>
      </c>
      <c r="P5" s="8" t="s">
        <v>63</v>
      </c>
      <c r="Q5" s="8" t="s">
        <v>64</v>
      </c>
      <c r="R5" s="8" t="s">
        <v>65</v>
      </c>
      <c r="S5" s="8" t="s">
        <v>71</v>
      </c>
    </row>
    <row r="6" spans="1:19" ht="12.75">
      <c r="A6" s="9"/>
      <c r="B6" s="9" t="s">
        <v>59</v>
      </c>
      <c r="C6" s="41">
        <f>D6+N6</f>
        <v>950.2090569999999</v>
      </c>
      <c r="D6" s="41">
        <f>E6+F6+G6+H6+I6+J6+K6+L6+M6</f>
        <v>939.517217</v>
      </c>
      <c r="E6" s="10">
        <v>924.517217</v>
      </c>
      <c r="F6" s="10"/>
      <c r="G6" s="10"/>
      <c r="H6" s="10"/>
      <c r="I6" s="10"/>
      <c r="J6" s="10"/>
      <c r="K6" s="10"/>
      <c r="L6" s="10"/>
      <c r="M6" s="10">
        <v>15</v>
      </c>
      <c r="N6" s="44">
        <f>O6+P6+R6+S6</f>
        <v>10.69184</v>
      </c>
      <c r="O6" s="10"/>
      <c r="P6" s="10"/>
      <c r="Q6" s="10"/>
      <c r="R6" s="10"/>
      <c r="S6" s="10">
        <v>10.69184</v>
      </c>
    </row>
    <row r="7" spans="1:19" ht="22.5">
      <c r="A7" s="9" t="s">
        <v>72</v>
      </c>
      <c r="B7" s="9" t="s">
        <v>73</v>
      </c>
      <c r="C7" s="41">
        <v>950.2090569999999</v>
      </c>
      <c r="D7" s="41">
        <v>939.517217</v>
      </c>
      <c r="E7" s="10">
        <v>924.517217</v>
      </c>
      <c r="F7" s="10"/>
      <c r="G7" s="10"/>
      <c r="H7" s="10"/>
      <c r="I7" s="10"/>
      <c r="J7" s="10"/>
      <c r="K7" s="10"/>
      <c r="L7" s="10"/>
      <c r="M7" s="10">
        <v>15</v>
      </c>
      <c r="N7" s="44">
        <v>10.69184</v>
      </c>
      <c r="O7" s="10"/>
      <c r="P7" s="10"/>
      <c r="Q7" s="10"/>
      <c r="R7" s="10"/>
      <c r="S7" s="10">
        <v>10.69184</v>
      </c>
    </row>
    <row r="8" spans="1:19" ht="33.75">
      <c r="A8" s="11" t="s">
        <v>74</v>
      </c>
      <c r="B8" s="11" t="s">
        <v>75</v>
      </c>
      <c r="C8" s="42">
        <v>950.2090569999999</v>
      </c>
      <c r="D8" s="42">
        <v>939.517217</v>
      </c>
      <c r="E8" s="12">
        <v>924.517217</v>
      </c>
      <c r="F8" s="12"/>
      <c r="G8" s="12"/>
      <c r="H8" s="12"/>
      <c r="I8" s="12"/>
      <c r="J8" s="12"/>
      <c r="K8" s="12"/>
      <c r="L8" s="12"/>
      <c r="M8" s="12">
        <v>15</v>
      </c>
      <c r="N8" s="45">
        <v>10.69184</v>
      </c>
      <c r="O8" s="12"/>
      <c r="P8" s="12"/>
      <c r="Q8" s="12"/>
      <c r="R8" s="12"/>
      <c r="S8" s="12">
        <v>10.69184</v>
      </c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O9" sqref="O9"/>
    </sheetView>
  </sheetViews>
  <sheetFormatPr defaultColWidth="9.140625" defaultRowHeight="12.75"/>
  <cols>
    <col min="2" max="2" width="21.00390625" style="0" customWidth="1"/>
  </cols>
  <sheetData>
    <row r="1" ht="12.75">
      <c r="A1" s="1" t="s">
        <v>76</v>
      </c>
    </row>
    <row r="2" spans="1:8" ht="22.5">
      <c r="A2" s="3" t="s">
        <v>77</v>
      </c>
      <c r="B2" s="3"/>
      <c r="C2" s="3"/>
      <c r="D2" s="3"/>
      <c r="E2" s="3"/>
      <c r="F2" s="3"/>
      <c r="G2" s="3"/>
      <c r="H2" s="3"/>
    </row>
    <row r="3" spans="1:8" ht="15">
      <c r="A3" s="14" t="s">
        <v>2</v>
      </c>
      <c r="B3" s="15"/>
      <c r="H3" s="16" t="s">
        <v>3</v>
      </c>
    </row>
    <row r="4" spans="1:8" ht="33.75">
      <c r="A4" s="8" t="s">
        <v>78</v>
      </c>
      <c r="B4" s="8" t="s">
        <v>79</v>
      </c>
      <c r="C4" s="8" t="s">
        <v>59</v>
      </c>
      <c r="D4" s="8" t="s">
        <v>80</v>
      </c>
      <c r="E4" s="8" t="s">
        <v>81</v>
      </c>
      <c r="F4" s="8" t="s">
        <v>82</v>
      </c>
      <c r="G4" s="8" t="s">
        <v>83</v>
      </c>
      <c r="H4" s="8" t="s">
        <v>84</v>
      </c>
    </row>
    <row r="5" spans="1:8" ht="28.5" customHeight="1">
      <c r="A5" s="18" t="s">
        <v>85</v>
      </c>
      <c r="B5" s="18" t="s">
        <v>59</v>
      </c>
      <c r="C5" s="10">
        <v>950.209057</v>
      </c>
      <c r="D5" s="10">
        <v>558.813057</v>
      </c>
      <c r="E5" s="10">
        <v>391.396</v>
      </c>
      <c r="F5" s="30"/>
      <c r="G5" s="30"/>
      <c r="H5" s="30"/>
    </row>
    <row r="6" spans="1:8" ht="28.5" customHeight="1">
      <c r="A6" s="18" t="s">
        <v>86</v>
      </c>
      <c r="B6" s="18" t="s">
        <v>87</v>
      </c>
      <c r="C6" s="10">
        <v>950.209057</v>
      </c>
      <c r="D6" s="10">
        <v>558.813057</v>
      </c>
      <c r="E6" s="10">
        <v>391.396</v>
      </c>
      <c r="F6" s="30"/>
      <c r="G6" s="30"/>
      <c r="H6" s="30"/>
    </row>
    <row r="7" spans="1:8" ht="21.75" customHeight="1">
      <c r="A7" s="18" t="s">
        <v>88</v>
      </c>
      <c r="B7" s="18" t="s">
        <v>89</v>
      </c>
      <c r="C7" s="10">
        <v>950.209057</v>
      </c>
      <c r="D7" s="10">
        <v>558.813057</v>
      </c>
      <c r="E7" s="10">
        <v>391.396</v>
      </c>
      <c r="F7" s="30"/>
      <c r="G7" s="30"/>
      <c r="H7" s="30"/>
    </row>
    <row r="8" spans="1:8" ht="22.5">
      <c r="A8" s="19" t="s">
        <v>90</v>
      </c>
      <c r="B8" s="19" t="s">
        <v>91</v>
      </c>
      <c r="C8" s="12">
        <v>615.209057</v>
      </c>
      <c r="D8" s="12">
        <v>558.813057</v>
      </c>
      <c r="E8" s="12">
        <v>56.396</v>
      </c>
      <c r="F8" s="31"/>
      <c r="G8" s="31"/>
      <c r="H8" s="31"/>
    </row>
    <row r="9" spans="1:8" ht="22.5">
      <c r="A9" s="19" t="s">
        <v>92</v>
      </c>
      <c r="B9" s="19" t="s">
        <v>93</v>
      </c>
      <c r="C9" s="12">
        <v>75</v>
      </c>
      <c r="D9" s="12"/>
      <c r="E9" s="12">
        <v>75</v>
      </c>
      <c r="F9" s="31"/>
      <c r="G9" s="31"/>
      <c r="H9" s="31"/>
    </row>
    <row r="10" spans="1:8" ht="22.5">
      <c r="A10" s="19" t="s">
        <v>94</v>
      </c>
      <c r="B10" s="19" t="s">
        <v>95</v>
      </c>
      <c r="C10" s="12">
        <v>260</v>
      </c>
      <c r="D10" s="12"/>
      <c r="E10" s="12">
        <v>260</v>
      </c>
      <c r="F10" s="31"/>
      <c r="G10" s="31"/>
      <c r="H10" s="31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4" width="26.28125" style="0" customWidth="1"/>
  </cols>
  <sheetData>
    <row r="1" spans="1:4" ht="13.5">
      <c r="A1" s="1" t="s">
        <v>96</v>
      </c>
      <c r="B1" s="20"/>
      <c r="C1" s="20"/>
      <c r="D1" s="20"/>
    </row>
    <row r="2" spans="1:4" ht="22.5">
      <c r="A2" s="3" t="s">
        <v>97</v>
      </c>
      <c r="B2" s="21"/>
      <c r="C2" s="21"/>
      <c r="D2" s="21"/>
    </row>
    <row r="3" spans="1:4" ht="15">
      <c r="A3" s="22" t="s">
        <v>98</v>
      </c>
      <c r="B3" s="15"/>
      <c r="C3" s="20"/>
      <c r="D3" s="16" t="s">
        <v>3</v>
      </c>
    </row>
    <row r="4" spans="1:4" ht="12.75">
      <c r="A4" s="23" t="s">
        <v>4</v>
      </c>
      <c r="B4" s="23"/>
      <c r="C4" s="23" t="s">
        <v>5</v>
      </c>
      <c r="D4" s="23"/>
    </row>
    <row r="5" spans="1:4" ht="12.75">
      <c r="A5" s="23" t="s">
        <v>99</v>
      </c>
      <c r="B5" s="23" t="s">
        <v>7</v>
      </c>
      <c r="C5" s="23" t="s">
        <v>99</v>
      </c>
      <c r="D5" s="23" t="s">
        <v>7</v>
      </c>
    </row>
    <row r="6" spans="1:4" ht="12.75">
      <c r="A6" s="24" t="s">
        <v>100</v>
      </c>
      <c r="B6" s="25">
        <f>B7+B14+B17</f>
        <v>924.517217</v>
      </c>
      <c r="C6" s="24" t="s">
        <v>101</v>
      </c>
      <c r="D6" s="25">
        <f>D7+D8+D9+D10+D11+D12+D13+D14+D15+D16+D17+D18+D19+D20+D21+D22+D23+D24+D25+D26+D27+D28+D29+D30</f>
        <v>924.517217</v>
      </c>
    </row>
    <row r="7" spans="1:4" ht="12.75">
      <c r="A7" s="24" t="s">
        <v>102</v>
      </c>
      <c r="B7" s="25">
        <f>B8+B9+B10+B11+B12+B13</f>
        <v>924.517217</v>
      </c>
      <c r="C7" s="24" t="s">
        <v>103</v>
      </c>
      <c r="D7" s="25">
        <v>924.517217</v>
      </c>
    </row>
    <row r="8" spans="1:4" ht="12.75">
      <c r="A8" s="24" t="s">
        <v>10</v>
      </c>
      <c r="B8" s="25">
        <v>924.517217</v>
      </c>
      <c r="C8" s="24" t="s">
        <v>104</v>
      </c>
      <c r="D8" s="25"/>
    </row>
    <row r="9" spans="1:4" ht="12.75">
      <c r="A9" s="24" t="s">
        <v>12</v>
      </c>
      <c r="B9" s="25"/>
      <c r="C9" s="24" t="s">
        <v>105</v>
      </c>
      <c r="D9" s="25"/>
    </row>
    <row r="10" spans="1:4" ht="12.75">
      <c r="A10" s="24" t="s">
        <v>14</v>
      </c>
      <c r="B10" s="25"/>
      <c r="C10" s="24" t="s">
        <v>106</v>
      </c>
      <c r="D10" s="25"/>
    </row>
    <row r="11" spans="1:4" ht="12.75">
      <c r="A11" s="24" t="s">
        <v>16</v>
      </c>
      <c r="B11" s="25"/>
      <c r="C11" s="24" t="s">
        <v>107</v>
      </c>
      <c r="D11" s="25"/>
    </row>
    <row r="12" spans="1:4" ht="12.75">
      <c r="A12" s="24" t="s">
        <v>18</v>
      </c>
      <c r="B12" s="25"/>
      <c r="C12" s="24" t="s">
        <v>108</v>
      </c>
      <c r="D12" s="25"/>
    </row>
    <row r="13" spans="1:4" ht="12.75">
      <c r="A13" s="24" t="s">
        <v>20</v>
      </c>
      <c r="B13" s="25"/>
      <c r="C13" s="24" t="s">
        <v>109</v>
      </c>
      <c r="D13" s="25"/>
    </row>
    <row r="14" spans="1:4" ht="12.75">
      <c r="A14" s="24" t="s">
        <v>110</v>
      </c>
      <c r="B14" s="25"/>
      <c r="C14" s="24" t="s">
        <v>111</v>
      </c>
      <c r="D14" s="25"/>
    </row>
    <row r="15" spans="1:4" ht="12.75">
      <c r="A15" s="24" t="s">
        <v>24</v>
      </c>
      <c r="B15" s="25"/>
      <c r="C15" s="24" t="s">
        <v>112</v>
      </c>
      <c r="D15" s="25"/>
    </row>
    <row r="16" spans="1:4" ht="12.75">
      <c r="A16" s="24" t="s">
        <v>26</v>
      </c>
      <c r="B16" s="25"/>
      <c r="C16" s="24" t="s">
        <v>113</v>
      </c>
      <c r="D16" s="25"/>
    </row>
    <row r="17" spans="1:4" ht="12.75">
      <c r="A17" s="24" t="s">
        <v>114</v>
      </c>
      <c r="B17" s="25"/>
      <c r="C17" s="24" t="s">
        <v>115</v>
      </c>
      <c r="D17" s="25"/>
    </row>
    <row r="18" spans="1:4" ht="12.75">
      <c r="A18" s="24" t="s">
        <v>116</v>
      </c>
      <c r="B18" s="25"/>
      <c r="C18" s="24" t="s">
        <v>117</v>
      </c>
      <c r="D18" s="25"/>
    </row>
    <row r="19" spans="1:4" ht="12.75">
      <c r="A19" s="24" t="s">
        <v>102</v>
      </c>
      <c r="B19" s="25"/>
      <c r="C19" s="24" t="s">
        <v>118</v>
      </c>
      <c r="D19" s="25"/>
    </row>
    <row r="20" spans="1:4" ht="12.75">
      <c r="A20" s="24" t="s">
        <v>110</v>
      </c>
      <c r="B20" s="25"/>
      <c r="C20" s="24" t="s">
        <v>119</v>
      </c>
      <c r="D20" s="25"/>
    </row>
    <row r="21" spans="1:4" ht="12.75">
      <c r="A21" s="24" t="s">
        <v>114</v>
      </c>
      <c r="B21" s="25"/>
      <c r="C21" s="24" t="s">
        <v>120</v>
      </c>
      <c r="D21" s="25"/>
    </row>
    <row r="22" spans="1:4" ht="12.75">
      <c r="A22" s="24"/>
      <c r="B22" s="26"/>
      <c r="C22" s="24" t="s">
        <v>121</v>
      </c>
      <c r="D22" s="25"/>
    </row>
    <row r="23" spans="1:4" ht="12.75">
      <c r="A23" s="24"/>
      <c r="B23" s="26"/>
      <c r="C23" s="24" t="s">
        <v>122</v>
      </c>
      <c r="D23" s="25"/>
    </row>
    <row r="24" spans="1:4" ht="12.75">
      <c r="A24" s="24"/>
      <c r="B24" s="26"/>
      <c r="C24" s="24" t="s">
        <v>123</v>
      </c>
      <c r="D24" s="25"/>
    </row>
    <row r="25" spans="1:4" ht="12.75">
      <c r="A25" s="24"/>
      <c r="B25" s="26"/>
      <c r="C25" s="24" t="s">
        <v>124</v>
      </c>
      <c r="D25" s="25"/>
    </row>
    <row r="26" spans="1:4" ht="12.75">
      <c r="A26" s="24"/>
      <c r="B26" s="26"/>
      <c r="C26" s="24" t="s">
        <v>125</v>
      </c>
      <c r="D26" s="25"/>
    </row>
    <row r="27" spans="1:4" ht="12.75">
      <c r="A27" s="24"/>
      <c r="B27" s="26"/>
      <c r="C27" s="24" t="s">
        <v>126</v>
      </c>
      <c r="D27" s="25"/>
    </row>
    <row r="28" spans="1:4" ht="12.75">
      <c r="A28" s="24"/>
      <c r="B28" s="26"/>
      <c r="C28" s="24" t="s">
        <v>127</v>
      </c>
      <c r="D28" s="26"/>
    </row>
    <row r="29" spans="1:4" ht="12.75">
      <c r="A29" s="24"/>
      <c r="B29" s="26"/>
      <c r="C29" s="24" t="s">
        <v>128</v>
      </c>
      <c r="D29" s="26"/>
    </row>
    <row r="30" spans="1:4" ht="15">
      <c r="A30" s="24"/>
      <c r="B30" s="26"/>
      <c r="C30" s="24"/>
      <c r="D30" s="27"/>
    </row>
    <row r="31" spans="1:4" ht="12.75">
      <c r="A31" s="24"/>
      <c r="B31" s="26"/>
      <c r="C31" s="24"/>
      <c r="D31" s="25"/>
    </row>
    <row r="32" spans="1:4" ht="12.75">
      <c r="A32" s="24"/>
      <c r="B32" s="26"/>
      <c r="C32" s="24" t="s">
        <v>129</v>
      </c>
      <c r="D32" s="25">
        <f>B34-D6</f>
        <v>0</v>
      </c>
    </row>
    <row r="33" spans="1:4" ht="12.75">
      <c r="A33" s="24"/>
      <c r="B33" s="26"/>
      <c r="C33" s="24"/>
      <c r="D33" s="26"/>
    </row>
    <row r="34" spans="1:4" ht="12.75">
      <c r="A34" s="28" t="s">
        <v>130</v>
      </c>
      <c r="B34" s="29">
        <f>B6+B18</f>
        <v>924.517217</v>
      </c>
      <c r="C34" s="28" t="s">
        <v>131</v>
      </c>
      <c r="D34" s="29">
        <f>D6</f>
        <v>924.517217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L8" sqref="L8"/>
    </sheetView>
  </sheetViews>
  <sheetFormatPr defaultColWidth="9.140625" defaultRowHeight="12.75"/>
  <cols>
    <col min="1" max="1" width="11.7109375" style="0" customWidth="1"/>
    <col min="2" max="2" width="19.7109375" style="0" customWidth="1"/>
    <col min="3" max="7" width="11.7109375" style="0" customWidth="1"/>
  </cols>
  <sheetData>
    <row r="1" spans="1:7" ht="13.5">
      <c r="A1" s="1" t="s">
        <v>132</v>
      </c>
      <c r="B1" s="2"/>
      <c r="C1" s="2"/>
      <c r="D1" s="2"/>
      <c r="E1" s="2"/>
      <c r="F1" s="2"/>
      <c r="G1" s="2"/>
    </row>
    <row r="2" spans="1:7" ht="22.5">
      <c r="A2" s="3" t="s">
        <v>133</v>
      </c>
      <c r="B2" s="3"/>
      <c r="C2" s="3"/>
      <c r="D2" s="3"/>
      <c r="E2" s="3"/>
      <c r="F2" s="3"/>
      <c r="G2" s="3"/>
    </row>
    <row r="3" spans="1:7" ht="30" customHeight="1">
      <c r="A3" s="14" t="s">
        <v>2</v>
      </c>
      <c r="B3" s="15"/>
      <c r="C3" s="2"/>
      <c r="D3" s="2"/>
      <c r="E3" s="2"/>
      <c r="F3" s="2"/>
      <c r="G3" s="16" t="s">
        <v>3</v>
      </c>
    </row>
    <row r="4" spans="1:7" ht="21" customHeight="1">
      <c r="A4" s="7" t="s">
        <v>78</v>
      </c>
      <c r="B4" s="7" t="s">
        <v>79</v>
      </c>
      <c r="C4" s="7" t="s">
        <v>59</v>
      </c>
      <c r="D4" s="7" t="s">
        <v>80</v>
      </c>
      <c r="E4" s="7"/>
      <c r="F4" s="7"/>
      <c r="G4" s="7" t="s">
        <v>81</v>
      </c>
    </row>
    <row r="5" spans="1:7" ht="24" customHeight="1">
      <c r="A5" s="7"/>
      <c r="B5" s="7"/>
      <c r="C5" s="7"/>
      <c r="D5" s="7" t="s">
        <v>61</v>
      </c>
      <c r="E5" s="7" t="s">
        <v>134</v>
      </c>
      <c r="F5" s="7" t="s">
        <v>135</v>
      </c>
      <c r="G5" s="7"/>
    </row>
    <row r="6" spans="1:7" ht="27.75" customHeight="1">
      <c r="A6" s="9" t="s">
        <v>85</v>
      </c>
      <c r="B6" s="9" t="s">
        <v>59</v>
      </c>
      <c r="C6" s="10">
        <v>924.517217</v>
      </c>
      <c r="D6" s="10">
        <v>533.121217</v>
      </c>
      <c r="E6" s="10">
        <v>503.837219</v>
      </c>
      <c r="F6" s="10">
        <v>29.283998</v>
      </c>
      <c r="G6" s="10">
        <v>391.396</v>
      </c>
    </row>
    <row r="7" spans="1:7" ht="27.75" customHeight="1">
      <c r="A7" s="9" t="s">
        <v>86</v>
      </c>
      <c r="B7" s="9" t="s">
        <v>87</v>
      </c>
      <c r="C7" s="10">
        <v>924.517217</v>
      </c>
      <c r="D7" s="10">
        <v>533.121217</v>
      </c>
      <c r="E7" s="10">
        <v>503.837219</v>
      </c>
      <c r="F7" s="10">
        <v>29.283998</v>
      </c>
      <c r="G7" s="10">
        <v>391.396</v>
      </c>
    </row>
    <row r="8" spans="1:7" ht="27.75" customHeight="1">
      <c r="A8" s="9" t="s">
        <v>88</v>
      </c>
      <c r="B8" s="9" t="s">
        <v>89</v>
      </c>
      <c r="C8" s="10">
        <v>924.517217</v>
      </c>
      <c r="D8" s="10">
        <v>533.121217</v>
      </c>
      <c r="E8" s="10">
        <v>503.837219</v>
      </c>
      <c r="F8" s="10">
        <v>29.283998</v>
      </c>
      <c r="G8" s="10">
        <v>391.396</v>
      </c>
    </row>
    <row r="9" spans="1:7" ht="27.75" customHeight="1">
      <c r="A9" s="11" t="s">
        <v>90</v>
      </c>
      <c r="B9" s="11" t="s">
        <v>91</v>
      </c>
      <c r="C9" s="12">
        <v>589.517217</v>
      </c>
      <c r="D9" s="12">
        <v>533.121217</v>
      </c>
      <c r="E9" s="12">
        <v>503.837219</v>
      </c>
      <c r="F9" s="12">
        <v>29.283998</v>
      </c>
      <c r="G9" s="12">
        <v>56.396</v>
      </c>
    </row>
    <row r="10" spans="1:7" ht="27.75" customHeight="1">
      <c r="A10" s="11" t="s">
        <v>92</v>
      </c>
      <c r="B10" s="11" t="s">
        <v>93</v>
      </c>
      <c r="C10" s="12">
        <v>75</v>
      </c>
      <c r="D10" s="12"/>
      <c r="E10" s="12"/>
      <c r="F10" s="12"/>
      <c r="G10" s="12">
        <v>75</v>
      </c>
    </row>
    <row r="11" spans="1:7" ht="27.75" customHeight="1">
      <c r="A11" s="11" t="s">
        <v>94</v>
      </c>
      <c r="B11" s="11" t="s">
        <v>95</v>
      </c>
      <c r="C11" s="12">
        <v>260</v>
      </c>
      <c r="D11" s="12"/>
      <c r="E11" s="12"/>
      <c r="F11" s="12"/>
      <c r="G11" s="12">
        <v>260</v>
      </c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L9" sqref="L9"/>
    </sheetView>
  </sheetViews>
  <sheetFormatPr defaultColWidth="9.140625" defaultRowHeight="12.75"/>
  <cols>
    <col min="1" max="5" width="23.8515625" style="0" customWidth="1"/>
  </cols>
  <sheetData>
    <row r="1" spans="1:5" ht="13.5">
      <c r="A1" s="1" t="s">
        <v>136</v>
      </c>
      <c r="B1" s="2"/>
      <c r="C1" s="2"/>
      <c r="D1" s="2"/>
      <c r="E1" s="2"/>
    </row>
    <row r="2" spans="1:5" ht="22.5">
      <c r="A2" s="3" t="s">
        <v>137</v>
      </c>
      <c r="B2" s="3"/>
      <c r="C2" s="3"/>
      <c r="D2" s="3"/>
      <c r="E2" s="3"/>
    </row>
    <row r="3" spans="1:5" ht="15">
      <c r="A3" s="14" t="s">
        <v>2</v>
      </c>
      <c r="B3" s="15"/>
      <c r="C3" s="2"/>
      <c r="D3" s="2"/>
      <c r="E3" s="16" t="s">
        <v>3</v>
      </c>
    </row>
    <row r="4" spans="1:5" ht="12.75">
      <c r="A4" s="7" t="s">
        <v>138</v>
      </c>
      <c r="B4" s="7"/>
      <c r="C4" s="7" t="s">
        <v>139</v>
      </c>
      <c r="D4" s="7"/>
      <c r="E4" s="7"/>
    </row>
    <row r="5" spans="1:5" ht="12.75">
      <c r="A5" s="7" t="s">
        <v>78</v>
      </c>
      <c r="B5" s="7" t="s">
        <v>79</v>
      </c>
      <c r="C5" s="7" t="s">
        <v>59</v>
      </c>
      <c r="D5" s="7" t="s">
        <v>134</v>
      </c>
      <c r="E5" s="7" t="s">
        <v>135</v>
      </c>
    </row>
    <row r="6" spans="1:5" ht="12.75">
      <c r="A6" s="18" t="s">
        <v>85</v>
      </c>
      <c r="B6" s="18" t="s">
        <v>59</v>
      </c>
      <c r="C6" s="10">
        <v>533.121217</v>
      </c>
      <c r="D6" s="10">
        <v>503.837219</v>
      </c>
      <c r="E6" s="10">
        <v>29.283998</v>
      </c>
    </row>
    <row r="7" spans="1:5" ht="22.5">
      <c r="A7" s="18" t="s">
        <v>140</v>
      </c>
      <c r="B7" s="18" t="s">
        <v>141</v>
      </c>
      <c r="C7" s="10">
        <v>487.507459</v>
      </c>
      <c r="D7" s="10">
        <v>487.507459</v>
      </c>
      <c r="E7" s="10"/>
    </row>
    <row r="8" spans="1:5" ht="22.5">
      <c r="A8" s="19" t="s">
        <v>142</v>
      </c>
      <c r="B8" s="19" t="s">
        <v>143</v>
      </c>
      <c r="C8" s="12">
        <v>91.1352</v>
      </c>
      <c r="D8" s="12">
        <v>91.1352</v>
      </c>
      <c r="E8" s="12"/>
    </row>
    <row r="9" spans="1:5" ht="22.5">
      <c r="A9" s="19" t="s">
        <v>144</v>
      </c>
      <c r="B9" s="19" t="s">
        <v>145</v>
      </c>
      <c r="C9" s="12">
        <v>63.5844</v>
      </c>
      <c r="D9" s="12">
        <v>63.5844</v>
      </c>
      <c r="E9" s="12"/>
    </row>
    <row r="10" spans="1:5" ht="12.75">
      <c r="A10" s="19" t="s">
        <v>146</v>
      </c>
      <c r="B10" s="19" t="s">
        <v>147</v>
      </c>
      <c r="C10" s="12">
        <v>115.5695</v>
      </c>
      <c r="D10" s="12">
        <v>115.5695</v>
      </c>
      <c r="E10" s="12"/>
    </row>
    <row r="11" spans="1:5" ht="22.5">
      <c r="A11" s="19" t="s">
        <v>148</v>
      </c>
      <c r="B11" s="19" t="s">
        <v>149</v>
      </c>
      <c r="C11" s="12">
        <v>17.1732</v>
      </c>
      <c r="D11" s="12">
        <v>17.1732</v>
      </c>
      <c r="E11" s="12"/>
    </row>
    <row r="12" spans="1:5" ht="45">
      <c r="A12" s="19" t="s">
        <v>150</v>
      </c>
      <c r="B12" s="19" t="s">
        <v>151</v>
      </c>
      <c r="C12" s="12">
        <v>37.791984</v>
      </c>
      <c r="D12" s="12">
        <v>37.791984</v>
      </c>
      <c r="E12" s="12"/>
    </row>
    <row r="13" spans="1:5" ht="22.5">
      <c r="A13" s="19" t="s">
        <v>152</v>
      </c>
      <c r="B13" s="19" t="s">
        <v>153</v>
      </c>
      <c r="C13" s="12">
        <v>18.895992</v>
      </c>
      <c r="D13" s="12">
        <v>18.895992</v>
      </c>
      <c r="E13" s="12"/>
    </row>
    <row r="14" spans="1:5" ht="33.75">
      <c r="A14" s="19" t="s">
        <v>154</v>
      </c>
      <c r="B14" s="19" t="s">
        <v>155</v>
      </c>
      <c r="C14" s="12">
        <v>10.127832</v>
      </c>
      <c r="D14" s="12">
        <v>10.127832</v>
      </c>
      <c r="E14" s="12"/>
    </row>
    <row r="15" spans="1:5" ht="33.75">
      <c r="A15" s="19" t="s">
        <v>156</v>
      </c>
      <c r="B15" s="19" t="s">
        <v>157</v>
      </c>
      <c r="C15" s="12">
        <v>0.207731</v>
      </c>
      <c r="D15" s="12">
        <v>0.207731</v>
      </c>
      <c r="E15" s="12"/>
    </row>
    <row r="16" spans="1:5" ht="22.5">
      <c r="A16" s="19" t="s">
        <v>158</v>
      </c>
      <c r="B16" s="19" t="s">
        <v>159</v>
      </c>
      <c r="C16" s="12">
        <v>19.26162</v>
      </c>
      <c r="D16" s="12">
        <v>19.26162</v>
      </c>
      <c r="E16" s="12"/>
    </row>
    <row r="17" spans="1:5" ht="33.75">
      <c r="A17" s="19" t="s">
        <v>160</v>
      </c>
      <c r="B17" s="19" t="s">
        <v>161</v>
      </c>
      <c r="C17" s="12">
        <v>113.76</v>
      </c>
      <c r="D17" s="12">
        <v>113.76</v>
      </c>
      <c r="E17" s="12"/>
    </row>
    <row r="18" spans="1:5" ht="22.5">
      <c r="A18" s="18" t="s">
        <v>162</v>
      </c>
      <c r="B18" s="18" t="s">
        <v>163</v>
      </c>
      <c r="C18" s="10">
        <v>29.283998</v>
      </c>
      <c r="D18" s="10"/>
      <c r="E18" s="10">
        <v>29.283998</v>
      </c>
    </row>
    <row r="19" spans="1:5" ht="12.75">
      <c r="A19" s="19" t="s">
        <v>164</v>
      </c>
      <c r="B19" s="19" t="s">
        <v>165</v>
      </c>
      <c r="C19" s="12">
        <v>13.74</v>
      </c>
      <c r="D19" s="12"/>
      <c r="E19" s="12">
        <v>13.74</v>
      </c>
    </row>
    <row r="20" spans="1:5" ht="22.5">
      <c r="A20" s="19" t="s">
        <v>166</v>
      </c>
      <c r="B20" s="19" t="s">
        <v>167</v>
      </c>
      <c r="C20" s="12">
        <v>1</v>
      </c>
      <c r="D20" s="12"/>
      <c r="E20" s="12">
        <v>1</v>
      </c>
    </row>
    <row r="21" spans="1:5" ht="22.5">
      <c r="A21" s="19" t="s">
        <v>168</v>
      </c>
      <c r="B21" s="19" t="s">
        <v>169</v>
      </c>
      <c r="C21" s="12">
        <v>4.723998</v>
      </c>
      <c r="D21" s="12"/>
      <c r="E21" s="12">
        <v>4.723998</v>
      </c>
    </row>
    <row r="22" spans="1:5" ht="33.75">
      <c r="A22" s="19" t="s">
        <v>170</v>
      </c>
      <c r="B22" s="19" t="s">
        <v>171</v>
      </c>
      <c r="C22" s="12">
        <v>2.76</v>
      </c>
      <c r="D22" s="12"/>
      <c r="E22" s="12">
        <v>2.76</v>
      </c>
    </row>
    <row r="23" spans="1:5" ht="33.75">
      <c r="A23" s="19" t="s">
        <v>172</v>
      </c>
      <c r="B23" s="19" t="s">
        <v>173</v>
      </c>
      <c r="C23" s="12">
        <v>7.06</v>
      </c>
      <c r="D23" s="12"/>
      <c r="E23" s="12">
        <v>7.06</v>
      </c>
    </row>
    <row r="24" spans="1:5" ht="33.75">
      <c r="A24" s="19" t="s">
        <v>174</v>
      </c>
      <c r="B24" s="18" t="s">
        <v>175</v>
      </c>
      <c r="C24" s="10">
        <v>16.32976</v>
      </c>
      <c r="D24" s="10">
        <v>16.32976</v>
      </c>
      <c r="E24" s="12"/>
    </row>
    <row r="25" spans="1:5" ht="12.75">
      <c r="A25" s="19" t="s">
        <v>176</v>
      </c>
      <c r="B25" s="19" t="s">
        <v>177</v>
      </c>
      <c r="C25" s="12">
        <v>16.32976</v>
      </c>
      <c r="D25" s="12">
        <v>16.32976</v>
      </c>
      <c r="E25" s="1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3" width="13.00390625" style="0" customWidth="1"/>
    <col min="4" max="4" width="21.57421875" style="0" customWidth="1"/>
    <col min="5" max="5" width="17.8515625" style="0" customWidth="1"/>
    <col min="6" max="6" width="13.00390625" style="0" customWidth="1"/>
  </cols>
  <sheetData>
    <row r="1" ht="12.75">
      <c r="A1" s="1" t="s">
        <v>178</v>
      </c>
    </row>
    <row r="2" spans="1:6" ht="22.5">
      <c r="A2" s="3" t="s">
        <v>179</v>
      </c>
      <c r="B2" s="3"/>
      <c r="C2" s="3"/>
      <c r="D2" s="3"/>
      <c r="E2" s="3"/>
      <c r="F2" s="3"/>
    </row>
    <row r="3" spans="1:6" ht="15">
      <c r="A3" s="14" t="s">
        <v>2</v>
      </c>
      <c r="B3" s="15"/>
      <c r="F3" s="16" t="s">
        <v>180</v>
      </c>
    </row>
    <row r="4" spans="1:6" ht="27.75" customHeight="1">
      <c r="A4" s="8" t="s">
        <v>181</v>
      </c>
      <c r="B4" s="8" t="s">
        <v>182</v>
      </c>
      <c r="C4" s="7" t="s">
        <v>183</v>
      </c>
      <c r="D4" s="7"/>
      <c r="E4" s="7"/>
      <c r="F4" s="7" t="s">
        <v>184</v>
      </c>
    </row>
    <row r="5" spans="1:6" ht="27.75" customHeight="1">
      <c r="A5" s="8"/>
      <c r="B5" s="8"/>
      <c r="C5" s="7" t="s">
        <v>61</v>
      </c>
      <c r="D5" s="7" t="s">
        <v>185</v>
      </c>
      <c r="E5" s="7" t="s">
        <v>186</v>
      </c>
      <c r="F5" s="7"/>
    </row>
    <row r="6" spans="1:6" ht="27.75" customHeight="1">
      <c r="A6" s="17">
        <v>3.76</v>
      </c>
      <c r="B6" s="17"/>
      <c r="C6" s="12">
        <v>2.76</v>
      </c>
      <c r="D6" s="12"/>
      <c r="E6" s="12">
        <v>2.76</v>
      </c>
      <c r="F6" s="12">
        <v>1</v>
      </c>
    </row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I23" sqref="I23"/>
    </sheetView>
  </sheetViews>
  <sheetFormatPr defaultColWidth="9.140625" defaultRowHeight="12.75"/>
  <cols>
    <col min="1" max="5" width="16.7109375" style="0" customWidth="1"/>
  </cols>
  <sheetData>
    <row r="1" spans="1:5" ht="19.5" customHeight="1">
      <c r="A1" s="1" t="s">
        <v>187</v>
      </c>
      <c r="B1" s="2"/>
      <c r="C1" s="2"/>
      <c r="D1" s="2"/>
      <c r="E1" s="2"/>
    </row>
    <row r="2" spans="1:5" ht="52.5" customHeight="1">
      <c r="A2" s="3" t="s">
        <v>188</v>
      </c>
      <c r="B2" s="3"/>
      <c r="C2" s="3"/>
      <c r="D2" s="3"/>
      <c r="E2" s="3"/>
    </row>
    <row r="3" spans="1:5" ht="52.5" customHeight="1">
      <c r="A3" s="14" t="s">
        <v>2</v>
      </c>
      <c r="B3" s="15"/>
      <c r="C3" s="2"/>
      <c r="D3" s="2"/>
      <c r="E3" s="16" t="s">
        <v>3</v>
      </c>
    </row>
    <row r="4" spans="1:5" ht="52.5" customHeight="1">
      <c r="A4" s="7" t="s">
        <v>78</v>
      </c>
      <c r="B4" s="7" t="s">
        <v>79</v>
      </c>
      <c r="C4" s="7" t="s">
        <v>189</v>
      </c>
      <c r="D4" s="7"/>
      <c r="E4" s="7"/>
    </row>
    <row r="5" spans="1:5" ht="52.5" customHeight="1">
      <c r="A5" s="7"/>
      <c r="B5" s="7"/>
      <c r="C5" s="7" t="s">
        <v>59</v>
      </c>
      <c r="D5" s="7" t="s">
        <v>80</v>
      </c>
      <c r="E5" s="7" t="s">
        <v>81</v>
      </c>
    </row>
    <row r="6" spans="1:5" ht="52.5" customHeight="1">
      <c r="A6" s="11"/>
      <c r="B6" s="11"/>
      <c r="C6" s="12"/>
      <c r="D6" s="12"/>
      <c r="E6" s="1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O9" sqref="O9"/>
    </sheetView>
  </sheetViews>
  <sheetFormatPr defaultColWidth="9.140625" defaultRowHeight="12.75"/>
  <cols>
    <col min="1" max="1" width="13.8515625" style="0" customWidth="1"/>
    <col min="2" max="2" width="18.28125" style="0" customWidth="1"/>
  </cols>
  <sheetData>
    <row r="1" spans="1:11" ht="13.5">
      <c r="A1" s="1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3" t="s">
        <v>3</v>
      </c>
    </row>
    <row r="4" spans="1:11" ht="33.75" customHeight="1">
      <c r="A4" s="7" t="s">
        <v>192</v>
      </c>
      <c r="B4" s="7" t="s">
        <v>193</v>
      </c>
      <c r="C4" s="7" t="s">
        <v>59</v>
      </c>
      <c r="D4" s="8" t="s">
        <v>194</v>
      </c>
      <c r="E4" s="8"/>
      <c r="F4" s="8"/>
      <c r="G4" s="8" t="s">
        <v>195</v>
      </c>
      <c r="H4" s="8"/>
      <c r="I4" s="8"/>
      <c r="J4" s="8" t="s">
        <v>65</v>
      </c>
      <c r="K4" s="8" t="s">
        <v>71</v>
      </c>
    </row>
    <row r="5" spans="1:11" ht="33.75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28.5" customHeight="1">
      <c r="A6" s="9"/>
      <c r="B6" s="9" t="s">
        <v>59</v>
      </c>
      <c r="C6" s="10">
        <f>E6+F6+G6+H6+I6+J6+K6+D6</f>
        <v>391.396</v>
      </c>
      <c r="D6" s="10">
        <v>391.396</v>
      </c>
      <c r="E6" s="10"/>
      <c r="F6" s="10"/>
      <c r="G6" s="10"/>
      <c r="H6" s="10"/>
      <c r="I6" s="10"/>
      <c r="J6" s="10"/>
      <c r="K6" s="10"/>
    </row>
    <row r="7" spans="1:11" ht="24" customHeight="1">
      <c r="A7" s="11" t="s">
        <v>196</v>
      </c>
      <c r="B7" s="11" t="s">
        <v>197</v>
      </c>
      <c r="C7" s="12">
        <v>29.16</v>
      </c>
      <c r="D7" s="12">
        <v>29.16</v>
      </c>
      <c r="E7" s="10"/>
      <c r="F7" s="10"/>
      <c r="G7" s="10"/>
      <c r="H7" s="10"/>
      <c r="I7" s="10"/>
      <c r="J7" s="10"/>
      <c r="K7" s="10"/>
    </row>
    <row r="8" spans="1:11" ht="22.5">
      <c r="A8" s="11" t="s">
        <v>196</v>
      </c>
      <c r="B8" s="11" t="s">
        <v>198</v>
      </c>
      <c r="C8" s="12">
        <v>27.236</v>
      </c>
      <c r="D8" s="12">
        <v>27.236</v>
      </c>
      <c r="E8" s="12"/>
      <c r="F8" s="12"/>
      <c r="G8" s="12"/>
      <c r="H8" s="12"/>
      <c r="I8" s="12"/>
      <c r="J8" s="12"/>
      <c r="K8" s="12"/>
    </row>
    <row r="9" spans="1:11" ht="22.5">
      <c r="A9" s="11" t="s">
        <v>199</v>
      </c>
      <c r="B9" s="11" t="s">
        <v>200</v>
      </c>
      <c r="C9" s="12">
        <v>260</v>
      </c>
      <c r="D9" s="12">
        <v>260</v>
      </c>
      <c r="E9" s="12"/>
      <c r="F9" s="12"/>
      <c r="G9" s="12"/>
      <c r="H9" s="12"/>
      <c r="I9" s="12"/>
      <c r="J9" s="12"/>
      <c r="K9" s="12"/>
    </row>
    <row r="10" spans="1:11" ht="22.5">
      <c r="A10" s="11" t="s">
        <v>199</v>
      </c>
      <c r="B10" s="11" t="s">
        <v>201</v>
      </c>
      <c r="C10" s="12">
        <v>75</v>
      </c>
      <c r="D10" s="12">
        <v>75</v>
      </c>
      <c r="E10" s="12"/>
      <c r="F10" s="12"/>
      <c r="G10" s="12"/>
      <c r="H10" s="12"/>
      <c r="I10" s="12"/>
      <c r="J10" s="12"/>
      <c r="K10" s="12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千百惠</cp:lastModifiedBy>
  <dcterms:created xsi:type="dcterms:W3CDTF">2024-02-01T05:34:39Z</dcterms:created>
  <dcterms:modified xsi:type="dcterms:W3CDTF">2024-02-04T09:23:15Z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D8EEADA38B0C42AB866D4BC2170D70B6_12</vt:lpwstr>
  </property>
  <property fmtid="{D5CDD505-2E9C-101B-9397-08002B2CF9AE}" pid="4" name="KSOProductBuildV">
    <vt:lpwstr>2052-12.1.0.16120</vt:lpwstr>
  </property>
</Properties>
</file>