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三公经费表" sheetId="7" r:id="rId7"/>
    <sheet name="8政府性基金预算支出表" sheetId="8" r:id="rId8"/>
    <sheet name="9项目支出表" sheetId="9" r:id="rId9"/>
  </sheets>
  <definedNames>
    <definedName name="_xlnm.Print_Titles" localSheetId="0">'1收支总表'!$A:$D,'1收支总表'!$1:$5</definedName>
    <definedName name="_xlnm.Print_Titles" localSheetId="1">'2收入总表'!$A:$S,'2收入总表'!$1:$5</definedName>
    <definedName name="_xlnm.Print_Titles" localSheetId="2">'3支出总表'!$A:$H,'3支出总表'!$1:$4</definedName>
    <definedName name="_xlnm.Print_Titles" localSheetId="3">'4财政拨款收支总表'!$A:$D,'4财政拨款收支总表'!$1:$5</definedName>
    <definedName name="_xlnm.Print_Titles" localSheetId="4">'5一般公共预算支出表'!$A:$G,'5一般公共预算支出表'!$1:$5</definedName>
    <definedName name="_xlnm.Print_Titles" localSheetId="5">'6一般公共预算基本支出表'!$A:$E,'6一般公共预算基本支出表'!$1:$5</definedName>
    <definedName name="_xlnm.Print_Titles" localSheetId="6">'7一般公共预算三公经费表'!$A:$F,'7一般公共预算三公经费表'!$1:$5</definedName>
    <definedName name="_xlnm.Print_Titles" localSheetId="7">'8政府性基金预算支出表'!$A:$E,'8政府性基金预算支出表'!$1:$5</definedName>
    <definedName name="_xlnm.Print_Titles" localSheetId="8">'9项目支出表'!$A:$L,'9项目支出表'!$1:$5</definedName>
  </definedNames>
  <calcPr fullCalcOnLoad="1"/>
</workbook>
</file>

<file path=xl/sharedStrings.xml><?xml version="1.0" encoding="utf-8"?>
<sst xmlns="http://schemas.openxmlformats.org/spreadsheetml/2006/main" count="403" uniqueCount="271">
  <si>
    <t/>
  </si>
  <si>
    <t>附表4-1</t>
  </si>
  <si>
    <t>收支总表</t>
  </si>
  <si>
    <t>填报部门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</si>
  <si>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</si>
  <si>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</si>
  <si>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</si>
  <si>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</si>
  <si>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</si>
  <si>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</si>
  <si>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</si>
  <si>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</si>
  <si>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</si>
  <si>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</si>
  <si>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</si>
  <si>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</si>
  <si>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</si>
  <si>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</si>
  <si>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</si>
  <si>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</si>
  <si>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</si>
  <si>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</si>
  <si>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</si>
  <si>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</si>
  <si>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</si>
  <si>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</si>
  <si>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</si>
  <si>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</si>
  <si>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</si>
  <si>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</si>
  <si>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</si>
  <si>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</si>
  <si>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</si>
  <si>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</si>
  <si>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</si>
  <si>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</si>
  <si>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</si>
  <si>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</si>
  <si>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</si>
  <si>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</si>
  <si>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</si>
  <si>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</si>
  <si>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</si>
  <si>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</si>
  <si>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</si>
  <si>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</si>
  <si>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</si>
  <si>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</si>
  <si>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</si>
  <si>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</si>
  <si>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</si>
  <si>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</si>
  <si>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</si>
  <si>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</si>
  <si>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</si>
  <si>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</si>
  <si>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</si>
  <si>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</si>
  <si>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填报部门：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</si>
  <si>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</si>
  <si>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</si>
  <si>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</si>
  <si>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</si>
  <si>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</si>
  <si>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</si>
  <si>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</si>
  <si>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</si>
  <si>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</si>
  <si>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</si>
  <si>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</si>
  <si>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</si>
  <si>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</si>
  <si>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</si>
  <si>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</si>
  <si>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301</t>
  </si>
  <si>
    <t>潜江市文化旅游局</t>
  </si>
  <si>
    <t>　301001</t>
  </si>
  <si>
    <t>　潜江市文化和旅游局本级</t>
  </si>
  <si>
    <t>　301002</t>
  </si>
  <si>
    <t>　潜江市图书馆</t>
  </si>
  <si>
    <t>　301003</t>
  </si>
  <si>
    <t>　潜江市博物馆</t>
  </si>
  <si>
    <t>　301004</t>
  </si>
  <si>
    <t>　潜江市群众艺术馆</t>
  </si>
  <si>
    <t>　301006</t>
  </si>
  <si>
    <t>　潜江市文化和旅游市场综合执法支队</t>
  </si>
  <si>
    <t>　301009</t>
  </si>
  <si>
    <t>　潜江市少年儿童体育学校</t>
  </si>
  <si>
    <t>　301012</t>
  </si>
  <si>
    <t>　潜江市龙湾遗址博物院</t>
  </si>
  <si>
    <t>　301014</t>
  </si>
  <si>
    <t>　潜江市非物质文化遗产保护中心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</si>
  <si>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</si>
  <si>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</si>
  <si>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</si>
  <si>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</si>
  <si>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</si>
  <si>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</si>
  <si>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</si>
  <si>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</si>
  <si>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</si>
  <si>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</si>
  <si>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</si>
  <si>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20101</t>
  </si>
  <si>
    <t>　人大事务</t>
  </si>
  <si>
    <t>　　2010101</t>
  </si>
  <si>
    <t>　　行政运行</t>
  </si>
  <si>
    <t>205</t>
  </si>
  <si>
    <t>教育支出</t>
  </si>
  <si>
    <t>　20599</t>
  </si>
  <si>
    <t>　其他教育支出</t>
  </si>
  <si>
    <t>　　2059999</t>
  </si>
  <si>
    <t>　　其他教育支出</t>
  </si>
  <si>
    <t>207</t>
  </si>
  <si>
    <t>文化旅游体育与传媒支出</t>
  </si>
  <si>
    <t>　20701</t>
  </si>
  <si>
    <t>　文化和旅游</t>
  </si>
  <si>
    <t>　　2070101</t>
  </si>
  <si>
    <t>　　2070104</t>
  </si>
  <si>
    <t>　　图书馆</t>
  </si>
  <si>
    <t>　　2070109</t>
  </si>
  <si>
    <t>　　群众文化</t>
  </si>
  <si>
    <t>　　2070111</t>
  </si>
  <si>
    <t>　　文化创作与保护</t>
  </si>
  <si>
    <t>　　2070112</t>
  </si>
  <si>
    <t>　　文化和旅游市场管理</t>
  </si>
  <si>
    <t>　20702</t>
  </si>
  <si>
    <t>　文物</t>
  </si>
  <si>
    <t>　　2070205</t>
  </si>
  <si>
    <t>　　博物馆</t>
  </si>
  <si>
    <t>　　2070206</t>
  </si>
  <si>
    <t>　　历史名城与古迹</t>
  </si>
  <si>
    <t>附表4-4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</si>
  <si>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</si>
  <si>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</si>
  <si>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</si>
  <si>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</si>
  <si>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</si>
  <si>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</si>
  <si>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</si>
  <si>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.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</si>
  <si>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</si>
  <si>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</si>
  <si>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</si>
  <si>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</si>
  <si>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</si>
  <si>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</si>
  <si>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</si>
  <si>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</si>
  <si>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</si>
  <si>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</si>
  <si>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</si>
  <si>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</si>
  <si>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</si>
  <si>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</si>
  <si>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</si>
  <si>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</si>
  <si>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</si>
  <si>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</si>
  <si>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</si>
  <si>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</si>
  <si>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</si>
  <si>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</si>
  <si>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</si>
  <si>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</si>
  <si>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</si>
  <si>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</si>
  <si>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</si>
  <si>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</si>
  <si>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</si>
  <si>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</si>
  <si>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</si>
  <si>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</si>
  <si>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</si>
  <si>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</si>
  <si>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</si>
  <si>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</si>
  <si>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</si>
  <si>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</si>
  <si>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</si>
  <si>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</si>
  <si>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</si>
  <si>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</si>
  <si>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</si>
  <si>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</si>
  <si>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</si>
  <si>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</si>
  <si>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</si>
  <si>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</si>
  <si>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</si>
  <si>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</si>
  <si>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</si>
  <si>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</si>
  <si>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</si>
  <si>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</si>
  <si>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</si>
  <si>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</si>
  <si>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</si>
  <si>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</si>
  <si>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</si>
  <si>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</si>
  <si>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</si>
  <si>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</si>
  <si>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</si>
  <si>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</si>
  <si>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</si>
  <si>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</si>
  <si>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</si>
  <si>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</si>
  <si>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</si>
  <si>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</si>
  <si>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</si>
  <si>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</si>
  <si>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</si>
  <si>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</si>
  <si>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</si>
  <si>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</si>
  <si>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</si>
  <si>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</si>
  <si>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</si>
  <si>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</si>
  <si>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</si>
  <si>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</si>
  <si>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</si>
  <si>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</si>
  <si>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</si>
  <si>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</si>
  <si>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</si>
  <si>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</si>
  <si>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</si>
  <si>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</si>
  <si>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</si>
  <si>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</si>
  <si>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</si>
  <si>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</si>
  <si>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</si>
  <si>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</si>
  <si>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</si>
  <si>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</si>
  <si>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</si>
  <si>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</si>
  <si>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</si>
  <si>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</si>
  <si>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</si>
  <si>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</si>
  <si>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</si>
  <si>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</si>
  <si>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</si>
  <si>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</si>
  <si>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</si>
  <si>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</si>
  <si>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</si>
  <si>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</si>
  <si>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</si>
  <si>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</si>
  <si>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</si>
  <si>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</si>
  <si>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</si>
  <si>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</si>
  <si>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附表4-9</t>
  </si>
  <si>
    <t>项目支出表</t>
  </si>
  <si>
    <t>项目分类</t>
  </si>
  <si>
    <t>项目名称</t>
  </si>
  <si>
    <t>本年拨款</t>
  </si>
  <si>
    <t>财政拨款结转结余</t>
  </si>
  <si>
    <t>其他运转类</t>
  </si>
  <si>
    <t>文旅综合事务管理经费</t>
  </si>
  <si>
    <t>本级支出项目</t>
  </si>
  <si>
    <t>文旅本部门能力建设和其他项目</t>
  </si>
  <si>
    <t>文旅纳入上级对市委市政府考核的项目</t>
  </si>
  <si>
    <t>文旅落实市委市政府重大决策部署的项目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</si>
</sst>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164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5" fontId="7" fillId="0" borderId="1" xfId="0" applyFont="1" applyBorder="1" applyAlignment="1" applyProtection="1">
      <alignment horizontal="right" vertical="center"/>
      <protection/>
    </xf>
    <xf numFmtId="165" fontId="7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165" fontId="8" fillId="0" borderId="1" xfId="0" applyFont="1" applyBorder="1" applyAlignment="1" applyProtection="1">
      <alignment horizontal="righ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165" fontId="6" fillId="0" borderId="1" xfId="0" applyFont="1" applyBorder="1" applyAlignment="1" applyProtection="1">
      <alignment vertical="center" wrapText="1"/>
      <protection/>
    </xf>
    <xf numFmtId="165" fontId="6" fillId="0" borderId="1" xfId="0" applyFont="1" applyBorder="1" applyAlignment="1" applyProtection="1">
      <alignment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vertical="center" wrapText="1"/>
      <protection/>
    </xf>
    <xf numFmtId="165" fontId="3" fillId="0" borderId="1" xfId="0" applyFont="1" applyBorder="1" applyAlignment="1" applyProtection="1">
      <alignment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22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22.5" customHeight="1">
      <c r="A1" s="2" t="s">
        <v>1</v>
      </c>
      <c r="B1" s="3"/>
      <c r="C1" s="4"/>
      <c r="D1" s="4"/>
    </row>
    <row r="2" spans="1:4" s="1" customFormat="1" ht="22.5" customHeight="1">
      <c r="A2" s="5" t="s">
        <v>2</v>
      </c>
      <c r="B2" s="6"/>
      <c r="C2" s="6"/>
      <c r="D2" s="6"/>
    </row>
    <row r="3" spans="1:4" s="1" customFormat="1" ht="22.5" customHeight="1">
      <c r="A3" s="7" t="s">
        <v>3</v>
      </c>
      <c r="B3" s="8"/>
      <c r="C3" s="9"/>
      <c r="D3" s="10" t="s">
        <v>4</v>
      </c>
    </row>
    <row r="4" spans="1:4" s="1" customFormat="1" ht="22.5" customHeight="1">
      <c r="A4" s="11" t="s">
        <v>5</v>
      </c>
      <c r="B4" s="12"/>
      <c r="C4" s="11" t="s">
        <v>6</v>
      </c>
      <c r="D4" s="12"/>
    </row>
    <row r="5" spans="1:4" s="1" customFormat="1" ht="22.5" customHeight="1">
      <c r="A5" s="11" t="s">
        <v>7</v>
      </c>
      <c r="B5" s="11" t="s">
        <v>8</v>
      </c>
      <c r="C5" s="11" t="s">
        <v>7</v>
      </c>
      <c r="D5" s="11" t="s">
        <v>8</v>
      </c>
    </row>
    <row r="6" spans="1:4" s="1" customFormat="1" ht="22.5" customHeight="1">
      <c r="A6" s="13" t="s">
        <v>9</v>
      </c>
      <c r="B6" s="14">
        <v>7843.306949</v>
      </c>
      <c r="C6" s="15" t="s">
        <v>10</v>
      </c>
      <c r="D6" s="14">
        <v>0.456</v>
      </c>
    </row>
    <row r="7" spans="1:4" s="1" customFormat="1" ht="22.5" customHeight="1">
      <c r="A7" s="13" t="s">
        <v>11</v>
      </c>
      <c r="B7" s="14">
        <v>7400.406949</v>
      </c>
      <c r="C7" s="15" t="s">
        <v>12</v>
      </c>
      <c r="D7" s="14"/>
    </row>
    <row r="8" spans="1:4" s="1" customFormat="1" ht="22.5" customHeight="1">
      <c r="A8" s="13" t="s">
        <v>13</v>
      </c>
      <c r="B8" s="14">
        <v>86.1</v>
      </c>
      <c r="C8" s="15" t="s">
        <v>14</v>
      </c>
      <c r="D8" s="14">
        <v>603.611474</v>
      </c>
    </row>
    <row r="9" spans="1:4" s="1" customFormat="1" ht="22.5" customHeight="1">
      <c r="A9" s="13" t="s">
        <v>15</v>
      </c>
      <c r="B9" s="14">
        <v>100</v>
      </c>
      <c r="C9" s="15" t="s">
        <v>16</v>
      </c>
      <c r="D9" s="14"/>
    </row>
    <row r="10" spans="1:4" s="1" customFormat="1" ht="22.5" customHeight="1">
      <c r="A10" s="13" t="s">
        <v>17</v>
      </c>
      <c r="B10" s="14">
        <v>256.8</v>
      </c>
      <c r="C10" s="15" t="s">
        <v>18</v>
      </c>
      <c r="D10" s="14">
        <v>10434.965895</v>
      </c>
    </row>
    <row r="11" spans="1:4" s="1" customFormat="1" ht="22.5" customHeight="1">
      <c r="A11" s="13" t="s">
        <v>19</v>
      </c>
      <c r="B11" s="14"/>
      <c r="C11" s="15" t="s">
        <v>20</v>
      </c>
      <c r="D11" s="14"/>
    </row>
    <row r="12" spans="1:4" s="1" customFormat="1" ht="22.5" customHeight="1">
      <c r="A12" s="13" t="s">
        <v>21</v>
      </c>
      <c r="B12" s="16"/>
      <c r="C12" s="15" t="s">
        <v>22</v>
      </c>
      <c r="D12" s="14"/>
    </row>
    <row r="13" spans="1:4" s="1" customFormat="1" ht="22.5" customHeight="1">
      <c r="A13" s="13" t="s">
        <v>23</v>
      </c>
      <c r="B13" s="14"/>
      <c r="C13" s="15" t="s">
        <v>24</v>
      </c>
      <c r="D13" s="14"/>
    </row>
    <row r="14" spans="1:4" s="1" customFormat="1" ht="22.5" customHeight="1">
      <c r="A14" s="13" t="s">
        <v>25</v>
      </c>
      <c r="B14" s="14"/>
      <c r="C14" s="15" t="s">
        <v>26</v>
      </c>
      <c r="D14" s="14"/>
    </row>
    <row r="15" spans="1:4" s="1" customFormat="1" ht="22.5" customHeight="1">
      <c r="A15" s="13" t="s">
        <v>27</v>
      </c>
      <c r="B15" s="16"/>
      <c r="C15" s="15" t="s">
        <v>28</v>
      </c>
      <c r="D15" s="14"/>
    </row>
    <row r="16" spans="1:4" s="1" customFormat="1" ht="22.5" customHeight="1">
      <c r="A16" s="13" t="s">
        <v>29</v>
      </c>
      <c r="B16" s="14"/>
      <c r="C16" s="15" t="s">
        <v>30</v>
      </c>
      <c r="D16" s="14"/>
    </row>
    <row r="17" spans="1:4" s="1" customFormat="1" ht="22.5" customHeight="1">
      <c r="A17" s="13" t="s">
        <v>31</v>
      </c>
      <c r="B17" s="14"/>
      <c r="C17" s="15" t="s">
        <v>32</v>
      </c>
      <c r="D17" s="14"/>
    </row>
    <row r="18" spans="1:4" s="1" customFormat="1" ht="22.5" customHeight="1">
      <c r="A18" s="13" t="s">
        <v>33</v>
      </c>
      <c r="B18" s="14"/>
      <c r="C18" s="15" t="s">
        <v>34</v>
      </c>
      <c r="D18" s="14"/>
    </row>
    <row r="19" spans="1:4" s="1" customFormat="1" ht="22.5" customHeight="1">
      <c r="A19" s="13" t="s">
        <v>35</v>
      </c>
      <c r="B19" s="14"/>
      <c r="C19" s="15" t="s">
        <v>36</v>
      </c>
      <c r="D19" s="14"/>
    </row>
    <row r="20" spans="1:4" s="1" customFormat="1" ht="22.5" customHeight="1">
      <c r="A20" s="13" t="s">
        <v>37</v>
      </c>
      <c r="B20" s="14"/>
      <c r="C20" s="15" t="s">
        <v>38</v>
      </c>
      <c r="D20" s="14"/>
    </row>
    <row r="21" spans="1:4" s="1" customFormat="1" ht="22.5" customHeight="1">
      <c r="A21" s="13" t="s">
        <v>39</v>
      </c>
      <c r="B21" s="14"/>
      <c r="C21" s="15" t="s">
        <v>40</v>
      </c>
      <c r="D21" s="14"/>
    </row>
    <row r="22" spans="1:4" s="1" customFormat="1" ht="22.5" customHeight="1">
      <c r="A22" s="13" t="s">
        <v>41</v>
      </c>
      <c r="B22" s="14">
        <v>2428.831084</v>
      </c>
      <c r="C22" s="15" t="s">
        <v>42</v>
      </c>
      <c r="D22" s="14"/>
    </row>
    <row r="23" spans="1:4" s="1" customFormat="1" ht="22.5" customHeight="1">
      <c r="A23" s="13"/>
      <c r="B23" s="15"/>
      <c r="C23" s="15" t="s">
        <v>43</v>
      </c>
      <c r="D23" s="14"/>
    </row>
    <row r="24" spans="1:4" s="1" customFormat="1" ht="22.5" customHeight="1">
      <c r="A24" s="13"/>
      <c r="B24" s="15"/>
      <c r="C24" s="15" t="s">
        <v>44</v>
      </c>
      <c r="D24" s="14"/>
    </row>
    <row r="25" spans="1:4" s="1" customFormat="1" ht="22.5" customHeight="1">
      <c r="A25" s="13"/>
      <c r="B25" s="15"/>
      <c r="C25" s="15" t="s">
        <v>45</v>
      </c>
      <c r="D25" s="14"/>
    </row>
    <row r="26" spans="1:4" s="1" customFormat="1" ht="22.5" customHeight="1">
      <c r="A26" s="13"/>
      <c r="B26" s="15"/>
      <c r="C26" s="15" t="s">
        <v>46</v>
      </c>
      <c r="D26" s="14"/>
    </row>
    <row r="27" spans="1:4" s="1" customFormat="1" ht="22.5" customHeight="1">
      <c r="A27" s="13"/>
      <c r="B27" s="15"/>
      <c r="C27" s="15" t="s">
        <v>47</v>
      </c>
      <c r="D27" s="14"/>
    </row>
    <row r="28" spans="1:4" s="1" customFormat="1" ht="22.5" customHeight="1">
      <c r="A28" s="13"/>
      <c r="B28" s="15"/>
      <c r="C28" s="15" t="s">
        <v>48</v>
      </c>
      <c r="D28" s="14"/>
    </row>
    <row r="29" spans="1:4" s="1" customFormat="1" ht="22.5" customHeight="1">
      <c r="A29" s="13"/>
      <c r="B29" s="15"/>
      <c r="C29" s="15"/>
      <c r="D29" s="16"/>
    </row>
    <row r="30" spans="1:4" s="1" customFormat="1" ht="22.5" customHeight="1">
      <c r="A30" s="13"/>
      <c r="B30" s="15"/>
      <c r="C30" s="15"/>
      <c r="D30" s="15"/>
    </row>
    <row r="31" spans="1:4" s="1" customFormat="1" ht="22.5" customHeight="1">
      <c r="A31" s="13" t="s">
        <v>49</v>
      </c>
      <c r="B31" s="14">
        <f>B6+B13+B16+B17+B18+B19+B20+B21+B22</f>
        <v>0</v>
      </c>
      <c r="C31" s="15" t="s">
        <v>50</v>
      </c>
      <c r="D31" s="14">
        <f>D7+D8+D9+D10+D11+D12+D13+D14+D15+D16+D17+D18+D19+D20+D21+D22+D23+D24+D25+D26+D27+D28+D29+D6</f>
        <v>0</v>
      </c>
    </row>
    <row r="32" spans="1:4" s="1" customFormat="1" ht="22.5" customHeight="1">
      <c r="A32" s="13" t="s">
        <v>51</v>
      </c>
      <c r="B32" s="14">
        <v>766.895336</v>
      </c>
      <c r="C32" s="15" t="s">
        <v>52</v>
      </c>
      <c r="D32" s="14"/>
    </row>
    <row r="33" spans="1:4" s="1" customFormat="1" ht="22.5" customHeight="1">
      <c r="A33" s="13" t="s">
        <v>53</v>
      </c>
      <c r="B33" s="14">
        <f>B31+B32</f>
        <v>0</v>
      </c>
      <c r="C33" s="15" t="s">
        <v>54</v>
      </c>
      <c r="D33" s="14">
        <f>B33</f>
        <v>0</v>
      </c>
    </row>
    <row r="34" spans="1:4" s="1" customFormat="1" ht="21" customHeight="1">
      <c r="A34" s="17" t="s">
        <v>55</v>
      </c>
      <c r="B34" s="17"/>
      <c r="C34" s="17"/>
      <c r="D34" s="1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0.421875" style="1" customWidth="1"/>
    <col min="3" max="6" width="11.00390625" style="1" customWidth="1"/>
    <col min="7" max="7" width="9.140625" style="1" hidden="1" customWidth="1"/>
    <col min="8" max="9" width="11.00390625" style="1" customWidth="1"/>
    <col min="10" max="10" width="8.8515625" style="1" customWidth="1"/>
    <col min="11" max="11" width="6.8515625" style="1" customWidth="1"/>
    <col min="12" max="12" width="6.421875" style="1" customWidth="1"/>
    <col min="13" max="14" width="11.00390625" style="1" customWidth="1"/>
    <col min="15" max="15" width="8.57421875" style="1" customWidth="1"/>
    <col min="16" max="16" width="11.00390625" style="1" customWidth="1"/>
    <col min="17" max="17" width="9.140625" style="1" hidden="1" customWidth="1"/>
    <col min="18" max="18" width="11.00390625" style="1" customWidth="1"/>
    <col min="19" max="19" width="9.28125" style="1" customWidth="1"/>
    <col min="20" max="20" width="9.140625" style="1" customWidth="1"/>
  </cols>
  <sheetData>
    <row r="1" spans="1:19" s="1" customFormat="1" ht="21" customHeight="1">
      <c r="A1" s="18" t="s">
        <v>56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8.25" customHeight="1">
      <c r="A2" s="20" t="s">
        <v>57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21" customHeight="1">
      <c r="A3" s="21" t="s">
        <v>58</v>
      </c>
      <c r="B3" s="22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/>
      <c r="S3" s="23" t="s">
        <v>4</v>
      </c>
    </row>
    <row r="4" spans="1:19" s="1" customFormat="1" ht="21" customHeight="1">
      <c r="A4" s="24" t="s">
        <v>59</v>
      </c>
      <c r="B4" s="25" t="s">
        <v>60</v>
      </c>
      <c r="C4" s="25" t="s">
        <v>61</v>
      </c>
      <c r="D4" s="25" t="s">
        <v>62</v>
      </c>
      <c r="E4" s="26"/>
      <c r="F4" s="26"/>
      <c r="G4" s="26"/>
      <c r="H4" s="26"/>
      <c r="I4" s="26"/>
      <c r="J4" s="26"/>
      <c r="K4" s="26"/>
      <c r="L4" s="26"/>
      <c r="M4" s="26"/>
      <c r="N4" s="25" t="s">
        <v>51</v>
      </c>
      <c r="O4" s="26"/>
      <c r="P4" s="26"/>
      <c r="Q4" s="26"/>
      <c r="R4" s="26"/>
      <c r="S4" s="26"/>
    </row>
    <row r="5" spans="1:19" s="1" customFormat="1" ht="43.5" customHeight="1">
      <c r="A5" s="24"/>
      <c r="B5" s="25"/>
      <c r="C5" s="25"/>
      <c r="D5" s="25" t="s">
        <v>63</v>
      </c>
      <c r="E5" s="24" t="s">
        <v>64</v>
      </c>
      <c r="F5" s="24" t="s">
        <v>65</v>
      </c>
      <c r="G5" s="24" t="s">
        <v>66</v>
      </c>
      <c r="H5" s="24" t="s">
        <v>67</v>
      </c>
      <c r="I5" s="24" t="s">
        <v>68</v>
      </c>
      <c r="J5" s="24" t="s">
        <v>69</v>
      </c>
      <c r="K5" s="24" t="s">
        <v>70</v>
      </c>
      <c r="L5" s="24" t="s">
        <v>71</v>
      </c>
      <c r="M5" s="24" t="s">
        <v>72</v>
      </c>
      <c r="N5" s="24" t="s">
        <v>63</v>
      </c>
      <c r="O5" s="24" t="s">
        <v>64</v>
      </c>
      <c r="P5" s="24" t="s">
        <v>65</v>
      </c>
      <c r="Q5" s="24" t="s">
        <v>66</v>
      </c>
      <c r="R5" s="24" t="s">
        <v>67</v>
      </c>
      <c r="S5" s="24" t="s">
        <v>73</v>
      </c>
    </row>
    <row r="6" spans="1:19" s="1" customFormat="1" ht="27.75" customHeight="1">
      <c r="A6" s="27" t="s">
        <v>0</v>
      </c>
      <c r="B6" s="28" t="s">
        <v>61</v>
      </c>
      <c r="C6" s="29">
        <f>D6+N6</f>
        <v>0</v>
      </c>
      <c r="D6" s="30">
        <f>E6+F6+G6+H6+I6+J6+K6+L6+M6</f>
        <v>0</v>
      </c>
      <c r="E6" s="31">
        <v>7843.306949</v>
      </c>
      <c r="F6" s="32"/>
      <c r="G6" s="33"/>
      <c r="H6" s="34"/>
      <c r="I6" s="35"/>
      <c r="J6" s="36"/>
      <c r="K6" s="37"/>
      <c r="L6" s="38"/>
      <c r="M6" s="39">
        <v>2428.831084</v>
      </c>
      <c r="N6" s="40">
        <f>O6+P6+Q6+R6+S6</f>
        <v>0</v>
      </c>
      <c r="O6" s="41"/>
      <c r="P6" s="42"/>
      <c r="Q6" s="43"/>
      <c r="R6" s="44"/>
      <c r="S6" s="45">
        <v>766.895336</v>
      </c>
    </row>
    <row r="7" spans="1:19" s="1" customFormat="1" ht="27.75" customHeight="1">
      <c r="A7" s="27" t="s">
        <v>74</v>
      </c>
      <c r="B7" s="46" t="s">
        <v>75</v>
      </c>
      <c r="C7" s="29">
        <f>D7+N7</f>
        <v>0</v>
      </c>
      <c r="D7" s="30">
        <f>E7+F7+G7+H7+I7+J7+K7+L7+M7</f>
        <v>0</v>
      </c>
      <c r="E7" s="31">
        <v>7843.306949</v>
      </c>
      <c r="F7" s="32"/>
      <c r="G7" s="33"/>
      <c r="H7" s="34"/>
      <c r="I7" s="35"/>
      <c r="J7" s="36"/>
      <c r="K7" s="37"/>
      <c r="L7" s="38"/>
      <c r="M7" s="39">
        <v>2428.831084</v>
      </c>
      <c r="N7" s="40">
        <f>O7+P7+Q7+R7+S7</f>
        <v>0</v>
      </c>
      <c r="O7" s="41"/>
      <c r="P7" s="42"/>
      <c r="Q7" s="43"/>
      <c r="R7" s="44"/>
      <c r="S7" s="45">
        <v>766.895336</v>
      </c>
    </row>
    <row r="8" spans="1:19" s="1" customFormat="1" ht="27.75" customHeight="1">
      <c r="A8" s="47" t="s">
        <v>76</v>
      </c>
      <c r="B8" s="47" t="s">
        <v>77</v>
      </c>
      <c r="C8" s="48">
        <f>D8+N8</f>
        <v>0</v>
      </c>
      <c r="D8" s="48">
        <f>E8+F8+G8+H8+I8+J8+K8+L8+M8</f>
        <v>0</v>
      </c>
      <c r="E8" s="49">
        <v>4746.398252</v>
      </c>
      <c r="F8" s="49"/>
      <c r="G8" s="49"/>
      <c r="H8" s="50"/>
      <c r="I8" s="49"/>
      <c r="J8" s="49"/>
      <c r="K8" s="49"/>
      <c r="L8" s="49"/>
      <c r="M8" s="49">
        <v>703.43244</v>
      </c>
      <c r="N8" s="49">
        <f>O8+P8+Q8+R8+S8</f>
        <v>0</v>
      </c>
      <c r="O8" s="49"/>
      <c r="P8" s="49"/>
      <c r="Q8" s="49"/>
      <c r="R8" s="49"/>
      <c r="S8" s="49">
        <v>288</v>
      </c>
    </row>
    <row r="9" spans="1:19" s="1" customFormat="1" ht="27.75" customHeight="1">
      <c r="A9" s="47" t="s">
        <v>78</v>
      </c>
      <c r="B9" s="47" t="s">
        <v>79</v>
      </c>
      <c r="C9" s="48">
        <f>D9+N9</f>
        <v>0</v>
      </c>
      <c r="D9" s="48">
        <f>E9+F9+G9+H9+I9+J9+K9+L9+M9</f>
        <v>0</v>
      </c>
      <c r="E9" s="49">
        <v>321.714158</v>
      </c>
      <c r="F9" s="49"/>
      <c r="G9" s="49"/>
      <c r="H9" s="50"/>
      <c r="I9" s="49"/>
      <c r="J9" s="49"/>
      <c r="K9" s="49"/>
      <c r="L9" s="49"/>
      <c r="M9" s="49">
        <v>387</v>
      </c>
      <c r="N9" s="49">
        <f>O9+P9+Q9+R9+S9</f>
        <v>0</v>
      </c>
      <c r="O9" s="49"/>
      <c r="P9" s="49"/>
      <c r="Q9" s="49"/>
      <c r="R9" s="49"/>
      <c r="S9" s="49">
        <v>189.54124</v>
      </c>
    </row>
    <row r="10" spans="1:19" s="1" customFormat="1" ht="27.75" customHeight="1">
      <c r="A10" s="47" t="s">
        <v>80</v>
      </c>
      <c r="B10" s="47" t="s">
        <v>81</v>
      </c>
      <c r="C10" s="48">
        <f>D10+N10</f>
        <v>0</v>
      </c>
      <c r="D10" s="48">
        <f>E10+F10+G10+H10+I10+J10+K10+L10+M10</f>
        <v>0</v>
      </c>
      <c r="E10" s="49">
        <v>1073.972145</v>
      </c>
      <c r="F10" s="49"/>
      <c r="G10" s="49"/>
      <c r="H10" s="50"/>
      <c r="I10" s="49"/>
      <c r="J10" s="49"/>
      <c r="K10" s="49"/>
      <c r="L10" s="49"/>
      <c r="M10" s="49">
        <v>340</v>
      </c>
      <c r="N10" s="49">
        <f>O10+P10+Q10+R10+S10</f>
        <v>0</v>
      </c>
      <c r="O10" s="49"/>
      <c r="P10" s="49"/>
      <c r="Q10" s="49"/>
      <c r="R10" s="49"/>
      <c r="S10" s="49">
        <v>6.747181</v>
      </c>
    </row>
    <row r="11" spans="1:19" s="1" customFormat="1" ht="27.75" customHeight="1">
      <c r="A11" s="47" t="s">
        <v>82</v>
      </c>
      <c r="B11" s="47" t="s">
        <v>83</v>
      </c>
      <c r="C11" s="48">
        <f>D11+N11</f>
        <v>0</v>
      </c>
      <c r="D11" s="48">
        <f>E11+F11+G11+H11+I11+J11+K11+L11+M11</f>
        <v>0</v>
      </c>
      <c r="E11" s="49">
        <v>186.808726</v>
      </c>
      <c r="F11" s="49"/>
      <c r="G11" s="49"/>
      <c r="H11" s="50"/>
      <c r="I11" s="49"/>
      <c r="J11" s="49"/>
      <c r="K11" s="49"/>
      <c r="L11" s="49"/>
      <c r="M11" s="49">
        <v>344.06</v>
      </c>
      <c r="N11" s="49">
        <f>O11+P11+Q11+R11+S11</f>
        <v>0</v>
      </c>
      <c r="O11" s="49"/>
      <c r="P11" s="49"/>
      <c r="Q11" s="49"/>
      <c r="R11" s="49"/>
      <c r="S11" s="49">
        <v>38</v>
      </c>
    </row>
    <row r="12" spans="1:19" s="1" customFormat="1" ht="27.75" customHeight="1">
      <c r="A12" s="47" t="s">
        <v>84</v>
      </c>
      <c r="B12" s="47" t="s">
        <v>85</v>
      </c>
      <c r="C12" s="48">
        <f>D12+N12</f>
        <v>0</v>
      </c>
      <c r="D12" s="48">
        <f>E12+F12+G12+H12+I12+J12+K12+L12+M12</f>
        <v>0</v>
      </c>
      <c r="E12" s="49">
        <v>406.657475</v>
      </c>
      <c r="F12" s="49"/>
      <c r="G12" s="49"/>
      <c r="H12" s="50"/>
      <c r="I12" s="49"/>
      <c r="J12" s="49"/>
      <c r="K12" s="49"/>
      <c r="L12" s="49"/>
      <c r="M12" s="49">
        <v>20</v>
      </c>
      <c r="N12" s="49">
        <f>O12+P12+Q12+R12+S12</f>
        <v>0</v>
      </c>
      <c r="O12" s="49"/>
      <c r="P12" s="49"/>
      <c r="Q12" s="49"/>
      <c r="R12" s="49"/>
      <c r="S12" s="49">
        <v>8.740148</v>
      </c>
    </row>
    <row r="13" spans="1:19" s="1" customFormat="1" ht="27.75" customHeight="1">
      <c r="A13" s="47" t="s">
        <v>86</v>
      </c>
      <c r="B13" s="47" t="s">
        <v>87</v>
      </c>
      <c r="C13" s="48">
        <f>D13+N13</f>
        <v>0</v>
      </c>
      <c r="D13" s="48">
        <f>E13+F13+G13+H13+I13+J13+K13+L13+M13</f>
        <v>0</v>
      </c>
      <c r="E13" s="49">
        <v>368.492828</v>
      </c>
      <c r="F13" s="49"/>
      <c r="G13" s="49"/>
      <c r="H13" s="50"/>
      <c r="I13" s="49"/>
      <c r="J13" s="49"/>
      <c r="K13" s="49"/>
      <c r="L13" s="49"/>
      <c r="M13" s="49">
        <v>226.39</v>
      </c>
      <c r="N13" s="49">
        <f>O13+P13+Q13+R13+S13</f>
        <v>0</v>
      </c>
      <c r="O13" s="49"/>
      <c r="P13" s="49"/>
      <c r="Q13" s="49"/>
      <c r="R13" s="49"/>
      <c r="S13" s="49">
        <v>8.728646</v>
      </c>
    </row>
    <row r="14" spans="1:19" s="1" customFormat="1" ht="27.75" customHeight="1">
      <c r="A14" s="47" t="s">
        <v>88</v>
      </c>
      <c r="B14" s="47" t="s">
        <v>89</v>
      </c>
      <c r="C14" s="48">
        <f>D14+N14</f>
        <v>0</v>
      </c>
      <c r="D14" s="48">
        <f>E14+F14+G14+H14+I14+J14+K14+L14+M14</f>
        <v>0</v>
      </c>
      <c r="E14" s="49">
        <v>349.348392</v>
      </c>
      <c r="F14" s="49"/>
      <c r="G14" s="49"/>
      <c r="H14" s="50"/>
      <c r="I14" s="49"/>
      <c r="J14" s="49"/>
      <c r="K14" s="49"/>
      <c r="L14" s="49"/>
      <c r="M14" s="49">
        <v>227.038644</v>
      </c>
      <c r="N14" s="49">
        <f>O14+P14+Q14+R14+S14</f>
        <v>0</v>
      </c>
      <c r="O14" s="49"/>
      <c r="P14" s="49"/>
      <c r="Q14" s="49"/>
      <c r="R14" s="49"/>
      <c r="S14" s="49">
        <v>227.088121</v>
      </c>
    </row>
    <row r="15" spans="1:19" s="1" customFormat="1" ht="27.75" customHeight="1">
      <c r="A15" s="47" t="s">
        <v>90</v>
      </c>
      <c r="B15" s="47" t="s">
        <v>91</v>
      </c>
      <c r="C15" s="48">
        <f>D15+N15</f>
        <v>0</v>
      </c>
      <c r="D15" s="48">
        <f>E15+F15+G15+H15+I15+J15+K15+L15+M15</f>
        <v>0</v>
      </c>
      <c r="E15" s="49">
        <v>389.914973</v>
      </c>
      <c r="F15" s="49"/>
      <c r="G15" s="49"/>
      <c r="H15" s="50"/>
      <c r="I15" s="49"/>
      <c r="J15" s="49"/>
      <c r="K15" s="49"/>
      <c r="L15" s="49"/>
      <c r="M15" s="49">
        <v>180.91</v>
      </c>
      <c r="N15" s="49">
        <f>O15+P15+Q15+R15+S15</f>
        <v>0</v>
      </c>
      <c r="O15" s="49"/>
      <c r="P15" s="49"/>
      <c r="Q15" s="49"/>
      <c r="R15" s="49"/>
      <c r="S15" s="49">
        <v>0.05</v>
      </c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0.00390625" style="1" customWidth="1"/>
    <col min="3" max="3" width="21.421875" style="1" customWidth="1"/>
    <col min="4" max="5" width="15.7109375" style="1" customWidth="1"/>
    <col min="6" max="8" width="17.8515625" style="1" customWidth="1"/>
    <col min="9" max="9" width="9.140625" style="1" customWidth="1"/>
  </cols>
  <sheetData>
    <row r="1" s="1" customFormat="1" ht="21" customHeight="1">
      <c r="A1" s="51" t="s">
        <v>92</v>
      </c>
    </row>
    <row r="2" spans="1:8" s="1" customFormat="1" ht="33.75" customHeight="1">
      <c r="A2" s="52" t="s">
        <v>93</v>
      </c>
      <c r="B2" s="52"/>
      <c r="C2" s="52"/>
      <c r="D2" s="52"/>
      <c r="E2" s="52"/>
      <c r="F2" s="52"/>
      <c r="G2" s="52"/>
      <c r="H2" s="52"/>
    </row>
    <row r="3" spans="1:8" s="1" customFormat="1" ht="21" customHeight="1">
      <c r="A3" s="53" t="s">
        <v>58</v>
      </c>
      <c r="B3" s="54"/>
      <c r="H3" s="55" t="s">
        <v>4</v>
      </c>
    </row>
    <row r="4" spans="1:8" s="1" customFormat="1" ht="21" customHeight="1">
      <c r="A4" s="56" t="s">
        <v>94</v>
      </c>
      <c r="B4" s="56" t="s">
        <v>95</v>
      </c>
      <c r="C4" s="56" t="s">
        <v>61</v>
      </c>
      <c r="D4" s="56" t="s">
        <v>96</v>
      </c>
      <c r="E4" s="56" t="s">
        <v>97</v>
      </c>
      <c r="F4" s="56" t="s">
        <v>98</v>
      </c>
      <c r="G4" s="56" t="s">
        <v>99</v>
      </c>
      <c r="H4" s="56" t="s">
        <v>100</v>
      </c>
    </row>
    <row r="5" spans="1:8" s="1" customFormat="1" ht="28.5" customHeight="1">
      <c r="A5" s="57" t="s">
        <v>0</v>
      </c>
      <c r="B5" s="58" t="s">
        <v>61</v>
      </c>
      <c r="C5" s="59">
        <v>11039.033369</v>
      </c>
      <c r="D5" s="60">
        <v>3892.939869</v>
      </c>
      <c r="E5" s="61">
        <v>7146.0935</v>
      </c>
      <c r="F5" s="62"/>
      <c r="G5" s="63"/>
      <c r="H5" s="64"/>
    </row>
    <row r="6" spans="1:8" s="1" customFormat="1" ht="28.5" customHeight="1">
      <c r="A6" s="57" t="s">
        <v>101</v>
      </c>
      <c r="B6" s="65" t="s">
        <v>102</v>
      </c>
      <c r="C6" s="59">
        <v>0.456</v>
      </c>
      <c r="D6" s="60">
        <v>0.456</v>
      </c>
      <c r="E6" s="61"/>
      <c r="F6" s="62"/>
      <c r="G6" s="63"/>
      <c r="H6" s="64"/>
    </row>
    <row r="7" spans="1:8" s="1" customFormat="1" ht="28.5" customHeight="1">
      <c r="A7" s="57" t="s">
        <v>103</v>
      </c>
      <c r="B7" s="65" t="s">
        <v>104</v>
      </c>
      <c r="C7" s="59">
        <v>0.456</v>
      </c>
      <c r="D7" s="60">
        <v>0.456</v>
      </c>
      <c r="E7" s="61"/>
      <c r="F7" s="62"/>
      <c r="G7" s="63"/>
      <c r="H7" s="64"/>
    </row>
    <row r="8" spans="1:8" s="1" customFormat="1" ht="28.5" customHeight="1">
      <c r="A8" s="66" t="s">
        <v>105</v>
      </c>
      <c r="B8" s="66" t="s">
        <v>106</v>
      </c>
      <c r="C8" s="67">
        <v>0.456</v>
      </c>
      <c r="D8" s="67">
        <v>0.456</v>
      </c>
      <c r="E8" s="67"/>
      <c r="F8" s="67"/>
      <c r="G8" s="67"/>
      <c r="H8" s="67"/>
    </row>
    <row r="9" spans="1:8" s="1" customFormat="1" ht="28.5" customHeight="1">
      <c r="A9" s="57" t="s">
        <v>107</v>
      </c>
      <c r="B9" s="65" t="s">
        <v>108</v>
      </c>
      <c r="C9" s="59">
        <v>603.611474</v>
      </c>
      <c r="D9" s="60">
        <v>273.011474</v>
      </c>
      <c r="E9" s="61">
        <v>330.6</v>
      </c>
      <c r="F9" s="62"/>
      <c r="G9" s="63"/>
      <c r="H9" s="64"/>
    </row>
    <row r="10" spans="1:8" s="1" customFormat="1" ht="28.5" customHeight="1">
      <c r="A10" s="57" t="s">
        <v>109</v>
      </c>
      <c r="B10" s="65" t="s">
        <v>110</v>
      </c>
      <c r="C10" s="59">
        <v>603.611474</v>
      </c>
      <c r="D10" s="60">
        <v>273.011474</v>
      </c>
      <c r="E10" s="61">
        <v>330.6</v>
      </c>
      <c r="F10" s="62"/>
      <c r="G10" s="63"/>
      <c r="H10" s="64"/>
    </row>
    <row r="11" spans="1:8" s="1" customFormat="1" ht="28.5" customHeight="1">
      <c r="A11" s="66" t="s">
        <v>111</v>
      </c>
      <c r="B11" s="66" t="s">
        <v>112</v>
      </c>
      <c r="C11" s="67">
        <v>603.611474</v>
      </c>
      <c r="D11" s="67">
        <v>273.011474</v>
      </c>
      <c r="E11" s="67">
        <v>330.6</v>
      </c>
      <c r="F11" s="67"/>
      <c r="G11" s="67"/>
      <c r="H11" s="67"/>
    </row>
    <row r="12" spans="1:8" s="1" customFormat="1" ht="28.5" customHeight="1">
      <c r="A12" s="57" t="s">
        <v>113</v>
      </c>
      <c r="B12" s="65" t="s">
        <v>114</v>
      </c>
      <c r="C12" s="59">
        <v>10434.965895</v>
      </c>
      <c r="D12" s="60">
        <v>3619.472395</v>
      </c>
      <c r="E12" s="61">
        <v>6815.4935</v>
      </c>
      <c r="F12" s="62"/>
      <c r="G12" s="63"/>
      <c r="H12" s="64"/>
    </row>
    <row r="13" spans="1:8" s="1" customFormat="1" ht="28.5" customHeight="1">
      <c r="A13" s="57" t="s">
        <v>115</v>
      </c>
      <c r="B13" s="65" t="s">
        <v>116</v>
      </c>
      <c r="C13" s="59">
        <v>8210.771412</v>
      </c>
      <c r="D13" s="60">
        <v>2670.458612</v>
      </c>
      <c r="E13" s="61">
        <v>5540.3128</v>
      </c>
      <c r="F13" s="62"/>
      <c r="G13" s="63"/>
      <c r="H13" s="64"/>
    </row>
    <row r="14" spans="1:8" s="1" customFormat="1" ht="28.5" customHeight="1">
      <c r="A14" s="66" t="s">
        <v>117</v>
      </c>
      <c r="B14" s="66" t="s">
        <v>106</v>
      </c>
      <c r="C14" s="67">
        <v>5737.374692</v>
      </c>
      <c r="D14" s="67">
        <v>1263.834692</v>
      </c>
      <c r="E14" s="67">
        <v>4473.54</v>
      </c>
      <c r="F14" s="67"/>
      <c r="G14" s="67"/>
      <c r="H14" s="67"/>
    </row>
    <row r="15" spans="1:8" s="1" customFormat="1" ht="28.5" customHeight="1">
      <c r="A15" s="66" t="s">
        <v>118</v>
      </c>
      <c r="B15" s="66" t="s">
        <v>119</v>
      </c>
      <c r="C15" s="67">
        <v>898.255398</v>
      </c>
      <c r="D15" s="67">
        <v>551.711398</v>
      </c>
      <c r="E15" s="67">
        <v>346.544</v>
      </c>
      <c r="F15" s="67"/>
      <c r="G15" s="67"/>
      <c r="H15" s="67"/>
    </row>
    <row r="16" spans="1:8" s="1" customFormat="1" ht="28.5" customHeight="1">
      <c r="A16" s="66" t="s">
        <v>120</v>
      </c>
      <c r="B16" s="66" t="s">
        <v>121</v>
      </c>
      <c r="C16" s="67">
        <v>568.868726</v>
      </c>
      <c r="D16" s="67">
        <v>323.515126</v>
      </c>
      <c r="E16" s="67">
        <v>245.3536</v>
      </c>
      <c r="F16" s="67"/>
      <c r="G16" s="67"/>
      <c r="H16" s="67"/>
    </row>
    <row r="17" spans="1:8" s="1" customFormat="1" ht="28.5" customHeight="1">
      <c r="A17" s="66" t="s">
        <v>122</v>
      </c>
      <c r="B17" s="66" t="s">
        <v>123</v>
      </c>
      <c r="C17" s="67">
        <v>570.874973</v>
      </c>
      <c r="D17" s="67">
        <v>112.599773</v>
      </c>
      <c r="E17" s="67">
        <v>458.2752</v>
      </c>
      <c r="F17" s="67"/>
      <c r="G17" s="67"/>
      <c r="H17" s="67"/>
    </row>
    <row r="18" spans="1:8" s="1" customFormat="1" ht="28.5" customHeight="1">
      <c r="A18" s="66" t="s">
        <v>124</v>
      </c>
      <c r="B18" s="66" t="s">
        <v>125</v>
      </c>
      <c r="C18" s="67">
        <v>435.397623</v>
      </c>
      <c r="D18" s="67">
        <v>418.797623</v>
      </c>
      <c r="E18" s="67">
        <v>16.6</v>
      </c>
      <c r="F18" s="67"/>
      <c r="G18" s="67"/>
      <c r="H18" s="67"/>
    </row>
    <row r="19" spans="1:8" s="1" customFormat="1" ht="28.5" customHeight="1">
      <c r="A19" s="57" t="s">
        <v>126</v>
      </c>
      <c r="B19" s="65" t="s">
        <v>127</v>
      </c>
      <c r="C19" s="59">
        <v>2224.194483</v>
      </c>
      <c r="D19" s="60">
        <v>949.013783</v>
      </c>
      <c r="E19" s="61">
        <v>1275.1807</v>
      </c>
      <c r="F19" s="62"/>
      <c r="G19" s="63"/>
      <c r="H19" s="64"/>
    </row>
    <row r="20" spans="1:8" s="1" customFormat="1" ht="28.5" customHeight="1">
      <c r="A20" s="66" t="s">
        <v>128</v>
      </c>
      <c r="B20" s="66" t="s">
        <v>129</v>
      </c>
      <c r="C20" s="67">
        <v>1420.719326</v>
      </c>
      <c r="D20" s="67">
        <v>364.620626</v>
      </c>
      <c r="E20" s="67">
        <v>1056.0987</v>
      </c>
      <c r="F20" s="67"/>
      <c r="G20" s="67"/>
      <c r="H20" s="67"/>
    </row>
    <row r="21" spans="1:8" s="1" customFormat="1" ht="28.5" customHeight="1">
      <c r="A21" s="66" t="s">
        <v>130</v>
      </c>
      <c r="B21" s="66" t="s">
        <v>131</v>
      </c>
      <c r="C21" s="67">
        <v>803.475157</v>
      </c>
      <c r="D21" s="67">
        <v>584.393157</v>
      </c>
      <c r="E21" s="67">
        <v>219.082</v>
      </c>
      <c r="F21" s="67"/>
      <c r="G21" s="67"/>
      <c r="H21" s="6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30.00390625" style="1" customWidth="1"/>
    <col min="3" max="3" width="34.28125" style="1" customWidth="1"/>
    <col min="4" max="4" width="27.28125" style="1" customWidth="1"/>
    <col min="5" max="6" width="9.140625" style="1" customWidth="1"/>
  </cols>
  <sheetData>
    <row r="1" spans="1:4" s="1" customFormat="1" ht="22.5" customHeight="1">
      <c r="A1" s="68" t="s">
        <v>132</v>
      </c>
      <c r="B1" s="69"/>
      <c r="C1" s="69"/>
      <c r="D1" s="69"/>
    </row>
    <row r="2" spans="1:4" s="1" customFormat="1" ht="22.5" customHeight="1">
      <c r="A2" s="70" t="s">
        <v>133</v>
      </c>
      <c r="B2" s="71"/>
      <c r="C2" s="71"/>
      <c r="D2" s="71"/>
    </row>
    <row r="3" spans="1:4" s="1" customFormat="1" ht="22.5" customHeight="1">
      <c r="A3" s="72" t="s">
        <v>3</v>
      </c>
      <c r="B3" s="73"/>
      <c r="C3" s="69"/>
      <c r="D3" s="74" t="s">
        <v>4</v>
      </c>
    </row>
    <row r="4" spans="1:4" s="1" customFormat="1" ht="22.5" customHeight="1">
      <c r="A4" s="75" t="s">
        <v>5</v>
      </c>
      <c r="B4" s="75"/>
      <c r="C4" s="75" t="s">
        <v>6</v>
      </c>
      <c r="D4" s="75"/>
    </row>
    <row r="5" spans="1:4" s="1" customFormat="1" ht="22.5" customHeight="1">
      <c r="A5" s="75" t="s">
        <v>134</v>
      </c>
      <c r="B5" s="75" t="s">
        <v>8</v>
      </c>
      <c r="C5" s="75" t="s">
        <v>134</v>
      </c>
      <c r="D5" s="75" t="s">
        <v>8</v>
      </c>
    </row>
    <row r="6" spans="1:4" s="1" customFormat="1" ht="22.5" customHeight="1">
      <c r="A6" s="76" t="s">
        <v>135</v>
      </c>
      <c r="B6" s="77">
        <f>B7+B14+B17</f>
        <v>0</v>
      </c>
      <c r="C6" s="76" t="s">
        <v>136</v>
      </c>
      <c r="D6" s="78">
        <f>D7+D8+D9+D10+D11+D12+D13+D14+D15+D16+D17+D18+D19+D20+D21+D22+D23+D24+D25+D26+D27+D28+D29+D30</f>
        <v>0</v>
      </c>
    </row>
    <row r="7" spans="1:4" s="1" customFormat="1" ht="22.5" customHeight="1">
      <c r="A7" s="76" t="s">
        <v>137</v>
      </c>
      <c r="B7" s="78">
        <f>B8+B9+B10+B11+B12+B13</f>
        <v>0</v>
      </c>
      <c r="C7" s="76" t="s">
        <v>138</v>
      </c>
      <c r="D7" s="79">
        <v>0.456</v>
      </c>
    </row>
    <row r="8" spans="1:5" s="1" customFormat="1" ht="22.5" customHeight="1">
      <c r="A8" s="76" t="s">
        <v>11</v>
      </c>
      <c r="B8" s="77">
        <v>7400.406949</v>
      </c>
      <c r="C8" s="76" t="s">
        <v>139</v>
      </c>
      <c r="D8" s="79"/>
      <c r="E8" s="80" t="s">
        <v>140</v>
      </c>
    </row>
    <row r="9" spans="1:4" s="1" customFormat="1" ht="22.5" customHeight="1">
      <c r="A9" s="76" t="s">
        <v>13</v>
      </c>
      <c r="B9" s="77">
        <v>86.1</v>
      </c>
      <c r="C9" s="76" t="s">
        <v>141</v>
      </c>
      <c r="D9" s="79">
        <v>368.492828</v>
      </c>
    </row>
    <row r="10" spans="1:4" s="1" customFormat="1" ht="22.5" customHeight="1">
      <c r="A10" s="76" t="s">
        <v>15</v>
      </c>
      <c r="B10" s="77">
        <v>100</v>
      </c>
      <c r="C10" s="76" t="s">
        <v>142</v>
      </c>
      <c r="D10" s="79"/>
    </row>
    <row r="11" spans="1:4" s="1" customFormat="1" ht="22.5" customHeight="1">
      <c r="A11" s="76" t="s">
        <v>17</v>
      </c>
      <c r="B11" s="77">
        <v>256.8</v>
      </c>
      <c r="C11" s="76" t="s">
        <v>143</v>
      </c>
      <c r="D11" s="79">
        <v>7474.358121</v>
      </c>
    </row>
    <row r="12" spans="1:4" s="1" customFormat="1" ht="22.5" customHeight="1">
      <c r="A12" s="76" t="s">
        <v>19</v>
      </c>
      <c r="B12" s="77"/>
      <c r="C12" s="76" t="s">
        <v>144</v>
      </c>
      <c r="D12" s="79"/>
    </row>
    <row r="13" spans="1:4" s="1" customFormat="1" ht="22.5" customHeight="1">
      <c r="A13" s="76" t="s">
        <v>21</v>
      </c>
      <c r="B13" s="81"/>
      <c r="C13" s="76" t="s">
        <v>145</v>
      </c>
      <c r="D13" s="79"/>
    </row>
    <row r="14" spans="1:4" s="1" customFormat="1" ht="22.5" customHeight="1">
      <c r="A14" s="76" t="s">
        <v>146</v>
      </c>
      <c r="B14" s="78"/>
      <c r="C14" s="76" t="s">
        <v>147</v>
      </c>
      <c r="D14" s="79"/>
    </row>
    <row r="15" spans="1:4" s="1" customFormat="1" ht="22.5" customHeight="1">
      <c r="A15" s="76" t="s">
        <v>25</v>
      </c>
      <c r="B15" s="77"/>
      <c r="C15" s="76" t="s">
        <v>148</v>
      </c>
      <c r="D15" s="79"/>
    </row>
    <row r="16" spans="1:4" s="1" customFormat="1" ht="22.5" customHeight="1">
      <c r="A16" s="76" t="s">
        <v>27</v>
      </c>
      <c r="B16" s="81"/>
      <c r="C16" s="76" t="s">
        <v>149</v>
      </c>
      <c r="D16" s="79"/>
    </row>
    <row r="17" spans="1:4" s="1" customFormat="1" ht="22.5" customHeight="1">
      <c r="A17" s="76" t="s">
        <v>150</v>
      </c>
      <c r="B17" s="77"/>
      <c r="C17" s="76" t="s">
        <v>151</v>
      </c>
      <c r="D17" s="79"/>
    </row>
    <row r="18" spans="1:4" s="1" customFormat="1" ht="22.5" customHeight="1">
      <c r="A18" s="76" t="s">
        <v>152</v>
      </c>
      <c r="B18" s="78"/>
      <c r="C18" s="76" t="s">
        <v>153</v>
      </c>
      <c r="D18" s="79"/>
    </row>
    <row r="19" spans="1:4" s="1" customFormat="1" ht="22.5" customHeight="1">
      <c r="A19" s="76" t="s">
        <v>137</v>
      </c>
      <c r="B19" s="78"/>
      <c r="C19" s="76" t="s">
        <v>154</v>
      </c>
      <c r="D19" s="79"/>
    </row>
    <row r="20" spans="1:4" s="1" customFormat="1" ht="22.5" customHeight="1">
      <c r="A20" s="76" t="s">
        <v>146</v>
      </c>
      <c r="B20" s="81"/>
      <c r="C20" s="76" t="s">
        <v>155</v>
      </c>
      <c r="D20" s="79"/>
    </row>
    <row r="21" spans="1:4" s="1" customFormat="1" ht="22.5" customHeight="1">
      <c r="A21" s="76" t="s">
        <v>150</v>
      </c>
      <c r="B21" s="81"/>
      <c r="C21" s="76" t="s">
        <v>156</v>
      </c>
      <c r="D21" s="79"/>
    </row>
    <row r="22" spans="1:4" s="1" customFormat="1" ht="22.5" customHeight="1">
      <c r="A22" s="76"/>
      <c r="B22" s="76"/>
      <c r="C22" s="76" t="s">
        <v>157</v>
      </c>
      <c r="D22" s="79"/>
    </row>
    <row r="23" spans="1:4" s="1" customFormat="1" ht="22.5" customHeight="1">
      <c r="A23" s="76"/>
      <c r="B23" s="76"/>
      <c r="C23" s="76" t="s">
        <v>158</v>
      </c>
      <c r="D23" s="79"/>
    </row>
    <row r="24" spans="1:4" s="1" customFormat="1" ht="22.5" customHeight="1">
      <c r="A24" s="76"/>
      <c r="B24" s="76"/>
      <c r="C24" s="76" t="s">
        <v>159</v>
      </c>
      <c r="D24" s="79"/>
    </row>
    <row r="25" spans="1:4" s="1" customFormat="1" ht="22.5" customHeight="1">
      <c r="A25" s="76"/>
      <c r="B25" s="76"/>
      <c r="C25" s="76" t="s">
        <v>160</v>
      </c>
      <c r="D25" s="79"/>
    </row>
    <row r="26" spans="1:4" s="1" customFormat="1" ht="22.5" customHeight="1">
      <c r="A26" s="76"/>
      <c r="B26" s="76"/>
      <c r="C26" s="76" t="s">
        <v>161</v>
      </c>
      <c r="D26" s="79"/>
    </row>
    <row r="27" spans="1:4" s="1" customFormat="1" ht="22.5" customHeight="1">
      <c r="A27" s="76"/>
      <c r="B27" s="76"/>
      <c r="C27" s="76" t="s">
        <v>162</v>
      </c>
      <c r="D27" s="79"/>
    </row>
    <row r="28" spans="1:4" s="1" customFormat="1" ht="22.5" customHeight="1">
      <c r="A28" s="76"/>
      <c r="B28" s="76"/>
      <c r="C28" s="76" t="s">
        <v>163</v>
      </c>
      <c r="D28" s="79"/>
    </row>
    <row r="29" spans="1:4" s="1" customFormat="1" ht="22.5" customHeight="1">
      <c r="A29" s="76"/>
      <c r="B29" s="76"/>
      <c r="C29" s="76" t="s">
        <v>164</v>
      </c>
      <c r="D29" s="79"/>
    </row>
    <row r="30" spans="1:4" s="1" customFormat="1" ht="22.5" customHeight="1">
      <c r="A30" s="76"/>
      <c r="B30" s="76"/>
      <c r="C30" s="76"/>
      <c r="D30" s="81"/>
    </row>
    <row r="31" spans="1:4" s="1" customFormat="1" ht="22.5" customHeight="1">
      <c r="A31" s="76"/>
      <c r="B31" s="76"/>
      <c r="C31" s="76"/>
      <c r="D31" s="82"/>
    </row>
    <row r="32" spans="1:4" s="1" customFormat="1" ht="22.5" customHeight="1">
      <c r="A32" s="76"/>
      <c r="B32" s="76"/>
      <c r="C32" s="76" t="s">
        <v>165</v>
      </c>
      <c r="D32" s="79">
        <f>B34-D6</f>
        <v>0</v>
      </c>
    </row>
    <row r="33" spans="1:4" s="1" customFormat="1" ht="22.5" customHeight="1">
      <c r="A33" s="76"/>
      <c r="B33" s="76"/>
      <c r="C33" s="76"/>
      <c r="D33" s="76"/>
    </row>
    <row r="34" spans="1:4" s="1" customFormat="1" ht="22.5" customHeight="1">
      <c r="A34" s="83" t="s">
        <v>166</v>
      </c>
      <c r="B34" s="84">
        <f>B6+B18</f>
        <v>0</v>
      </c>
      <c r="C34" s="83" t="s">
        <v>167</v>
      </c>
      <c r="D34" s="84">
        <f>D6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22.8515625" style="1" customWidth="1"/>
    <col min="4" max="6" width="17.8515625" style="1" customWidth="1"/>
    <col min="7" max="7" width="21.421875" style="1" customWidth="1"/>
    <col min="8" max="9" width="9.140625" style="1" customWidth="1"/>
  </cols>
  <sheetData>
    <row r="1" spans="1:8" s="1" customFormat="1" ht="21" customHeight="1">
      <c r="A1" s="85" t="s">
        <v>168</v>
      </c>
      <c r="B1" s="86"/>
      <c r="C1" s="86"/>
      <c r="D1" s="86"/>
      <c r="E1" s="86"/>
      <c r="F1" s="86"/>
      <c r="G1" s="86"/>
      <c r="H1" s="86"/>
    </row>
    <row r="2" spans="1:8" s="1" customFormat="1" ht="37.5" customHeight="1">
      <c r="A2" s="87" t="s">
        <v>169</v>
      </c>
      <c r="B2" s="87"/>
      <c r="C2" s="87"/>
      <c r="D2" s="87"/>
      <c r="E2" s="87"/>
      <c r="F2" s="87"/>
      <c r="G2" s="87"/>
      <c r="H2" s="86"/>
    </row>
    <row r="3" spans="1:8" s="1" customFormat="1" ht="21" customHeight="1">
      <c r="A3" s="88" t="s">
        <v>58</v>
      </c>
      <c r="B3" s="89"/>
      <c r="C3" s="86"/>
      <c r="D3" s="86"/>
      <c r="E3" s="86"/>
      <c r="F3" s="86"/>
      <c r="G3" s="90" t="s">
        <v>4</v>
      </c>
      <c r="H3" s="86"/>
    </row>
    <row r="4" spans="1:8" s="1" customFormat="1" ht="21" customHeight="1">
      <c r="A4" s="91" t="s">
        <v>94</v>
      </c>
      <c r="B4" s="91" t="s">
        <v>95</v>
      </c>
      <c r="C4" s="91" t="s">
        <v>61</v>
      </c>
      <c r="D4" s="91" t="s">
        <v>96</v>
      </c>
      <c r="E4" s="91"/>
      <c r="F4" s="91"/>
      <c r="G4" s="91" t="s">
        <v>97</v>
      </c>
      <c r="H4" s="86"/>
    </row>
    <row r="5" spans="1:8" s="1" customFormat="1" ht="21" customHeight="1">
      <c r="A5" s="91"/>
      <c r="B5" s="91"/>
      <c r="C5" s="91"/>
      <c r="D5" s="91" t="s">
        <v>63</v>
      </c>
      <c r="E5" s="91" t="s">
        <v>170</v>
      </c>
      <c r="F5" s="91" t="s">
        <v>171</v>
      </c>
      <c r="G5" s="91"/>
      <c r="H5" s="86"/>
    </row>
    <row r="6" spans="1:8" s="1" customFormat="1" ht="21" customHeight="1">
      <c r="A6" s="92" t="s">
        <v>0</v>
      </c>
      <c r="B6" s="93" t="s">
        <v>61</v>
      </c>
      <c r="C6" s="94">
        <v>7843.306949</v>
      </c>
      <c r="D6" s="95">
        <v>2197.263449</v>
      </c>
      <c r="E6" s="96">
        <v>2039.822953</v>
      </c>
      <c r="F6" s="97">
        <v>157.440496</v>
      </c>
      <c r="G6" s="98">
        <v>5646.0435</v>
      </c>
      <c r="H6" s="86"/>
    </row>
    <row r="7" spans="1:8" s="1" customFormat="1" ht="21" customHeight="1">
      <c r="A7" s="92" t="s">
        <v>101</v>
      </c>
      <c r="B7" s="99" t="s">
        <v>102</v>
      </c>
      <c r="C7" s="94">
        <v>0.456</v>
      </c>
      <c r="D7" s="95">
        <v>0.456</v>
      </c>
      <c r="E7" s="96">
        <v>0.456</v>
      </c>
      <c r="F7" s="97"/>
      <c r="G7" s="98"/>
      <c r="H7" s="86"/>
    </row>
    <row r="8" spans="1:8" s="1" customFormat="1" ht="21" customHeight="1">
      <c r="A8" s="92" t="s">
        <v>103</v>
      </c>
      <c r="B8" s="99" t="s">
        <v>104</v>
      </c>
      <c r="C8" s="94">
        <v>0.456</v>
      </c>
      <c r="D8" s="95">
        <v>0.456</v>
      </c>
      <c r="E8" s="96">
        <v>0.456</v>
      </c>
      <c r="F8" s="97"/>
      <c r="G8" s="98"/>
      <c r="H8" s="86"/>
    </row>
    <row r="9" spans="1:8" s="1" customFormat="1" ht="21" customHeight="1">
      <c r="A9" s="100" t="s">
        <v>105</v>
      </c>
      <c r="B9" s="100" t="s">
        <v>106</v>
      </c>
      <c r="C9" s="101">
        <v>0.456</v>
      </c>
      <c r="D9" s="101">
        <v>0.456</v>
      </c>
      <c r="E9" s="101">
        <v>0.456</v>
      </c>
      <c r="F9" s="101"/>
      <c r="G9" s="101"/>
      <c r="H9" s="86"/>
    </row>
    <row r="10" spans="1:8" s="1" customFormat="1" ht="21" customHeight="1">
      <c r="A10" s="92" t="s">
        <v>107</v>
      </c>
      <c r="B10" s="99" t="s">
        <v>108</v>
      </c>
      <c r="C10" s="94">
        <v>368.492828</v>
      </c>
      <c r="D10" s="95">
        <v>202.892828</v>
      </c>
      <c r="E10" s="96">
        <v>191.419076</v>
      </c>
      <c r="F10" s="97">
        <v>11.473752</v>
      </c>
      <c r="G10" s="98">
        <v>165.6</v>
      </c>
      <c r="H10" s="86"/>
    </row>
    <row r="11" spans="1:8" s="1" customFormat="1" ht="21" customHeight="1">
      <c r="A11" s="92" t="s">
        <v>109</v>
      </c>
      <c r="B11" s="99" t="s">
        <v>110</v>
      </c>
      <c r="C11" s="94">
        <v>368.492828</v>
      </c>
      <c r="D11" s="95">
        <v>202.892828</v>
      </c>
      <c r="E11" s="96">
        <v>191.419076</v>
      </c>
      <c r="F11" s="97">
        <v>11.473752</v>
      </c>
      <c r="G11" s="98">
        <v>165.6</v>
      </c>
      <c r="H11" s="86"/>
    </row>
    <row r="12" spans="1:7" s="1" customFormat="1" ht="21" customHeight="1">
      <c r="A12" s="100" t="s">
        <v>111</v>
      </c>
      <c r="B12" s="100" t="s">
        <v>112</v>
      </c>
      <c r="C12" s="101">
        <v>368.492828</v>
      </c>
      <c r="D12" s="101">
        <v>202.892828</v>
      </c>
      <c r="E12" s="101">
        <v>191.419076</v>
      </c>
      <c r="F12" s="101">
        <v>11.473752</v>
      </c>
      <c r="G12" s="101">
        <v>165.6</v>
      </c>
    </row>
    <row r="13" spans="1:7" s="1" customFormat="1" ht="21" customHeight="1">
      <c r="A13" s="92" t="s">
        <v>113</v>
      </c>
      <c r="B13" s="99" t="s">
        <v>114</v>
      </c>
      <c r="C13" s="94">
        <v>7474.358121</v>
      </c>
      <c r="D13" s="95">
        <v>1993.914621</v>
      </c>
      <c r="E13" s="96">
        <v>1847.947877</v>
      </c>
      <c r="F13" s="97">
        <v>145.966744</v>
      </c>
      <c r="G13" s="98">
        <v>5480.4435</v>
      </c>
    </row>
    <row r="14" spans="1:7" s="1" customFormat="1" ht="21" customHeight="1">
      <c r="A14" s="92" t="s">
        <v>115</v>
      </c>
      <c r="B14" s="99" t="s">
        <v>116</v>
      </c>
      <c r="C14" s="94">
        <v>6051.037584</v>
      </c>
      <c r="D14" s="95">
        <v>1565.774784</v>
      </c>
      <c r="E14" s="96">
        <v>1466.81744</v>
      </c>
      <c r="F14" s="97">
        <v>98.957344</v>
      </c>
      <c r="G14" s="98">
        <v>4485.2628</v>
      </c>
    </row>
    <row r="15" spans="1:7" s="1" customFormat="1" ht="21" customHeight="1">
      <c r="A15" s="100" t="s">
        <v>117</v>
      </c>
      <c r="B15" s="100" t="s">
        <v>106</v>
      </c>
      <c r="C15" s="101">
        <v>4745.942252</v>
      </c>
      <c r="D15" s="101">
        <v>660.402252</v>
      </c>
      <c r="E15" s="101">
        <v>623.040644</v>
      </c>
      <c r="F15" s="101">
        <v>37.361608</v>
      </c>
      <c r="G15" s="101">
        <v>4085.54</v>
      </c>
    </row>
    <row r="16" spans="1:7" s="1" customFormat="1" ht="21" customHeight="1">
      <c r="A16" s="100" t="s">
        <v>118</v>
      </c>
      <c r="B16" s="100" t="s">
        <v>119</v>
      </c>
      <c r="C16" s="101">
        <v>321.714158</v>
      </c>
      <c r="D16" s="101">
        <v>282.170158</v>
      </c>
      <c r="E16" s="101">
        <v>266.163742</v>
      </c>
      <c r="F16" s="101">
        <v>16.006416</v>
      </c>
      <c r="G16" s="101">
        <v>39.544</v>
      </c>
    </row>
    <row r="17" spans="1:7" s="1" customFormat="1" ht="21" customHeight="1">
      <c r="A17" s="100" t="s">
        <v>120</v>
      </c>
      <c r="B17" s="100" t="s">
        <v>121</v>
      </c>
      <c r="C17" s="101">
        <v>186.808726</v>
      </c>
      <c r="D17" s="101">
        <v>161.455126</v>
      </c>
      <c r="E17" s="101">
        <v>151.638318</v>
      </c>
      <c r="F17" s="101">
        <v>9.816808</v>
      </c>
      <c r="G17" s="101">
        <v>25.3536</v>
      </c>
    </row>
    <row r="18" spans="1:7" s="1" customFormat="1" ht="21" customHeight="1">
      <c r="A18" s="100" t="s">
        <v>122</v>
      </c>
      <c r="B18" s="100" t="s">
        <v>123</v>
      </c>
      <c r="C18" s="101">
        <v>389.914973</v>
      </c>
      <c r="D18" s="101">
        <v>71.689773</v>
      </c>
      <c r="E18" s="101">
        <v>68.952381</v>
      </c>
      <c r="F18" s="101">
        <v>2.737392</v>
      </c>
      <c r="G18" s="101">
        <v>318.2252</v>
      </c>
    </row>
    <row r="19" spans="1:7" s="1" customFormat="1" ht="21" customHeight="1">
      <c r="A19" s="100" t="s">
        <v>124</v>
      </c>
      <c r="B19" s="100" t="s">
        <v>125</v>
      </c>
      <c r="C19" s="101">
        <v>406.657475</v>
      </c>
      <c r="D19" s="101">
        <v>390.057475</v>
      </c>
      <c r="E19" s="101">
        <v>357.022355</v>
      </c>
      <c r="F19" s="101">
        <v>33.03512</v>
      </c>
      <c r="G19" s="101">
        <v>16.6</v>
      </c>
    </row>
    <row r="20" spans="1:7" s="1" customFormat="1" ht="21" customHeight="1">
      <c r="A20" s="92" t="s">
        <v>126</v>
      </c>
      <c r="B20" s="99" t="s">
        <v>127</v>
      </c>
      <c r="C20" s="94">
        <v>1423.320537</v>
      </c>
      <c r="D20" s="95">
        <v>428.139837</v>
      </c>
      <c r="E20" s="96">
        <v>381.130437</v>
      </c>
      <c r="F20" s="97">
        <v>47.0094</v>
      </c>
      <c r="G20" s="98">
        <v>995.1807</v>
      </c>
    </row>
    <row r="21" spans="1:7" s="1" customFormat="1" ht="21" customHeight="1">
      <c r="A21" s="100" t="s">
        <v>128</v>
      </c>
      <c r="B21" s="100" t="s">
        <v>129</v>
      </c>
      <c r="C21" s="101">
        <v>1073.972145</v>
      </c>
      <c r="D21" s="101">
        <v>297.873445</v>
      </c>
      <c r="E21" s="101">
        <v>284.738269</v>
      </c>
      <c r="F21" s="101">
        <v>13.135176</v>
      </c>
      <c r="G21" s="101">
        <v>776.0987</v>
      </c>
    </row>
    <row r="22" spans="1:7" s="1" customFormat="1" ht="21" customHeight="1">
      <c r="A22" s="100" t="s">
        <v>130</v>
      </c>
      <c r="B22" s="100" t="s">
        <v>131</v>
      </c>
      <c r="C22" s="101">
        <v>349.348392</v>
      </c>
      <c r="D22" s="101">
        <v>130.266392</v>
      </c>
      <c r="E22" s="101">
        <v>96.392168</v>
      </c>
      <c r="F22" s="101">
        <v>33.874224</v>
      </c>
      <c r="G22" s="101">
        <v>219.082</v>
      </c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102" t="s">
        <v>172</v>
      </c>
      <c r="B1" s="103"/>
      <c r="C1" s="103"/>
      <c r="D1" s="103"/>
      <c r="E1" s="103"/>
      <c r="F1" s="103"/>
      <c r="G1" s="103"/>
    </row>
    <row r="2" spans="1:7" s="1" customFormat="1" ht="37.5" customHeight="1">
      <c r="A2" s="104" t="s">
        <v>173</v>
      </c>
      <c r="B2" s="104"/>
      <c r="C2" s="104"/>
      <c r="D2" s="104"/>
      <c r="E2" s="104"/>
      <c r="F2" s="103"/>
      <c r="G2" s="103"/>
    </row>
    <row r="3" spans="1:7" s="1" customFormat="1" ht="21" customHeight="1">
      <c r="A3" s="105" t="s">
        <v>58</v>
      </c>
      <c r="B3" s="106"/>
      <c r="C3" s="103"/>
      <c r="D3" s="103"/>
      <c r="E3" s="107" t="s">
        <v>4</v>
      </c>
      <c r="F3" s="103"/>
      <c r="G3" s="103"/>
    </row>
    <row r="4" spans="1:7" s="1" customFormat="1" ht="21" customHeight="1">
      <c r="A4" s="108" t="s">
        <v>174</v>
      </c>
      <c r="B4" s="108"/>
      <c r="C4" s="108" t="s">
        <v>175</v>
      </c>
      <c r="D4" s="108"/>
      <c r="E4" s="108"/>
      <c r="F4" s="103"/>
      <c r="G4" s="103"/>
    </row>
    <row r="5" spans="1:7" s="1" customFormat="1" ht="21" customHeight="1">
      <c r="A5" s="108" t="s">
        <v>94</v>
      </c>
      <c r="B5" s="108" t="s">
        <v>95</v>
      </c>
      <c r="C5" s="108" t="s">
        <v>61</v>
      </c>
      <c r="D5" s="108" t="s">
        <v>170</v>
      </c>
      <c r="E5" s="108" t="s">
        <v>171</v>
      </c>
      <c r="F5" s="103"/>
      <c r="G5" s="103"/>
    </row>
    <row r="6" spans="1:7" s="1" customFormat="1" ht="21" customHeight="1">
      <c r="A6" s="109" t="s">
        <v>0</v>
      </c>
      <c r="B6" s="110" t="s">
        <v>61</v>
      </c>
      <c r="C6" s="111">
        <v>2197.263449</v>
      </c>
      <c r="D6" s="112">
        <v>2039.822953</v>
      </c>
      <c r="E6" s="113">
        <v>157.440496</v>
      </c>
      <c r="F6" s="103"/>
      <c r="G6" s="103"/>
    </row>
    <row r="7" spans="1:7" s="1" customFormat="1" ht="21" customHeight="1">
      <c r="A7" s="109" t="s">
        <v>74</v>
      </c>
      <c r="B7" s="114" t="s">
        <v>176</v>
      </c>
      <c r="C7" s="111">
        <v>1994.999813</v>
      </c>
      <c r="D7" s="112">
        <v>1994.999813</v>
      </c>
      <c r="E7" s="113"/>
      <c r="F7" s="103"/>
      <c r="G7" s="103"/>
    </row>
    <row r="8" spans="1:5" s="1" customFormat="1" ht="21" customHeight="1">
      <c r="A8" s="115" t="s">
        <v>177</v>
      </c>
      <c r="B8" s="115" t="s">
        <v>178</v>
      </c>
      <c r="C8" s="116">
        <v>522.516</v>
      </c>
      <c r="D8" s="116">
        <v>522.516</v>
      </c>
      <c r="E8" s="116"/>
    </row>
    <row r="9" spans="1:5" s="1" customFormat="1" ht="21" customHeight="1">
      <c r="A9" s="115" t="s">
        <v>179</v>
      </c>
      <c r="B9" s="115" t="s">
        <v>180</v>
      </c>
      <c r="C9" s="116">
        <v>129.9732</v>
      </c>
      <c r="D9" s="116">
        <v>129.9732</v>
      </c>
      <c r="E9" s="116"/>
    </row>
    <row r="10" spans="1:5" s="1" customFormat="1" ht="21" customHeight="1">
      <c r="A10" s="115" t="s">
        <v>181</v>
      </c>
      <c r="B10" s="115" t="s">
        <v>182</v>
      </c>
      <c r="C10" s="116">
        <v>396.2592</v>
      </c>
      <c r="D10" s="116">
        <v>396.2592</v>
      </c>
      <c r="E10" s="116"/>
    </row>
    <row r="11" spans="1:5" s="1" customFormat="1" ht="21" customHeight="1">
      <c r="A11" s="115" t="s">
        <v>183</v>
      </c>
      <c r="B11" s="115" t="s">
        <v>184</v>
      </c>
      <c r="C11" s="116">
        <v>206.0172</v>
      </c>
      <c r="D11" s="116">
        <v>206.0172</v>
      </c>
      <c r="E11" s="116"/>
    </row>
    <row r="12" spans="1:5" s="1" customFormat="1" ht="21" customHeight="1">
      <c r="A12" s="115" t="s">
        <v>185</v>
      </c>
      <c r="B12" s="115" t="s">
        <v>186</v>
      </c>
      <c r="C12" s="116">
        <v>191.923968</v>
      </c>
      <c r="D12" s="116">
        <v>191.923968</v>
      </c>
      <c r="E12" s="116"/>
    </row>
    <row r="13" spans="1:5" s="1" customFormat="1" ht="21" customHeight="1">
      <c r="A13" s="115" t="s">
        <v>187</v>
      </c>
      <c r="B13" s="115" t="s">
        <v>188</v>
      </c>
      <c r="C13" s="116">
        <v>95.961984</v>
      </c>
      <c r="D13" s="116">
        <v>95.961984</v>
      </c>
      <c r="E13" s="116"/>
    </row>
    <row r="14" spans="1:5" s="1" customFormat="1" ht="21" customHeight="1">
      <c r="A14" s="115" t="s">
        <v>189</v>
      </c>
      <c r="B14" s="115" t="s">
        <v>190</v>
      </c>
      <c r="C14" s="116">
        <v>53.293662</v>
      </c>
      <c r="D14" s="116">
        <v>53.293662</v>
      </c>
      <c r="E14" s="116"/>
    </row>
    <row r="15" spans="1:5" s="1" customFormat="1" ht="21" customHeight="1">
      <c r="A15" s="115" t="s">
        <v>191</v>
      </c>
      <c r="B15" s="115" t="s">
        <v>192</v>
      </c>
      <c r="C15" s="116">
        <v>0.866531</v>
      </c>
      <c r="D15" s="116">
        <v>0.866531</v>
      </c>
      <c r="E15" s="116"/>
    </row>
    <row r="16" spans="1:5" s="1" customFormat="1" ht="21" customHeight="1">
      <c r="A16" s="115" t="s">
        <v>193</v>
      </c>
      <c r="B16" s="115" t="s">
        <v>194</v>
      </c>
      <c r="C16" s="116">
        <v>115.132068</v>
      </c>
      <c r="D16" s="116">
        <v>115.132068</v>
      </c>
      <c r="E16" s="116"/>
    </row>
    <row r="17" spans="1:5" s="1" customFormat="1" ht="21" customHeight="1">
      <c r="A17" s="115" t="s">
        <v>195</v>
      </c>
      <c r="B17" s="115" t="s">
        <v>196</v>
      </c>
      <c r="C17" s="116">
        <v>283.056</v>
      </c>
      <c r="D17" s="116">
        <v>283.056</v>
      </c>
      <c r="E17" s="116"/>
    </row>
    <row r="18" spans="1:5" s="1" customFormat="1" ht="21" customHeight="1">
      <c r="A18" s="109" t="s">
        <v>197</v>
      </c>
      <c r="B18" s="114" t="s">
        <v>198</v>
      </c>
      <c r="C18" s="111">
        <v>157.440496</v>
      </c>
      <c r="D18" s="112"/>
      <c r="E18" s="113">
        <v>157.440496</v>
      </c>
    </row>
    <row r="19" spans="1:5" s="1" customFormat="1" ht="21" customHeight="1">
      <c r="A19" s="115" t="s">
        <v>199</v>
      </c>
      <c r="B19" s="115" t="s">
        <v>200</v>
      </c>
      <c r="C19" s="116">
        <v>16.38</v>
      </c>
      <c r="D19" s="116"/>
      <c r="E19" s="116">
        <v>16.38</v>
      </c>
    </row>
    <row r="20" spans="1:5" s="1" customFormat="1" ht="21" customHeight="1">
      <c r="A20" s="115" t="s">
        <v>201</v>
      </c>
      <c r="B20" s="115" t="s">
        <v>202</v>
      </c>
      <c r="C20" s="116">
        <v>4.5</v>
      </c>
      <c r="D20" s="116"/>
      <c r="E20" s="116">
        <v>4.5</v>
      </c>
    </row>
    <row r="21" spans="1:5" s="1" customFormat="1" ht="21" customHeight="1">
      <c r="A21" s="115" t="s">
        <v>203</v>
      </c>
      <c r="B21" s="115" t="s">
        <v>204</v>
      </c>
      <c r="C21" s="116">
        <v>2.75</v>
      </c>
      <c r="D21" s="116"/>
      <c r="E21" s="116">
        <v>2.75</v>
      </c>
    </row>
    <row r="22" spans="1:5" s="1" customFormat="1" ht="21" customHeight="1">
      <c r="A22" s="115" t="s">
        <v>205</v>
      </c>
      <c r="B22" s="115" t="s">
        <v>206</v>
      </c>
      <c r="C22" s="116">
        <v>6.9</v>
      </c>
      <c r="D22" s="116"/>
      <c r="E22" s="116">
        <v>6.9</v>
      </c>
    </row>
    <row r="23" spans="1:5" s="1" customFormat="1" ht="21" customHeight="1">
      <c r="A23" s="115" t="s">
        <v>207</v>
      </c>
      <c r="B23" s="115" t="s">
        <v>208</v>
      </c>
      <c r="C23" s="116">
        <v>5.6</v>
      </c>
      <c r="D23" s="116"/>
      <c r="E23" s="116">
        <v>5.6</v>
      </c>
    </row>
    <row r="24" spans="1:5" s="1" customFormat="1" ht="21" customHeight="1">
      <c r="A24" s="115" t="s">
        <v>209</v>
      </c>
      <c r="B24" s="115" t="s">
        <v>210</v>
      </c>
      <c r="C24" s="116">
        <v>2.05</v>
      </c>
      <c r="D24" s="116"/>
      <c r="E24" s="116">
        <v>2.05</v>
      </c>
    </row>
    <row r="25" spans="1:5" s="1" customFormat="1" ht="21" customHeight="1">
      <c r="A25" s="115" t="s">
        <v>211</v>
      </c>
      <c r="B25" s="115" t="s">
        <v>212</v>
      </c>
      <c r="C25" s="116">
        <v>6.8</v>
      </c>
      <c r="D25" s="116"/>
      <c r="E25" s="116">
        <v>6.8</v>
      </c>
    </row>
    <row r="26" spans="1:5" s="1" customFormat="1" ht="21" customHeight="1">
      <c r="A26" s="115" t="s">
        <v>213</v>
      </c>
      <c r="B26" s="115" t="s">
        <v>214</v>
      </c>
      <c r="C26" s="116">
        <v>0.5</v>
      </c>
      <c r="D26" s="116"/>
      <c r="E26" s="116">
        <v>0.5</v>
      </c>
    </row>
    <row r="27" spans="1:5" s="1" customFormat="1" ht="21" customHeight="1">
      <c r="A27" s="115" t="s">
        <v>215</v>
      </c>
      <c r="B27" s="115" t="s">
        <v>216</v>
      </c>
      <c r="C27" s="116">
        <v>4.86</v>
      </c>
      <c r="D27" s="116"/>
      <c r="E27" s="116">
        <v>4.86</v>
      </c>
    </row>
    <row r="28" spans="1:5" s="1" customFormat="1" ht="21" customHeight="1">
      <c r="A28" s="115" t="s">
        <v>217</v>
      </c>
      <c r="B28" s="115" t="s">
        <v>218</v>
      </c>
      <c r="C28" s="116">
        <v>1.8</v>
      </c>
      <c r="D28" s="116"/>
      <c r="E28" s="116">
        <v>1.8</v>
      </c>
    </row>
    <row r="29" spans="1:5" s="1" customFormat="1" ht="21" customHeight="1">
      <c r="A29" s="115" t="s">
        <v>219</v>
      </c>
      <c r="B29" s="115" t="s">
        <v>220</v>
      </c>
      <c r="C29" s="116">
        <v>1.3</v>
      </c>
      <c r="D29" s="116"/>
      <c r="E29" s="116">
        <v>1.3</v>
      </c>
    </row>
    <row r="30" spans="1:5" s="1" customFormat="1" ht="21" customHeight="1">
      <c r="A30" s="115" t="s">
        <v>221</v>
      </c>
      <c r="B30" s="115" t="s">
        <v>222</v>
      </c>
      <c r="C30" s="116">
        <v>1</v>
      </c>
      <c r="D30" s="116"/>
      <c r="E30" s="116">
        <v>1</v>
      </c>
    </row>
    <row r="31" spans="1:5" s="1" customFormat="1" ht="21" customHeight="1">
      <c r="A31" s="115" t="s">
        <v>223</v>
      </c>
      <c r="B31" s="115" t="s">
        <v>224</v>
      </c>
      <c r="C31" s="116">
        <v>3.9</v>
      </c>
      <c r="D31" s="116"/>
      <c r="E31" s="116">
        <v>3.9</v>
      </c>
    </row>
    <row r="32" spans="1:5" s="1" customFormat="1" ht="21" customHeight="1">
      <c r="A32" s="115" t="s">
        <v>225</v>
      </c>
      <c r="B32" s="115" t="s">
        <v>226</v>
      </c>
      <c r="C32" s="116">
        <v>0.6</v>
      </c>
      <c r="D32" s="116"/>
      <c r="E32" s="116">
        <v>0.6</v>
      </c>
    </row>
    <row r="33" spans="1:5" s="1" customFormat="1" ht="21" customHeight="1">
      <c r="A33" s="115" t="s">
        <v>227</v>
      </c>
      <c r="B33" s="115" t="s">
        <v>228</v>
      </c>
      <c r="C33" s="116">
        <v>2.28</v>
      </c>
      <c r="D33" s="116"/>
      <c r="E33" s="116">
        <v>2.28</v>
      </c>
    </row>
    <row r="34" spans="1:5" s="1" customFormat="1" ht="21" customHeight="1">
      <c r="A34" s="115" t="s">
        <v>229</v>
      </c>
      <c r="B34" s="115" t="s">
        <v>230</v>
      </c>
      <c r="C34" s="116">
        <v>5.2</v>
      </c>
      <c r="D34" s="116"/>
      <c r="E34" s="116">
        <v>5.2</v>
      </c>
    </row>
    <row r="35" spans="1:5" s="1" customFormat="1" ht="21" customHeight="1">
      <c r="A35" s="115" t="s">
        <v>231</v>
      </c>
      <c r="B35" s="115" t="s">
        <v>232</v>
      </c>
      <c r="C35" s="116">
        <v>26.490496</v>
      </c>
      <c r="D35" s="116"/>
      <c r="E35" s="116">
        <v>26.490496</v>
      </c>
    </row>
    <row r="36" spans="1:5" s="1" customFormat="1" ht="21" customHeight="1">
      <c r="A36" s="115" t="s">
        <v>233</v>
      </c>
      <c r="B36" s="115" t="s">
        <v>234</v>
      </c>
      <c r="C36" s="116">
        <v>1.5</v>
      </c>
      <c r="D36" s="116"/>
      <c r="E36" s="116">
        <v>1.5</v>
      </c>
    </row>
    <row r="37" spans="1:5" s="1" customFormat="1" ht="21" customHeight="1">
      <c r="A37" s="115" t="s">
        <v>235</v>
      </c>
      <c r="B37" s="115" t="s">
        <v>236</v>
      </c>
      <c r="C37" s="116">
        <v>28.2</v>
      </c>
      <c r="D37" s="116"/>
      <c r="E37" s="116">
        <v>28.2</v>
      </c>
    </row>
    <row r="38" spans="1:5" s="1" customFormat="1" ht="21" customHeight="1">
      <c r="A38" s="115" t="s">
        <v>237</v>
      </c>
      <c r="B38" s="115" t="s">
        <v>238</v>
      </c>
      <c r="C38" s="116">
        <v>2</v>
      </c>
      <c r="D38" s="116"/>
      <c r="E38" s="116">
        <v>2</v>
      </c>
    </row>
    <row r="39" spans="1:5" s="1" customFormat="1" ht="21" customHeight="1">
      <c r="A39" s="115" t="s">
        <v>239</v>
      </c>
      <c r="B39" s="115" t="s">
        <v>240</v>
      </c>
      <c r="C39" s="116">
        <v>32.83</v>
      </c>
      <c r="D39" s="116"/>
      <c r="E39" s="116">
        <v>32.83</v>
      </c>
    </row>
    <row r="40" spans="1:5" s="1" customFormat="1" ht="21" customHeight="1">
      <c r="A40" s="109" t="s">
        <v>241</v>
      </c>
      <c r="B40" s="114" t="s">
        <v>242</v>
      </c>
      <c r="C40" s="111">
        <v>44.82314</v>
      </c>
      <c r="D40" s="112">
        <v>44.82314</v>
      </c>
      <c r="E40" s="113"/>
    </row>
    <row r="41" spans="1:5" s="1" customFormat="1" ht="21" customHeight="1">
      <c r="A41" s="115" t="s">
        <v>243</v>
      </c>
      <c r="B41" s="115" t="s">
        <v>244</v>
      </c>
      <c r="C41" s="116">
        <v>17.22314</v>
      </c>
      <c r="D41" s="116">
        <v>17.22314</v>
      </c>
      <c r="E41" s="116"/>
    </row>
    <row r="42" spans="1:5" s="1" customFormat="1" ht="21" customHeight="1">
      <c r="A42" s="115" t="s">
        <v>245</v>
      </c>
      <c r="B42" s="115" t="s">
        <v>246</v>
      </c>
      <c r="C42" s="116">
        <v>27.6</v>
      </c>
      <c r="D42" s="116">
        <v>27.6</v>
      </c>
      <c r="E42" s="116"/>
    </row>
    <row r="43" s="1" customFormat="1" ht="12.75"/>
    <row r="44" spans="1:7" s="1" customFormat="1" ht="21" customHeight="1">
      <c r="A44" s="117"/>
      <c r="B44" s="117"/>
      <c r="C44" s="117"/>
      <c r="D44" s="117"/>
      <c r="E44" s="117"/>
      <c r="F44" s="117"/>
      <c r="G44" s="117"/>
    </row>
    <row r="45" spans="1:7" s="1" customFormat="1" ht="21" customHeight="1">
      <c r="A45" s="117"/>
      <c r="B45" s="117"/>
      <c r="C45" s="117"/>
      <c r="D45" s="117"/>
      <c r="E45" s="117"/>
      <c r="F45" s="117"/>
      <c r="G45" s="117"/>
    </row>
    <row r="46" spans="1:7" s="1" customFormat="1" ht="21" customHeight="1">
      <c r="A46" s="117"/>
      <c r="B46" s="117"/>
      <c r="C46" s="117"/>
      <c r="D46" s="117"/>
      <c r="E46" s="117"/>
      <c r="F46" s="117"/>
      <c r="G46" s="117"/>
    </row>
    <row r="47" spans="1:7" s="1" customFormat="1" ht="21" customHeight="1">
      <c r="A47" s="117"/>
      <c r="B47" s="117"/>
      <c r="C47" s="117"/>
      <c r="D47" s="117"/>
      <c r="E47" s="117"/>
      <c r="F47" s="117"/>
      <c r="G47" s="117"/>
    </row>
    <row r="48" spans="1:7" s="1" customFormat="1" ht="21" customHeight="1">
      <c r="A48" s="117"/>
      <c r="B48" s="117"/>
      <c r="C48" s="117"/>
      <c r="D48" s="117"/>
      <c r="E48" s="117"/>
      <c r="F48" s="117"/>
      <c r="G48" s="117"/>
    </row>
    <row r="49" spans="1:7" s="1" customFormat="1" ht="21" customHeight="1">
      <c r="A49" s="117"/>
      <c r="B49" s="117"/>
      <c r="C49" s="117"/>
      <c r="D49" s="117"/>
      <c r="E49" s="117"/>
      <c r="F49" s="117"/>
      <c r="G49" s="117"/>
    </row>
    <row r="50" spans="1:7" s="1" customFormat="1" ht="21" customHeight="1">
      <c r="A50" s="117"/>
      <c r="B50" s="117"/>
      <c r="C50" s="117"/>
      <c r="D50" s="117"/>
      <c r="E50" s="117"/>
      <c r="F50" s="117"/>
      <c r="G50" s="117"/>
    </row>
    <row r="51" spans="1:7" s="1" customFormat="1" ht="21" customHeight="1">
      <c r="A51" s="117"/>
      <c r="B51" s="117"/>
      <c r="C51" s="117"/>
      <c r="D51" s="117"/>
      <c r="E51" s="117"/>
      <c r="F51" s="117"/>
      <c r="G51" s="117"/>
    </row>
    <row r="52" spans="1:7" s="1" customFormat="1" ht="12.75">
      <c r="A52" s="117"/>
      <c r="B52" s="117"/>
      <c r="C52" s="117"/>
      <c r="D52" s="117"/>
      <c r="E52" s="117"/>
      <c r="F52" s="117"/>
      <c r="G52" s="11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5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118" t="s">
        <v>247</v>
      </c>
    </row>
    <row r="2" spans="1:6" s="1" customFormat="1" ht="37.5" customHeight="1">
      <c r="A2" s="119" t="s">
        <v>248</v>
      </c>
      <c r="B2" s="119"/>
      <c r="C2" s="119"/>
      <c r="D2" s="119"/>
      <c r="E2" s="119"/>
      <c r="F2" s="119"/>
    </row>
    <row r="3" spans="1:6" s="1" customFormat="1" ht="21" customHeight="1">
      <c r="A3" s="120" t="s">
        <v>58</v>
      </c>
      <c r="B3" s="121"/>
      <c r="F3" s="122" t="s">
        <v>249</v>
      </c>
    </row>
    <row r="4" spans="1:6" s="1" customFormat="1" ht="21" customHeight="1">
      <c r="A4" s="123" t="s">
        <v>250</v>
      </c>
      <c r="B4" s="123" t="s">
        <v>251</v>
      </c>
      <c r="C4" s="124" t="s">
        <v>252</v>
      </c>
      <c r="D4" s="124"/>
      <c r="E4" s="124"/>
      <c r="F4" s="124" t="s">
        <v>253</v>
      </c>
    </row>
    <row r="5" spans="1:6" s="1" customFormat="1" ht="21" customHeight="1">
      <c r="A5" s="123"/>
      <c r="B5" s="123"/>
      <c r="C5" s="124" t="s">
        <v>63</v>
      </c>
      <c r="D5" s="124" t="s">
        <v>254</v>
      </c>
      <c r="E5" s="124" t="s">
        <v>255</v>
      </c>
      <c r="F5" s="124"/>
    </row>
    <row r="6" spans="1:6" s="1" customFormat="1" ht="21" customHeight="1">
      <c r="A6" s="125">
        <v>32.6</v>
      </c>
      <c r="B6" s="125">
        <v>0.5</v>
      </c>
      <c r="C6" s="125">
        <v>28.2</v>
      </c>
      <c r="D6" s="125"/>
      <c r="E6" s="125">
        <v>28.2</v>
      </c>
      <c r="F6" s="125">
        <v>3.9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26" t="s">
        <v>256</v>
      </c>
      <c r="B1" s="127"/>
      <c r="C1" s="127"/>
      <c r="D1" s="127"/>
      <c r="E1" s="127"/>
      <c r="F1" s="127"/>
      <c r="G1" s="127"/>
    </row>
    <row r="2" spans="1:7" s="1" customFormat="1" ht="37.5" customHeight="1">
      <c r="A2" s="128" t="s">
        <v>257</v>
      </c>
      <c r="B2" s="128"/>
      <c r="C2" s="128"/>
      <c r="D2" s="128"/>
      <c r="E2" s="128"/>
      <c r="F2" s="127"/>
      <c r="G2" s="127"/>
    </row>
    <row r="3" spans="1:7" s="1" customFormat="1" ht="21" customHeight="1">
      <c r="A3" s="129" t="s">
        <v>58</v>
      </c>
      <c r="B3" s="130"/>
      <c r="C3" s="127"/>
      <c r="D3" s="127"/>
      <c r="E3" s="131" t="s">
        <v>4</v>
      </c>
      <c r="F3" s="127"/>
      <c r="G3" s="127"/>
    </row>
    <row r="4" spans="1:7" s="1" customFormat="1" ht="21" customHeight="1">
      <c r="A4" s="132" t="s">
        <v>94</v>
      </c>
      <c r="B4" s="132" t="s">
        <v>95</v>
      </c>
      <c r="C4" s="132" t="s">
        <v>258</v>
      </c>
      <c r="D4" s="132"/>
      <c r="E4" s="132"/>
      <c r="F4" s="127"/>
      <c r="G4" s="127"/>
    </row>
    <row r="5" spans="1:7" s="1" customFormat="1" ht="21" customHeight="1">
      <c r="A5" s="132"/>
      <c r="B5" s="132"/>
      <c r="C5" s="132" t="s">
        <v>61</v>
      </c>
      <c r="D5" s="132" t="s">
        <v>96</v>
      </c>
      <c r="E5" s="132" t="s">
        <v>97</v>
      </c>
      <c r="F5" s="127"/>
      <c r="G5" s="127"/>
    </row>
    <row r="6" spans="1:7" s="1" customFormat="1" ht="21" customHeight="1">
      <c r="A6" s="127"/>
      <c r="B6" s="127"/>
      <c r="C6" s="127"/>
      <c r="D6" s="127"/>
      <c r="E6" s="127"/>
      <c r="F6" s="127"/>
      <c r="G6" s="127"/>
    </row>
    <row r="7" spans="1:7" s="1" customFormat="1" ht="21" customHeight="1">
      <c r="A7" s="127"/>
      <c r="B7" s="127"/>
      <c r="C7" s="127"/>
      <c r="D7" s="127"/>
      <c r="E7" s="127"/>
      <c r="F7" s="127"/>
      <c r="G7" s="127"/>
    </row>
    <row r="8" spans="1:7" s="1" customFormat="1" ht="21" customHeight="1">
      <c r="A8" s="127"/>
      <c r="B8" s="127"/>
      <c r="C8" s="127"/>
      <c r="D8" s="127"/>
      <c r="E8" s="127"/>
      <c r="F8" s="127"/>
      <c r="G8" s="127"/>
    </row>
    <row r="9" spans="1:7" s="1" customFormat="1" ht="21" customHeight="1">
      <c r="A9" s="127"/>
      <c r="B9" s="127"/>
      <c r="C9" s="127"/>
      <c r="D9" s="127"/>
      <c r="E9" s="127"/>
      <c r="F9" s="127"/>
      <c r="G9" s="127"/>
    </row>
    <row r="10" spans="1:7" s="1" customFormat="1" ht="21" customHeight="1">
      <c r="A10" s="127"/>
      <c r="B10" s="127"/>
      <c r="C10" s="127"/>
      <c r="D10" s="127"/>
      <c r="E10" s="127"/>
      <c r="F10" s="127"/>
      <c r="G10" s="127"/>
    </row>
    <row r="11" spans="1:7" s="1" customFormat="1" ht="21" customHeight="1">
      <c r="A11" s="127"/>
      <c r="B11" s="127"/>
      <c r="C11" s="127"/>
      <c r="D11" s="127"/>
      <c r="E11" s="127"/>
      <c r="F11" s="127"/>
      <c r="G11" s="127"/>
    </row>
    <row r="12" spans="1:7" s="1" customFormat="1" ht="21" customHeight="1">
      <c r="A12" s="127"/>
      <c r="B12" s="127"/>
      <c r="C12" s="127"/>
      <c r="D12" s="127"/>
      <c r="E12" s="127"/>
      <c r="F12" s="127"/>
      <c r="G12" s="127"/>
    </row>
    <row r="13" spans="1:7" s="1" customFormat="1" ht="21" customHeight="1">
      <c r="A13" s="127"/>
      <c r="B13" s="127"/>
      <c r="C13" s="127"/>
      <c r="D13" s="127"/>
      <c r="E13" s="127"/>
      <c r="F13" s="127"/>
      <c r="G13" s="127"/>
    </row>
    <row r="14" spans="1:7" s="1" customFormat="1" ht="12.75">
      <c r="A14" s="127"/>
      <c r="B14" s="127"/>
      <c r="C14" s="127"/>
      <c r="D14" s="127"/>
      <c r="E14" s="127"/>
      <c r="F14" s="127"/>
      <c r="G14" s="127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0" width="10.8515625" style="1" customWidth="1"/>
    <col min="11" max="11" width="12.421875" style="1" customWidth="1"/>
    <col min="12" max="12" width="9.140625" style="1" customWidth="1"/>
  </cols>
  <sheetData>
    <row r="1" spans="1:11" s="1" customFormat="1" ht="20.25" customHeight="1">
      <c r="A1" s="133" t="s">
        <v>259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s="1" customFormat="1" ht="37.5" customHeight="1">
      <c r="A2" s="135" t="s">
        <v>260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s="1" customFormat="1" ht="21" customHeight="1">
      <c r="A3" s="136" t="s">
        <v>58</v>
      </c>
      <c r="B3" s="137"/>
      <c r="C3" s="134"/>
      <c r="D3" s="134"/>
      <c r="E3" s="134"/>
      <c r="F3" s="134"/>
      <c r="G3" s="134"/>
      <c r="H3" s="134"/>
      <c r="I3" s="134"/>
      <c r="J3" s="134"/>
      <c r="K3" s="138" t="s">
        <v>4</v>
      </c>
    </row>
    <row r="4" spans="1:11" s="1" customFormat="1" ht="21" customHeight="1">
      <c r="A4" s="139" t="s">
        <v>261</v>
      </c>
      <c r="B4" s="139" t="s">
        <v>262</v>
      </c>
      <c r="C4" s="139" t="s">
        <v>61</v>
      </c>
      <c r="D4" s="140" t="s">
        <v>263</v>
      </c>
      <c r="E4" s="140"/>
      <c r="F4" s="140"/>
      <c r="G4" s="140" t="s">
        <v>264</v>
      </c>
      <c r="H4" s="140"/>
      <c r="I4" s="140"/>
      <c r="J4" s="140" t="s">
        <v>67</v>
      </c>
      <c r="K4" s="140" t="s">
        <v>73</v>
      </c>
    </row>
    <row r="5" spans="1:11" s="1" customFormat="1" ht="42" customHeight="1">
      <c r="A5" s="139"/>
      <c r="B5" s="139"/>
      <c r="C5" s="139"/>
      <c r="D5" s="140" t="s">
        <v>64</v>
      </c>
      <c r="E5" s="140" t="s">
        <v>65</v>
      </c>
      <c r="F5" s="140" t="s">
        <v>66</v>
      </c>
      <c r="G5" s="140" t="s">
        <v>64</v>
      </c>
      <c r="H5" s="140" t="s">
        <v>65</v>
      </c>
      <c r="I5" s="140" t="s">
        <v>66</v>
      </c>
      <c r="J5" s="140"/>
      <c r="K5" s="140"/>
    </row>
    <row r="6" spans="1:11" s="1" customFormat="1" ht="28.5" customHeight="1">
      <c r="A6" s="141" t="s">
        <v>0</v>
      </c>
      <c r="B6" s="142" t="s">
        <v>61</v>
      </c>
      <c r="C6" s="143">
        <f>E6+F6+G6+H6+I6+J6+K6+L6+D6</f>
        <v>0</v>
      </c>
      <c r="D6" s="144">
        <v>652.0435</v>
      </c>
      <c r="E6" s="145"/>
      <c r="F6" s="146"/>
      <c r="G6" s="147"/>
      <c r="H6" s="148"/>
      <c r="I6" s="149"/>
      <c r="J6" s="150"/>
      <c r="K6" s="151">
        <v>1500.05</v>
      </c>
    </row>
    <row r="7" spans="1:11" s="1" customFormat="1" ht="28.5" customHeight="1">
      <c r="A7" s="152" t="s">
        <v>265</v>
      </c>
      <c r="B7" s="152" t="s">
        <v>266</v>
      </c>
      <c r="C7" s="153">
        <f>E7+F7+G7+H7+I7+J7+K7+L7+D7</f>
        <v>0</v>
      </c>
      <c r="D7" s="153">
        <v>52.04</v>
      </c>
      <c r="E7" s="153"/>
      <c r="F7" s="153"/>
      <c r="G7" s="153"/>
      <c r="H7" s="153"/>
      <c r="I7" s="153"/>
      <c r="J7" s="153"/>
      <c r="K7" s="153"/>
    </row>
    <row r="8" spans="1:11" s="1" customFormat="1" ht="28.5" customHeight="1">
      <c r="A8" s="152" t="s">
        <v>267</v>
      </c>
      <c r="B8" s="152" t="s">
        <v>268</v>
      </c>
      <c r="C8" s="153">
        <f>E8+F8+G8+H8+I8+J8+K8+L8+D8</f>
        <v>0</v>
      </c>
      <c r="D8" s="153">
        <v>16</v>
      </c>
      <c r="E8" s="153"/>
      <c r="F8" s="153"/>
      <c r="G8" s="153"/>
      <c r="H8" s="153"/>
      <c r="I8" s="153"/>
      <c r="J8" s="153"/>
      <c r="K8" s="153">
        <v>100</v>
      </c>
    </row>
    <row r="9" spans="1:11" s="1" customFormat="1" ht="28.5" customHeight="1">
      <c r="A9" s="152" t="s">
        <v>267</v>
      </c>
      <c r="B9" s="152" t="s">
        <v>269</v>
      </c>
      <c r="C9" s="153">
        <f>E9+F9+G9+H9+I9+J9+K9+L9+D9</f>
        <v>0</v>
      </c>
      <c r="D9" s="153">
        <v>17.5</v>
      </c>
      <c r="E9" s="153"/>
      <c r="F9" s="153"/>
      <c r="G9" s="153"/>
      <c r="H9" s="153"/>
      <c r="I9" s="153"/>
      <c r="J9" s="153"/>
      <c r="K9" s="153">
        <v>288</v>
      </c>
    </row>
    <row r="10" spans="1:11" s="1" customFormat="1" ht="28.5" customHeight="1">
      <c r="A10" s="152" t="s">
        <v>265</v>
      </c>
      <c r="B10" s="152" t="s">
        <v>266</v>
      </c>
      <c r="C10" s="153">
        <f>E10+F10+G10+H10+I10+J10+K10+L10+D10</f>
        <v>0</v>
      </c>
      <c r="D10" s="153">
        <v>18.232</v>
      </c>
      <c r="E10" s="153"/>
      <c r="F10" s="153"/>
      <c r="G10" s="153"/>
      <c r="H10" s="153"/>
      <c r="I10" s="153"/>
      <c r="J10" s="153"/>
      <c r="K10" s="153"/>
    </row>
    <row r="11" spans="1:11" s="1" customFormat="1" ht="28.5" customHeight="1">
      <c r="A11" s="152" t="s">
        <v>267</v>
      </c>
      <c r="B11" s="152" t="s">
        <v>268</v>
      </c>
      <c r="C11" s="153">
        <f>E11+F11+G11+H11+I11+J11+K11+L11+D11</f>
        <v>0</v>
      </c>
      <c r="D11" s="153">
        <v>1.312</v>
      </c>
      <c r="E11" s="153"/>
      <c r="F11" s="153"/>
      <c r="G11" s="153"/>
      <c r="H11" s="153"/>
      <c r="I11" s="153"/>
      <c r="J11" s="153"/>
      <c r="K11" s="153">
        <v>307</v>
      </c>
    </row>
    <row r="12" spans="1:11" s="1" customFormat="1" ht="28.5" customHeight="1">
      <c r="A12" s="152" t="s">
        <v>265</v>
      </c>
      <c r="B12" s="152" t="s">
        <v>266</v>
      </c>
      <c r="C12" s="153">
        <f>E12+F12+G12+H12+I12+J12+K12+L12+D12</f>
        <v>0</v>
      </c>
      <c r="D12" s="153">
        <v>2.0987</v>
      </c>
      <c r="E12" s="153"/>
      <c r="F12" s="153"/>
      <c r="G12" s="153"/>
      <c r="H12" s="153"/>
      <c r="I12" s="153"/>
      <c r="J12" s="153"/>
      <c r="K12" s="153"/>
    </row>
    <row r="13" spans="1:11" s="1" customFormat="1" ht="28.5" customHeight="1">
      <c r="A13" s="152" t="s">
        <v>267</v>
      </c>
      <c r="B13" s="152" t="s">
        <v>268</v>
      </c>
      <c r="C13" s="153">
        <f>E13+F13+G13+H13+I13+J13+K13+L13+D13</f>
        <v>0</v>
      </c>
      <c r="D13" s="153">
        <v>210</v>
      </c>
      <c r="E13" s="153"/>
      <c r="F13" s="153"/>
      <c r="G13" s="153"/>
      <c r="H13" s="153"/>
      <c r="I13" s="153"/>
      <c r="J13" s="153"/>
      <c r="K13" s="153">
        <v>280</v>
      </c>
    </row>
    <row r="14" spans="1:11" s="1" customFormat="1" ht="28.5" customHeight="1">
      <c r="A14" s="152" t="s">
        <v>265</v>
      </c>
      <c r="B14" s="152" t="s">
        <v>266</v>
      </c>
      <c r="C14" s="153">
        <f>E14+F14+G14+H14+I14+J14+K14+L14+D14</f>
        <v>0</v>
      </c>
      <c r="D14" s="153">
        <v>5.3536</v>
      </c>
      <c r="E14" s="153"/>
      <c r="F14" s="153"/>
      <c r="G14" s="153"/>
      <c r="H14" s="153"/>
      <c r="I14" s="153"/>
      <c r="J14" s="153"/>
      <c r="K14" s="153">
        <v>220</v>
      </c>
    </row>
    <row r="15" spans="1:11" s="1" customFormat="1" ht="28.5" customHeight="1">
      <c r="A15" s="152" t="s">
        <v>265</v>
      </c>
      <c r="B15" s="152" t="s">
        <v>266</v>
      </c>
      <c r="C15" s="153">
        <f>E15+F15+G15+H15+I15+J15+K15+L15+D15</f>
        <v>0</v>
      </c>
      <c r="D15" s="153">
        <v>16.6</v>
      </c>
      <c r="E15" s="153"/>
      <c r="F15" s="153"/>
      <c r="G15" s="153"/>
      <c r="H15" s="153"/>
      <c r="I15" s="153"/>
      <c r="J15" s="153"/>
      <c r="K15" s="153"/>
    </row>
    <row r="16" spans="1:11" s="1" customFormat="1" ht="28.5" customHeight="1">
      <c r="A16" s="152" t="s">
        <v>265</v>
      </c>
      <c r="B16" s="152" t="s">
        <v>266</v>
      </c>
      <c r="C16" s="153">
        <f>E16+F16+G16+H16+I16+J16+K16+L16+D16</f>
        <v>0</v>
      </c>
      <c r="D16" s="153">
        <v>5.6</v>
      </c>
      <c r="E16" s="153"/>
      <c r="F16" s="153"/>
      <c r="G16" s="153"/>
      <c r="H16" s="153"/>
      <c r="I16" s="153"/>
      <c r="J16" s="153"/>
      <c r="K16" s="153"/>
    </row>
    <row r="17" spans="1:11" s="1" customFormat="1" ht="28.5" customHeight="1">
      <c r="A17" s="152" t="s">
        <v>267</v>
      </c>
      <c r="B17" s="152" t="s">
        <v>268</v>
      </c>
      <c r="C17" s="153">
        <f>E17+F17+G17+H17+I17+J17+K17+L17+D17</f>
        <v>0</v>
      </c>
      <c r="D17" s="153"/>
      <c r="E17" s="153"/>
      <c r="F17" s="153"/>
      <c r="G17" s="153"/>
      <c r="H17" s="153"/>
      <c r="I17" s="153"/>
      <c r="J17" s="153"/>
      <c r="K17" s="153">
        <v>165</v>
      </c>
    </row>
    <row r="18" spans="1:11" s="1" customFormat="1" ht="28.5" customHeight="1">
      <c r="A18" s="152" t="s">
        <v>265</v>
      </c>
      <c r="B18" s="152" t="s">
        <v>266</v>
      </c>
      <c r="C18" s="153">
        <f>E18+F18+G18+H18+I18+J18+K18+L18+D18</f>
        <v>0</v>
      </c>
      <c r="D18" s="153">
        <v>219.082</v>
      </c>
      <c r="E18" s="153"/>
      <c r="F18" s="153"/>
      <c r="G18" s="153"/>
      <c r="H18" s="153"/>
      <c r="I18" s="153"/>
      <c r="J18" s="153"/>
      <c r="K18" s="153"/>
    </row>
    <row r="19" spans="1:11" s="1" customFormat="1" ht="28.5" customHeight="1">
      <c r="A19" s="152" t="s">
        <v>265</v>
      </c>
      <c r="B19" s="152" t="s">
        <v>266</v>
      </c>
      <c r="C19" s="153">
        <f>E19+F19+G19+H19+I19+J19+K19+L19+D19</f>
        <v>0</v>
      </c>
      <c r="D19" s="153">
        <v>3.1752</v>
      </c>
      <c r="E19" s="153"/>
      <c r="F19" s="153"/>
      <c r="G19" s="153"/>
      <c r="H19" s="153"/>
      <c r="I19" s="153"/>
      <c r="J19" s="153"/>
      <c r="K19" s="153">
        <v>4.7628</v>
      </c>
    </row>
    <row r="20" spans="1:11" s="1" customFormat="1" ht="28.5" customHeight="1">
      <c r="A20" s="152" t="s">
        <v>267</v>
      </c>
      <c r="B20" s="152" t="s">
        <v>268</v>
      </c>
      <c r="C20" s="153">
        <f>E20+F20+G20+H20+I20+J20+K20+L20+D20</f>
        <v>0</v>
      </c>
      <c r="D20" s="153"/>
      <c r="E20" s="153"/>
      <c r="F20" s="153"/>
      <c r="G20" s="153"/>
      <c r="H20" s="153"/>
      <c r="I20" s="153"/>
      <c r="J20" s="153"/>
      <c r="K20" s="153">
        <v>85.2872</v>
      </c>
    </row>
    <row r="21" spans="1:11" s="1" customFormat="1" ht="28.5" customHeight="1">
      <c r="A21" s="152" t="s">
        <v>267</v>
      </c>
      <c r="B21" s="152" t="s">
        <v>270</v>
      </c>
      <c r="C21" s="153">
        <f>E21+F21+G21+H21+I21+J21+K21+L21+D21</f>
        <v>0</v>
      </c>
      <c r="D21" s="153">
        <v>85.05</v>
      </c>
      <c r="E21" s="153"/>
      <c r="F21" s="153"/>
      <c r="G21" s="153"/>
      <c r="H21" s="153"/>
      <c r="I21" s="153"/>
      <c r="J21" s="153"/>
      <c r="K21" s="153">
        <v>50</v>
      </c>
    </row>
    <row r="22" s="1" customFormat="1" ht="12.75"/>
    <row r="23" spans="1:11" s="1" customFormat="1" ht="21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</row>
    <row r="24" spans="1:11" s="1" customFormat="1" ht="21" customHeight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</row>
    <row r="25" spans="1:11" s="1" customFormat="1" ht="21" customHeight="1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</row>
    <row r="26" spans="1:11" s="1" customFormat="1" ht="21" customHeight="1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</row>
    <row r="27" spans="1:11" s="1" customFormat="1" ht="21" customHeight="1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</row>
    <row r="28" spans="1:11" s="1" customFormat="1" ht="21" customHeight="1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</row>
    <row r="29" spans="1:11" s="1" customFormat="1" ht="21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</row>
    <row r="30" spans="1:11" s="1" customFormat="1" ht="21" customHeight="1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</row>
    <row r="31" spans="1:11" s="1" customFormat="1" ht="21" customHeight="1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</row>
    <row r="32" spans="1:11" s="1" customFormat="1" ht="21" customHeight="1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5"/>
    </row>
    <row r="33" spans="1:11" s="1" customFormat="1" ht="12.75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A4:A5"/>
    <mergeCell ref="B4:B5"/>
    <mergeCell ref="C4:C5"/>
    <mergeCell ref="D4:F4"/>
    <mergeCell ref="G4:I4"/>
    <mergeCell ref="J4:J5"/>
    <mergeCell ref="K4:K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