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195" firstSheet="2" activeTab="8"/>
  </bookViews>
  <sheets>
    <sheet name="1收支总表" sheetId="1" r:id="rId1"/>
    <sheet name="2收入总表" sheetId="2" r:id="rId2"/>
    <sheet name="3支出总表" sheetId="3" r:id="rId3"/>
    <sheet name="4财政拨款收支总表" sheetId="4" r:id="rId4"/>
    <sheet name="5一般公共预算支出表" sheetId="5" r:id="rId5"/>
    <sheet name="6一般公共预算基本支出表" sheetId="6" r:id="rId6"/>
    <sheet name="7一般公共预算三公经费表" sheetId="7" r:id="rId7"/>
    <sheet name="8政府性基金预算支出表" sheetId="8" r:id="rId8"/>
    <sheet name="9项目支出表" sheetId="9" r:id="rId9"/>
  </sheets>
  <definedNames>
    <definedName name="_xlnm.Print_Titles" localSheetId="0">'1收支总表'!$A:$D,'1收支总表'!$1:$5</definedName>
    <definedName name="_xlnm.Print_Titles" localSheetId="1">'2收入总表'!$A:$S,'2收入总表'!$1:$5</definedName>
    <definedName name="_xlnm.Print_Titles" localSheetId="2">'3支出总表'!$A:$H,'3支出总表'!$1:$4</definedName>
    <definedName name="_xlnm.Print_Titles" localSheetId="3">'4财政拨款收支总表'!$A:$D,'4财政拨款收支总表'!$1:$5</definedName>
    <definedName name="_xlnm.Print_Titles" localSheetId="4">'5一般公共预算支出表'!$A:$G,'5一般公共预算支出表'!$1:$5</definedName>
    <definedName name="_xlnm.Print_Titles" localSheetId="5">'6一般公共预算基本支出表'!$A:$E,'6一般公共预算基本支出表'!$1:$5</definedName>
    <definedName name="_xlnm.Print_Titles" localSheetId="6">'7一般公共预算三公经费表'!$A:$F,'7一般公共预算三公经费表'!$1:$5</definedName>
    <definedName name="_xlnm.Print_Titles" localSheetId="7">'8政府性基金预算支出表'!$A:$E,'8政府性基金预算支出表'!$1:$5</definedName>
    <definedName name="_xlnm.Print_Titles" localSheetId="8">'9项目支出表'!$A:$L,'9项目支出表'!$1:$5</definedName>
  </definedNames>
  <calcPr fullCalcOnLoad="1"/>
</workbook>
</file>

<file path=xl/sharedStrings.xml><?xml version="1.0" encoding="utf-8"?>
<sst xmlns="http://schemas.openxmlformats.org/spreadsheetml/2006/main" count="297" uniqueCount="216">
  <si>
    <t>附表4-1</t>
  </si>
  <si>
    <t>收支总表</t>
  </si>
  <si>
    <t>填报部门：湖北省花鼓戏艺术研究院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</si>
  <si>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</si>
  <si>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</si>
  <si>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</si>
  <si>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</si>
  <si>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</si>
  <si>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</si>
  <si>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</si>
  <si>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</si>
  <si>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</si>
  <si>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</si>
  <si>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</si>
  <si>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</si>
  <si>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</si>
  <si>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</si>
  <si>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</si>
  <si>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</si>
  <si>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</si>
  <si>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</si>
  <si>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</si>
  <si>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</si>
  <si>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</si>
  <si>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</si>
  <si>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</si>
  <si>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</si>
  <si>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</si>
  <si>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</si>
  <si>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</si>
  <si>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</si>
  <si>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</si>
  <si>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</si>
  <si>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</si>
  <si>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</si>
  <si>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</si>
  <si>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</si>
  <si>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</si>
  <si>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</si>
  <si>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</si>
  <si>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</si>
  <si>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</si>
  <si>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</si>
  <si>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</si>
  <si>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</si>
  <si>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</si>
  <si>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</si>
  <si>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</si>
  <si>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</si>
  <si>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</si>
  <si>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</si>
  <si>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</si>
  <si>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</si>
  <si>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</si>
  <si>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</si>
  <si>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附表4-2</t>
  </si>
  <si>
    <t>收入总表</t>
  </si>
  <si>
    <t>填报部门：</t>
  </si>
  <si>
    <t>湖北省花鼓戏艺术研究院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</si>
  <si>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</si>
  <si>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</si>
  <si>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</si>
  <si>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</si>
  <si>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</si>
  <si>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</si>
  <si>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</si>
  <si>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</si>
  <si>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</si>
  <si>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</si>
  <si>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</si>
  <si>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</si>
  <si>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</si>
  <si>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</si>
  <si>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</si>
  <si>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</si>
  <si>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310</t>
  </si>
  <si>
    <t>　310001</t>
  </si>
  <si>
    <t>　湖北省花鼓戏艺术研究院本级</t>
  </si>
  <si>
    <t>附表4-3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</si>
  <si>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</si>
  <si>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</si>
  <si>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</si>
  <si>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</si>
  <si>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</si>
  <si>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</si>
  <si>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</si>
  <si>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</si>
  <si>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207</t>
  </si>
  <si>
    <t>文化旅游体育与传媒支出</t>
  </si>
  <si>
    <t>　20701</t>
  </si>
  <si>
    <t>　文化和旅游</t>
  </si>
  <si>
    <t>　　2070111</t>
  </si>
  <si>
    <t>　　文化创作与保护</t>
  </si>
  <si>
    <t>附表4-4</t>
  </si>
  <si>
    <t>财政拨款收支总表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</si>
  <si>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</si>
  <si>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</si>
  <si>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</si>
  <si>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</si>
  <si>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</si>
  <si>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</si>
  <si>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.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</si>
  <si>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</si>
  <si>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</si>
  <si>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</si>
  <si>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</si>
  <si>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</si>
  <si>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</si>
  <si>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</si>
  <si>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</si>
  <si>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</si>
  <si>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</si>
  <si>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</si>
  <si>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</si>
  <si>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</si>
  <si>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</si>
  <si>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</si>
  <si>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</si>
  <si>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</si>
  <si>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</si>
  <si>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</si>
  <si>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</si>
  <si>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</si>
  <si>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</si>
  <si>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</si>
  <si>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</si>
  <si>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</si>
  <si>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</si>
  <si>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</si>
  <si>
    <t>附表4-5</t>
  </si>
  <si>
    <t>一般公共预算支出表</t>
  </si>
  <si>
    <t>人员经费</t>
  </si>
  <si>
    <t>公用经费</t>
  </si>
  <si>
    <t>附表4-6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</si>
  <si>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</si>
  <si>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</si>
  <si>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</si>
  <si>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</si>
  <si>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</si>
  <si>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</si>
  <si>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</si>
  <si>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</si>
  <si>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</si>
  <si>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</si>
  <si>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</si>
  <si>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</si>
  <si>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</si>
  <si>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</si>
  <si>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</si>
  <si>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</si>
  <si>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</si>
  <si>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</si>
  <si>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</si>
  <si>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</si>
  <si>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</si>
  <si>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</si>
  <si>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</si>
  <si>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</si>
  <si>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</si>
  <si>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</si>
  <si>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</si>
  <si>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</si>
  <si>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</si>
  <si>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</si>
  <si>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</si>
  <si>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</si>
  <si>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</si>
  <si>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</si>
  <si>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</si>
  <si>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</si>
  <si>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</si>
  <si>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</si>
  <si>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</si>
  <si>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</si>
  <si>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</si>
  <si>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</si>
  <si>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</si>
  <si>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</si>
  <si>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</si>
  <si>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</si>
  <si>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</si>
  <si>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</si>
  <si>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</si>
  <si>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</si>
  <si>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</si>
  <si>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</si>
  <si>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</si>
  <si>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</si>
  <si>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</si>
  <si>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</si>
  <si>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</si>
  <si>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</si>
  <si>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</si>
  <si>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附表4-7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</si>
  <si>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</si>
  <si>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</si>
  <si>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</si>
  <si>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</si>
  <si>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</si>
  <si>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</si>
  <si>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</si>
  <si>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</si>
  <si>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附表4-8</t>
  </si>
  <si>
    <t>政府性基金预算支出表</t>
  </si>
  <si>
    <t>本年政府性基金预算支出</t>
  </si>
  <si>
    <t>附表4-9</t>
  </si>
  <si>
    <t>项目支出表</t>
  </si>
  <si>
    <t xml:space="preserve">湖北省花鼓戏艺术研究院 </t>
  </si>
  <si>
    <t>项目分类</t>
  </si>
  <si>
    <t>项目名称</t>
  </si>
  <si>
    <t>本年拨款</t>
  </si>
  <si>
    <t>财政拨款结转结余</t>
  </si>
  <si>
    <t>其他运转类</t>
  </si>
  <si>
    <t>综合事务管理经费</t>
  </si>
  <si>
    <t>本级支出项目</t>
  </si>
  <si>
    <t>本部门能力建设和其他项目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</si>
</sst>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left" vertical="center" wrapText="1"/>
      <protection/>
    </xf>
    <xf numFmtId="180" fontId="7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9" xfId="0" applyNumberFormat="1" applyFont="1" applyBorder="1" applyAlignment="1" applyProtection="1">
      <alignment horizontal="left" vertical="center" wrapText="1"/>
      <protection/>
    </xf>
    <xf numFmtId="4" fontId="6" fillId="0" borderId="9" xfId="0" applyNumberFormat="1" applyFont="1" applyFill="1" applyBorder="1" applyAlignment="1" applyProtection="1">
      <alignment horizontal="right" vertical="center"/>
      <protection/>
    </xf>
    <xf numFmtId="180" fontId="7" fillId="0" borderId="9" xfId="0" applyNumberFormat="1" applyFont="1" applyBorder="1" applyAlignment="1" applyProtection="1">
      <alignment vertical="center" wrapText="1"/>
      <protection/>
    </xf>
    <xf numFmtId="180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/>
      <protection/>
    </xf>
    <xf numFmtId="181" fontId="7" fillId="0" borderId="9" xfId="0" applyNumberFormat="1" applyFont="1" applyBorder="1" applyAlignment="1" applyProtection="1">
      <alignment horizontal="center" vertical="center"/>
      <protection/>
    </xf>
    <xf numFmtId="181" fontId="6" fillId="0" borderId="9" xfId="0" applyNumberFormat="1" applyFont="1" applyBorder="1" applyAlignment="1" applyProtection="1">
      <alignment vertical="center"/>
      <protection/>
    </xf>
    <xf numFmtId="181" fontId="2" fillId="0" borderId="9" xfId="0" applyNumberFormat="1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181" fontId="2" fillId="0" borderId="9" xfId="0" applyNumberFormat="1" applyFont="1" applyBorder="1" applyAlignment="1" applyProtection="1">
      <alignment/>
      <protection/>
    </xf>
    <xf numFmtId="181" fontId="7" fillId="0" borderId="9" xfId="0" applyNumberFormat="1" applyFont="1" applyBorder="1" applyAlignment="1" applyProtection="1">
      <alignment vertical="center"/>
      <protection/>
    </xf>
    <xf numFmtId="181" fontId="7" fillId="0" borderId="9" xfId="0" applyNumberFormat="1" applyFont="1" applyBorder="1" applyAlignment="1" applyProtection="1">
      <alignment horizontal="right" vertical="center"/>
      <protection/>
    </xf>
    <xf numFmtId="0" fontId="7" fillId="0" borderId="9" xfId="0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9" xfId="0" applyFont="1" applyBorder="1" applyAlignment="1" applyProtection="1">
      <alignment horizontal="right" vertical="center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7" fillId="0" borderId="9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C10" sqref="C10"/>
    </sheetView>
  </sheetViews>
  <sheetFormatPr defaultColWidth="9.140625" defaultRowHeight="12.75" customHeight="1"/>
  <cols>
    <col min="1" max="1" width="34.28125" style="1" customWidth="1"/>
    <col min="2" max="2" width="22.421875" style="1" customWidth="1"/>
    <col min="3" max="3" width="34.28125" style="1" customWidth="1"/>
    <col min="4" max="4" width="21.421875" style="1" customWidth="1"/>
    <col min="5" max="5" width="9.140625" style="1" customWidth="1"/>
  </cols>
  <sheetData>
    <row r="1" spans="1:4" s="1" customFormat="1" ht="22.5" customHeight="1">
      <c r="A1" s="35" t="s">
        <v>0</v>
      </c>
      <c r="B1" s="5"/>
      <c r="C1" s="19"/>
      <c r="D1" s="19"/>
    </row>
    <row r="2" spans="1:4" s="1" customFormat="1" ht="22.5" customHeight="1">
      <c r="A2" s="4" t="s">
        <v>1</v>
      </c>
      <c r="B2" s="20"/>
      <c r="C2" s="20"/>
      <c r="D2" s="20"/>
    </row>
    <row r="3" spans="1:4" s="1" customFormat="1" ht="22.5" customHeight="1">
      <c r="A3" s="21" t="s">
        <v>2</v>
      </c>
      <c r="C3" s="36"/>
      <c r="D3" s="13" t="s">
        <v>3</v>
      </c>
    </row>
    <row r="4" spans="1:4" s="1" customFormat="1" ht="22.5" customHeight="1">
      <c r="A4" s="6" t="s">
        <v>4</v>
      </c>
      <c r="B4" s="37"/>
      <c r="C4" s="6" t="s">
        <v>5</v>
      </c>
      <c r="D4" s="37"/>
    </row>
    <row r="5" spans="1:4" s="1" customFormat="1" ht="22.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22.5" customHeight="1">
      <c r="A6" s="38" t="s">
        <v>8</v>
      </c>
      <c r="B6" s="24">
        <v>1230.049634</v>
      </c>
      <c r="C6" s="23" t="s">
        <v>9</v>
      </c>
      <c r="D6" s="24"/>
    </row>
    <row r="7" spans="1:4" s="1" customFormat="1" ht="22.5" customHeight="1">
      <c r="A7" s="38" t="s">
        <v>10</v>
      </c>
      <c r="B7" s="24">
        <v>1145.049634</v>
      </c>
      <c r="C7" s="23" t="s">
        <v>11</v>
      </c>
      <c r="D7" s="24"/>
    </row>
    <row r="8" spans="1:4" s="1" customFormat="1" ht="22.5" customHeight="1">
      <c r="A8" s="38" t="s">
        <v>12</v>
      </c>
      <c r="B8" s="24">
        <v>85</v>
      </c>
      <c r="C8" s="23" t="s">
        <v>13</v>
      </c>
      <c r="D8" s="24"/>
    </row>
    <row r="9" spans="1:4" s="1" customFormat="1" ht="22.5" customHeight="1">
      <c r="A9" s="38" t="s">
        <v>14</v>
      </c>
      <c r="B9" s="24"/>
      <c r="C9" s="23" t="s">
        <v>15</v>
      </c>
      <c r="D9" s="24"/>
    </row>
    <row r="10" spans="1:4" s="1" customFormat="1" ht="22.5" customHeight="1">
      <c r="A10" s="38" t="s">
        <v>16</v>
      </c>
      <c r="B10" s="24"/>
      <c r="C10" s="23" t="s">
        <v>17</v>
      </c>
      <c r="D10" s="24">
        <v>1648.233198</v>
      </c>
    </row>
    <row r="11" spans="1:4" s="1" customFormat="1" ht="22.5" customHeight="1">
      <c r="A11" s="38" t="s">
        <v>18</v>
      </c>
      <c r="B11" s="24"/>
      <c r="C11" s="23" t="s">
        <v>19</v>
      </c>
      <c r="D11" s="24"/>
    </row>
    <row r="12" spans="1:4" s="1" customFormat="1" ht="22.5" customHeight="1">
      <c r="A12" s="38" t="s">
        <v>20</v>
      </c>
      <c r="B12" s="26"/>
      <c r="C12" s="23" t="s">
        <v>21</v>
      </c>
      <c r="D12" s="24"/>
    </row>
    <row r="13" spans="1:4" s="1" customFormat="1" ht="22.5" customHeight="1">
      <c r="A13" s="38" t="s">
        <v>22</v>
      </c>
      <c r="B13" s="24"/>
      <c r="C13" s="23" t="s">
        <v>23</v>
      </c>
      <c r="D13" s="24"/>
    </row>
    <row r="14" spans="1:4" s="1" customFormat="1" ht="22.5" customHeight="1">
      <c r="A14" s="38" t="s">
        <v>24</v>
      </c>
      <c r="B14" s="24"/>
      <c r="C14" s="23" t="s">
        <v>25</v>
      </c>
      <c r="D14" s="24"/>
    </row>
    <row r="15" spans="1:4" s="1" customFormat="1" ht="22.5" customHeight="1">
      <c r="A15" s="38" t="s">
        <v>26</v>
      </c>
      <c r="B15" s="26"/>
      <c r="C15" s="23" t="s">
        <v>27</v>
      </c>
      <c r="D15" s="24"/>
    </row>
    <row r="16" spans="1:4" s="1" customFormat="1" ht="22.5" customHeight="1">
      <c r="A16" s="38" t="s">
        <v>28</v>
      </c>
      <c r="B16" s="24"/>
      <c r="C16" s="23" t="s">
        <v>29</v>
      </c>
      <c r="D16" s="24"/>
    </row>
    <row r="17" spans="1:4" s="1" customFormat="1" ht="22.5" customHeight="1">
      <c r="A17" s="38" t="s">
        <v>30</v>
      </c>
      <c r="B17" s="24"/>
      <c r="C17" s="23" t="s">
        <v>31</v>
      </c>
      <c r="D17" s="24"/>
    </row>
    <row r="18" spans="1:4" s="1" customFormat="1" ht="22.5" customHeight="1">
      <c r="A18" s="38" t="s">
        <v>32</v>
      </c>
      <c r="B18" s="24">
        <v>154.5</v>
      </c>
      <c r="C18" s="23" t="s">
        <v>33</v>
      </c>
      <c r="D18" s="24"/>
    </row>
    <row r="19" spans="1:4" s="1" customFormat="1" ht="22.5" customHeight="1">
      <c r="A19" s="38" t="s">
        <v>34</v>
      </c>
      <c r="B19" s="24"/>
      <c r="C19" s="23" t="s">
        <v>35</v>
      </c>
      <c r="D19" s="24"/>
    </row>
    <row r="20" spans="1:4" s="1" customFormat="1" ht="22.5" customHeight="1">
      <c r="A20" s="38" t="s">
        <v>36</v>
      </c>
      <c r="B20" s="24"/>
      <c r="C20" s="23" t="s">
        <v>37</v>
      </c>
      <c r="D20" s="24"/>
    </row>
    <row r="21" spans="1:4" s="1" customFormat="1" ht="22.5" customHeight="1">
      <c r="A21" s="38" t="s">
        <v>38</v>
      </c>
      <c r="B21" s="24"/>
      <c r="C21" s="23" t="s">
        <v>39</v>
      </c>
      <c r="D21" s="24"/>
    </row>
    <row r="22" spans="1:4" s="1" customFormat="1" ht="22.5" customHeight="1">
      <c r="A22" s="38" t="s">
        <v>40</v>
      </c>
      <c r="B22" s="24">
        <v>127.689</v>
      </c>
      <c r="C22" s="23" t="s">
        <v>41</v>
      </c>
      <c r="D22" s="24"/>
    </row>
    <row r="23" spans="1:4" s="1" customFormat="1" ht="22.5" customHeight="1">
      <c r="A23" s="38"/>
      <c r="B23" s="23"/>
      <c r="C23" s="23" t="s">
        <v>42</v>
      </c>
      <c r="D23" s="24"/>
    </row>
    <row r="24" spans="1:4" s="1" customFormat="1" ht="22.5" customHeight="1">
      <c r="A24" s="38"/>
      <c r="B24" s="23"/>
      <c r="C24" s="23" t="s">
        <v>43</v>
      </c>
      <c r="D24" s="24"/>
    </row>
    <row r="25" spans="1:4" s="1" customFormat="1" ht="22.5" customHeight="1">
      <c r="A25" s="38"/>
      <c r="B25" s="23"/>
      <c r="C25" s="23" t="s">
        <v>44</v>
      </c>
      <c r="D25" s="24"/>
    </row>
    <row r="26" spans="1:4" s="1" customFormat="1" ht="22.5" customHeight="1">
      <c r="A26" s="38"/>
      <c r="B26" s="23"/>
      <c r="C26" s="23" t="s">
        <v>45</v>
      </c>
      <c r="D26" s="24"/>
    </row>
    <row r="27" spans="1:4" s="1" customFormat="1" ht="22.5" customHeight="1">
      <c r="A27" s="38"/>
      <c r="B27" s="23"/>
      <c r="C27" s="23" t="s">
        <v>46</v>
      </c>
      <c r="D27" s="24"/>
    </row>
    <row r="28" spans="1:4" s="1" customFormat="1" ht="22.5" customHeight="1">
      <c r="A28" s="38"/>
      <c r="B28" s="23"/>
      <c r="C28" s="23" t="s">
        <v>47</v>
      </c>
      <c r="D28" s="24"/>
    </row>
    <row r="29" spans="1:4" s="1" customFormat="1" ht="22.5" customHeight="1">
      <c r="A29" s="38"/>
      <c r="B29" s="23"/>
      <c r="C29" s="23"/>
      <c r="D29" s="26"/>
    </row>
    <row r="30" spans="1:4" s="1" customFormat="1" ht="22.5" customHeight="1">
      <c r="A30" s="38"/>
      <c r="B30" s="23"/>
      <c r="C30" s="23"/>
      <c r="D30" s="23"/>
    </row>
    <row r="31" spans="1:4" s="1" customFormat="1" ht="22.5" customHeight="1">
      <c r="A31" s="38" t="s">
        <v>48</v>
      </c>
      <c r="B31" s="24">
        <f>B6+B13+B16+B17+B18+B19+B20+B21+B22</f>
        <v>1512.238634</v>
      </c>
      <c r="C31" s="23" t="s">
        <v>49</v>
      </c>
      <c r="D31" s="24">
        <f>D7+D8+D9+D10+D11+D12+D13+D14+D15+D16+D17+D18+D19+D20+D21+D22+D23+D24+D25+D26+D27+D28+D29+D6</f>
        <v>1648.233198</v>
      </c>
    </row>
    <row r="32" spans="1:4" s="1" customFormat="1" ht="22.5" customHeight="1">
      <c r="A32" s="38" t="s">
        <v>50</v>
      </c>
      <c r="B32" s="24">
        <v>135.994564</v>
      </c>
      <c r="C32" s="23" t="s">
        <v>51</v>
      </c>
      <c r="D32" s="24">
        <f>B33-D31</f>
        <v>0</v>
      </c>
    </row>
    <row r="33" spans="1:4" s="1" customFormat="1" ht="22.5" customHeight="1">
      <c r="A33" s="38" t="s">
        <v>52</v>
      </c>
      <c r="B33" s="24">
        <f>B31+B32</f>
        <v>1648.2331980000001</v>
      </c>
      <c r="C33" s="23" t="s">
        <v>53</v>
      </c>
      <c r="D33" s="24">
        <f>B33</f>
        <v>1648.2331980000001</v>
      </c>
    </row>
    <row r="34" spans="1:4" s="1" customFormat="1" ht="21" customHeight="1">
      <c r="A34" s="39" t="s">
        <v>54</v>
      </c>
      <c r="B34" s="39"/>
      <c r="C34" s="39"/>
      <c r="D34" s="39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C12" sqref="C12"/>
    </sheetView>
  </sheetViews>
  <sheetFormatPr defaultColWidth="9.140625" defaultRowHeight="12.75" customHeight="1"/>
  <cols>
    <col min="1" max="1" width="10.8515625" style="1" customWidth="1"/>
    <col min="2" max="2" width="20.421875" style="1" customWidth="1"/>
    <col min="3" max="6" width="11.00390625" style="1" customWidth="1"/>
    <col min="7" max="7" width="9.140625" style="1" hidden="1" customWidth="1"/>
    <col min="8" max="9" width="11.00390625" style="1" customWidth="1"/>
    <col min="10" max="10" width="8.8515625" style="1" customWidth="1"/>
    <col min="11" max="11" width="6.8515625" style="1" customWidth="1"/>
    <col min="12" max="12" width="6.421875" style="1" customWidth="1"/>
    <col min="13" max="14" width="11.00390625" style="1" customWidth="1"/>
    <col min="15" max="15" width="8.57421875" style="1" customWidth="1"/>
    <col min="16" max="16" width="11.00390625" style="1" customWidth="1"/>
    <col min="17" max="17" width="9.140625" style="1" hidden="1" customWidth="1"/>
    <col min="18" max="18" width="11.00390625" style="1" customWidth="1"/>
    <col min="19" max="19" width="9.28125" style="1" customWidth="1"/>
    <col min="20" max="20" width="9.140625" style="1" customWidth="1"/>
  </cols>
  <sheetData>
    <row r="1" spans="1:19" s="1" customFormat="1" ht="21" customHeight="1">
      <c r="A1" s="2" t="s">
        <v>55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s="1" customFormat="1" ht="38.25" customHeight="1">
      <c r="A2" s="4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21" customHeight="1">
      <c r="A3" s="5" t="s">
        <v>57</v>
      </c>
      <c r="B3" s="1" t="s">
        <v>58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R3" s="31"/>
      <c r="S3" s="13" t="s">
        <v>3</v>
      </c>
    </row>
    <row r="4" spans="1:19" s="1" customFormat="1" ht="21" customHeight="1">
      <c r="A4" s="7" t="s">
        <v>59</v>
      </c>
      <c r="B4" s="6" t="s">
        <v>60</v>
      </c>
      <c r="C4" s="6" t="s">
        <v>61</v>
      </c>
      <c r="D4" s="6" t="s">
        <v>62</v>
      </c>
      <c r="E4" s="32"/>
      <c r="F4" s="32"/>
      <c r="G4" s="32"/>
      <c r="H4" s="32"/>
      <c r="I4" s="32"/>
      <c r="J4" s="32"/>
      <c r="K4" s="32"/>
      <c r="L4" s="32"/>
      <c r="M4" s="32"/>
      <c r="N4" s="6" t="s">
        <v>50</v>
      </c>
      <c r="O4" s="32"/>
      <c r="P4" s="32"/>
      <c r="Q4" s="32"/>
      <c r="R4" s="32"/>
      <c r="S4" s="32"/>
    </row>
    <row r="5" spans="1:19" s="1" customFormat="1" ht="43.5" customHeight="1">
      <c r="A5" s="7"/>
      <c r="B5" s="6"/>
      <c r="C5" s="6"/>
      <c r="D5" s="6" t="s">
        <v>63</v>
      </c>
      <c r="E5" s="7" t="s">
        <v>64</v>
      </c>
      <c r="F5" s="7" t="s">
        <v>65</v>
      </c>
      <c r="G5" s="7" t="s">
        <v>66</v>
      </c>
      <c r="H5" s="7" t="s">
        <v>67</v>
      </c>
      <c r="I5" s="7" t="s">
        <v>68</v>
      </c>
      <c r="J5" s="7" t="s">
        <v>69</v>
      </c>
      <c r="K5" s="7" t="s">
        <v>70</v>
      </c>
      <c r="L5" s="7" t="s">
        <v>71</v>
      </c>
      <c r="M5" s="7" t="s">
        <v>72</v>
      </c>
      <c r="N5" s="7" t="s">
        <v>63</v>
      </c>
      <c r="O5" s="7" t="s">
        <v>64</v>
      </c>
      <c r="P5" s="7" t="s">
        <v>65</v>
      </c>
      <c r="Q5" s="7" t="s">
        <v>66</v>
      </c>
      <c r="R5" s="7" t="s">
        <v>67</v>
      </c>
      <c r="S5" s="7" t="s">
        <v>73</v>
      </c>
    </row>
    <row r="6" spans="1:19" s="1" customFormat="1" ht="27.75" customHeight="1">
      <c r="A6" s="8" t="s">
        <v>74</v>
      </c>
      <c r="B6" s="8" t="s">
        <v>61</v>
      </c>
      <c r="C6" s="33">
        <f>D6+N6</f>
        <v>1648.2331980000001</v>
      </c>
      <c r="D6" s="33">
        <f>E6+F6+G6+H6+I6+J6+K6+L6+M6</f>
        <v>1512.238634</v>
      </c>
      <c r="E6" s="9">
        <v>1230.049634</v>
      </c>
      <c r="F6" s="9"/>
      <c r="G6" s="9"/>
      <c r="H6" s="9"/>
      <c r="I6" s="9">
        <v>154.5</v>
      </c>
      <c r="J6" s="9"/>
      <c r="K6" s="9"/>
      <c r="L6" s="9"/>
      <c r="M6" s="9">
        <v>127.689</v>
      </c>
      <c r="N6" s="9">
        <f>O6+P6+Q6+R6+S6</f>
        <v>135.994564</v>
      </c>
      <c r="O6" s="9"/>
      <c r="P6" s="9"/>
      <c r="Q6" s="9"/>
      <c r="R6" s="9"/>
      <c r="S6" s="9">
        <v>135.994564</v>
      </c>
    </row>
    <row r="7" spans="1:19" s="1" customFormat="1" ht="27.75" customHeight="1">
      <c r="A7" s="8" t="s">
        <v>75</v>
      </c>
      <c r="B7" s="8" t="s">
        <v>58</v>
      </c>
      <c r="C7" s="33">
        <f>D7+N7</f>
        <v>1648.2331980000001</v>
      </c>
      <c r="D7" s="33">
        <f>E7+F7+G7+H7+I7+J7+K7+L7+M7</f>
        <v>1512.238634</v>
      </c>
      <c r="E7" s="9">
        <v>1230.049634</v>
      </c>
      <c r="F7" s="9"/>
      <c r="G7" s="9"/>
      <c r="H7" s="9"/>
      <c r="I7" s="9">
        <v>154.5</v>
      </c>
      <c r="J7" s="9"/>
      <c r="K7" s="9"/>
      <c r="L7" s="9"/>
      <c r="M7" s="9">
        <v>127.689</v>
      </c>
      <c r="N7" s="9">
        <f>O7+P7+Q7+R7+S7</f>
        <v>135.994564</v>
      </c>
      <c r="O7" s="9"/>
      <c r="P7" s="9"/>
      <c r="Q7" s="9"/>
      <c r="R7" s="9"/>
      <c r="S7" s="9">
        <v>135.994564</v>
      </c>
    </row>
    <row r="8" spans="1:19" s="1" customFormat="1" ht="27.75" customHeight="1">
      <c r="A8" s="10" t="s">
        <v>76</v>
      </c>
      <c r="B8" s="10" t="s">
        <v>77</v>
      </c>
      <c r="C8" s="34">
        <f>D8+N8</f>
        <v>1648.2331980000001</v>
      </c>
      <c r="D8" s="34">
        <f>E8+F8+G8+H8+I8+J8+K8+L8+M8</f>
        <v>1512.238634</v>
      </c>
      <c r="E8" s="11">
        <v>1230.049634</v>
      </c>
      <c r="F8" s="11"/>
      <c r="G8" s="11"/>
      <c r="H8" s="11"/>
      <c r="I8" s="11">
        <v>154.5</v>
      </c>
      <c r="J8" s="11"/>
      <c r="K8" s="11"/>
      <c r="L8" s="11"/>
      <c r="M8" s="11">
        <v>127.689</v>
      </c>
      <c r="N8" s="11">
        <f>O8+P8+Q8+R8+S8</f>
        <v>135.994564</v>
      </c>
      <c r="O8" s="11"/>
      <c r="P8" s="11"/>
      <c r="Q8" s="11"/>
      <c r="R8" s="11"/>
      <c r="S8" s="11">
        <v>135.994564</v>
      </c>
    </row>
    <row r="9" spans="1:19" s="1" customFormat="1" ht="21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s="1" customFormat="1" ht="21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s="1" customFormat="1" ht="21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s="1" customFormat="1" ht="21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s="1" customFormat="1" ht="21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s="1" customFormat="1" ht="21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</sheetData>
  <sheetProtection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E11" sqref="E11"/>
    </sheetView>
  </sheetViews>
  <sheetFormatPr defaultColWidth="9.140625" defaultRowHeight="12.75" customHeight="1"/>
  <cols>
    <col min="1" max="1" width="14.28125" style="1" customWidth="1"/>
    <col min="2" max="2" width="30.00390625" style="1" customWidth="1"/>
    <col min="3" max="3" width="21.421875" style="1" customWidth="1"/>
    <col min="4" max="5" width="15.7109375" style="1" customWidth="1"/>
    <col min="6" max="8" width="17.8515625" style="1" customWidth="1"/>
    <col min="9" max="9" width="9.140625" style="1" customWidth="1"/>
  </cols>
  <sheetData>
    <row r="1" s="1" customFormat="1" ht="21" customHeight="1">
      <c r="A1" s="2" t="s">
        <v>78</v>
      </c>
    </row>
    <row r="2" spans="1:8" s="1" customFormat="1" ht="33.75" customHeight="1">
      <c r="A2" s="4" t="s">
        <v>79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5" t="s">
        <v>2</v>
      </c>
      <c r="H3" s="13" t="s">
        <v>3</v>
      </c>
    </row>
    <row r="4" spans="1:8" s="1" customFormat="1" ht="21" customHeight="1">
      <c r="A4" s="6" t="s">
        <v>80</v>
      </c>
      <c r="B4" s="6" t="s">
        <v>81</v>
      </c>
      <c r="C4" s="6" t="s">
        <v>61</v>
      </c>
      <c r="D4" s="6" t="s">
        <v>82</v>
      </c>
      <c r="E4" s="6" t="s">
        <v>83</v>
      </c>
      <c r="F4" s="6" t="s">
        <v>84</v>
      </c>
      <c r="G4" s="6" t="s">
        <v>85</v>
      </c>
      <c r="H4" s="6" t="s">
        <v>86</v>
      </c>
    </row>
    <row r="5" spans="1:8" s="1" customFormat="1" ht="28.5" customHeight="1">
      <c r="A5" s="29" t="s">
        <v>74</v>
      </c>
      <c r="B5" s="29" t="s">
        <v>61</v>
      </c>
      <c r="C5" s="9">
        <v>1648.233198</v>
      </c>
      <c r="D5" s="9">
        <v>1056.823198</v>
      </c>
      <c r="E5" s="9">
        <v>591.41</v>
      </c>
      <c r="F5" s="9"/>
      <c r="G5" s="9"/>
      <c r="H5" s="9"/>
    </row>
    <row r="6" spans="1:8" s="1" customFormat="1" ht="28.5" customHeight="1">
      <c r="A6" s="29" t="s">
        <v>87</v>
      </c>
      <c r="B6" s="29" t="s">
        <v>88</v>
      </c>
      <c r="C6" s="9">
        <v>1648.233198</v>
      </c>
      <c r="D6" s="9">
        <v>1056.823198</v>
      </c>
      <c r="E6" s="9">
        <v>591.41</v>
      </c>
      <c r="F6" s="9"/>
      <c r="G6" s="9"/>
      <c r="H6" s="9"/>
    </row>
    <row r="7" spans="1:8" s="1" customFormat="1" ht="28.5" customHeight="1">
      <c r="A7" s="29" t="s">
        <v>89</v>
      </c>
      <c r="B7" s="29" t="s">
        <v>90</v>
      </c>
      <c r="C7" s="9">
        <v>1648.233198</v>
      </c>
      <c r="D7" s="9">
        <v>1056.823198</v>
      </c>
      <c r="E7" s="9">
        <v>591.41</v>
      </c>
      <c r="F7" s="9"/>
      <c r="G7" s="9"/>
      <c r="H7" s="9"/>
    </row>
    <row r="8" spans="1:8" s="1" customFormat="1" ht="28.5" customHeight="1">
      <c r="A8" s="30" t="s">
        <v>91</v>
      </c>
      <c r="B8" s="30" t="s">
        <v>92</v>
      </c>
      <c r="C8" s="11">
        <v>1648.233198</v>
      </c>
      <c r="D8" s="11">
        <v>1056.823198</v>
      </c>
      <c r="E8" s="11">
        <v>591.41</v>
      </c>
      <c r="F8" s="11"/>
      <c r="G8" s="11"/>
      <c r="H8" s="11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>
      <c r="B15" s="3"/>
    </row>
    <row r="1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C9" sqref="C9"/>
    </sheetView>
  </sheetViews>
  <sheetFormatPr defaultColWidth="9.140625" defaultRowHeight="12.75" customHeight="1"/>
  <cols>
    <col min="1" max="1" width="34.28125" style="1" customWidth="1"/>
    <col min="2" max="2" width="30.00390625" style="1" customWidth="1"/>
    <col min="3" max="3" width="34.28125" style="1" customWidth="1"/>
    <col min="4" max="4" width="27.28125" style="1" customWidth="1"/>
    <col min="5" max="6" width="9.140625" style="1" customWidth="1"/>
  </cols>
  <sheetData>
    <row r="1" spans="1:4" s="1" customFormat="1" ht="22.5" customHeight="1">
      <c r="A1" s="2" t="s">
        <v>93</v>
      </c>
      <c r="B1" s="19"/>
      <c r="C1" s="19"/>
      <c r="D1" s="19"/>
    </row>
    <row r="2" spans="1:4" s="1" customFormat="1" ht="22.5" customHeight="1">
      <c r="A2" s="4" t="s">
        <v>94</v>
      </c>
      <c r="B2" s="20"/>
      <c r="C2" s="20"/>
      <c r="D2" s="20"/>
    </row>
    <row r="3" spans="1:4" s="1" customFormat="1" ht="22.5" customHeight="1">
      <c r="A3" s="21" t="s">
        <v>2</v>
      </c>
      <c r="C3" s="19"/>
      <c r="D3" s="13" t="s">
        <v>3</v>
      </c>
    </row>
    <row r="4" spans="1:4" s="1" customFormat="1" ht="22.5" customHeight="1">
      <c r="A4" s="22" t="s">
        <v>4</v>
      </c>
      <c r="B4" s="22"/>
      <c r="C4" s="22" t="s">
        <v>5</v>
      </c>
      <c r="D4" s="22"/>
    </row>
    <row r="5" spans="1:4" s="1" customFormat="1" ht="22.5" customHeight="1">
      <c r="A5" s="22" t="s">
        <v>95</v>
      </c>
      <c r="B5" s="22" t="s">
        <v>7</v>
      </c>
      <c r="C5" s="22" t="s">
        <v>95</v>
      </c>
      <c r="D5" s="22" t="s">
        <v>7</v>
      </c>
    </row>
    <row r="6" spans="1:4" s="1" customFormat="1" ht="22.5" customHeight="1">
      <c r="A6" s="23" t="s">
        <v>96</v>
      </c>
      <c r="B6" s="24">
        <f>B7+B14+B17</f>
        <v>1230.049634</v>
      </c>
      <c r="C6" s="23" t="s">
        <v>97</v>
      </c>
      <c r="D6" s="25">
        <f>D7+D8+D9+D10+D11+D12+D13+D14+D15+D16+D17+D18+D19+D20+D21+D22+D23+D24+D25+D26+D27+D28+D29+D30</f>
        <v>1230.049634</v>
      </c>
    </row>
    <row r="7" spans="1:4" s="1" customFormat="1" ht="22.5" customHeight="1">
      <c r="A7" s="23" t="s">
        <v>98</v>
      </c>
      <c r="B7" s="25">
        <f>B8+B9+B10+B11+B12+B13</f>
        <v>1230.049634</v>
      </c>
      <c r="C7" s="23" t="s">
        <v>99</v>
      </c>
      <c r="D7" s="25"/>
    </row>
    <row r="8" spans="1:5" s="1" customFormat="1" ht="22.5" customHeight="1">
      <c r="A8" s="23" t="s">
        <v>10</v>
      </c>
      <c r="B8" s="24">
        <v>1145.049634</v>
      </c>
      <c r="C8" s="23" t="s">
        <v>100</v>
      </c>
      <c r="D8" s="25"/>
      <c r="E8" s="1" t="s">
        <v>101</v>
      </c>
    </row>
    <row r="9" spans="1:4" s="1" customFormat="1" ht="22.5" customHeight="1">
      <c r="A9" s="23" t="s">
        <v>12</v>
      </c>
      <c r="B9" s="24">
        <v>85</v>
      </c>
      <c r="C9" s="23" t="s">
        <v>102</v>
      </c>
      <c r="D9" s="25"/>
    </row>
    <row r="10" spans="1:4" s="1" customFormat="1" ht="22.5" customHeight="1">
      <c r="A10" s="23" t="s">
        <v>14</v>
      </c>
      <c r="B10" s="24"/>
      <c r="C10" s="23" t="s">
        <v>103</v>
      </c>
      <c r="D10" s="25"/>
    </row>
    <row r="11" spans="1:4" s="1" customFormat="1" ht="22.5" customHeight="1">
      <c r="A11" s="23" t="s">
        <v>16</v>
      </c>
      <c r="B11" s="24"/>
      <c r="C11" s="23" t="s">
        <v>104</v>
      </c>
      <c r="D11" s="25">
        <v>1230.049634</v>
      </c>
    </row>
    <row r="12" spans="1:4" s="1" customFormat="1" ht="22.5" customHeight="1">
      <c r="A12" s="23" t="s">
        <v>18</v>
      </c>
      <c r="B12" s="24"/>
      <c r="C12" s="23" t="s">
        <v>105</v>
      </c>
      <c r="D12" s="25"/>
    </row>
    <row r="13" spans="1:4" s="1" customFormat="1" ht="22.5" customHeight="1">
      <c r="A13" s="23" t="s">
        <v>20</v>
      </c>
      <c r="B13" s="26"/>
      <c r="C13" s="23" t="s">
        <v>106</v>
      </c>
      <c r="D13" s="25"/>
    </row>
    <row r="14" spans="1:4" s="1" customFormat="1" ht="22.5" customHeight="1">
      <c r="A14" s="23" t="s">
        <v>107</v>
      </c>
      <c r="B14" s="25"/>
      <c r="C14" s="23" t="s">
        <v>108</v>
      </c>
      <c r="D14" s="25"/>
    </row>
    <row r="15" spans="1:4" s="1" customFormat="1" ht="22.5" customHeight="1">
      <c r="A15" s="23" t="s">
        <v>24</v>
      </c>
      <c r="B15" s="24"/>
      <c r="C15" s="23" t="s">
        <v>109</v>
      </c>
      <c r="D15" s="25"/>
    </row>
    <row r="16" spans="1:4" s="1" customFormat="1" ht="22.5" customHeight="1">
      <c r="A16" s="23" t="s">
        <v>26</v>
      </c>
      <c r="B16" s="26"/>
      <c r="C16" s="23" t="s">
        <v>110</v>
      </c>
      <c r="D16" s="25"/>
    </row>
    <row r="17" spans="1:4" s="1" customFormat="1" ht="22.5" customHeight="1">
      <c r="A17" s="23" t="s">
        <v>111</v>
      </c>
      <c r="B17" s="24"/>
      <c r="C17" s="23" t="s">
        <v>112</v>
      </c>
      <c r="D17" s="25"/>
    </row>
    <row r="18" spans="1:4" s="1" customFormat="1" ht="22.5" customHeight="1">
      <c r="A18" s="23" t="s">
        <v>113</v>
      </c>
      <c r="B18" s="25"/>
      <c r="C18" s="23" t="s">
        <v>114</v>
      </c>
      <c r="D18" s="25"/>
    </row>
    <row r="19" spans="1:4" s="1" customFormat="1" ht="22.5" customHeight="1">
      <c r="A19" s="23" t="s">
        <v>98</v>
      </c>
      <c r="B19" s="25"/>
      <c r="C19" s="23" t="s">
        <v>115</v>
      </c>
      <c r="D19" s="25"/>
    </row>
    <row r="20" spans="1:4" s="1" customFormat="1" ht="22.5" customHeight="1">
      <c r="A20" s="23" t="s">
        <v>107</v>
      </c>
      <c r="B20" s="26"/>
      <c r="C20" s="23" t="s">
        <v>116</v>
      </c>
      <c r="D20" s="25"/>
    </row>
    <row r="21" spans="1:4" s="1" customFormat="1" ht="22.5" customHeight="1">
      <c r="A21" s="23" t="s">
        <v>111</v>
      </c>
      <c r="B21" s="26"/>
      <c r="C21" s="23" t="s">
        <v>117</v>
      </c>
      <c r="D21" s="25"/>
    </row>
    <row r="22" spans="1:4" s="1" customFormat="1" ht="22.5" customHeight="1">
      <c r="A22" s="23"/>
      <c r="B22" s="23"/>
      <c r="C22" s="23" t="s">
        <v>118</v>
      </c>
      <c r="D22" s="25"/>
    </row>
    <row r="23" spans="1:4" s="1" customFormat="1" ht="22.5" customHeight="1">
      <c r="A23" s="23"/>
      <c r="B23" s="23"/>
      <c r="C23" s="23" t="s">
        <v>119</v>
      </c>
      <c r="D23" s="25"/>
    </row>
    <row r="24" spans="1:4" s="1" customFormat="1" ht="22.5" customHeight="1">
      <c r="A24" s="23"/>
      <c r="B24" s="23"/>
      <c r="C24" s="23" t="s">
        <v>120</v>
      </c>
      <c r="D24" s="25"/>
    </row>
    <row r="25" spans="1:4" s="1" customFormat="1" ht="22.5" customHeight="1">
      <c r="A25" s="23"/>
      <c r="B25" s="23"/>
      <c r="C25" s="23" t="s">
        <v>121</v>
      </c>
      <c r="D25" s="25"/>
    </row>
    <row r="26" spans="1:4" s="1" customFormat="1" ht="22.5" customHeight="1">
      <c r="A26" s="23"/>
      <c r="B26" s="23"/>
      <c r="C26" s="23" t="s">
        <v>122</v>
      </c>
      <c r="D26" s="25"/>
    </row>
    <row r="27" spans="1:4" s="1" customFormat="1" ht="22.5" customHeight="1">
      <c r="A27" s="23"/>
      <c r="B27" s="23"/>
      <c r="C27" s="23" t="s">
        <v>123</v>
      </c>
      <c r="D27" s="25"/>
    </row>
    <row r="28" spans="1:4" s="1" customFormat="1" ht="22.5" customHeight="1">
      <c r="A28" s="23"/>
      <c r="B28" s="23"/>
      <c r="C28" s="23" t="s">
        <v>124</v>
      </c>
      <c r="D28" s="25"/>
    </row>
    <row r="29" spans="1:4" s="1" customFormat="1" ht="22.5" customHeight="1">
      <c r="A29" s="23"/>
      <c r="B29" s="23"/>
      <c r="C29" s="23" t="s">
        <v>125</v>
      </c>
      <c r="D29" s="25"/>
    </row>
    <row r="30" spans="1:4" s="1" customFormat="1" ht="22.5" customHeight="1">
      <c r="A30" s="23"/>
      <c r="B30" s="23"/>
      <c r="C30" s="23"/>
      <c r="D30" s="26"/>
    </row>
    <row r="31" spans="1:4" s="1" customFormat="1" ht="22.5" customHeight="1">
      <c r="A31" s="23"/>
      <c r="B31" s="23"/>
      <c r="C31" s="23"/>
      <c r="D31" s="25"/>
    </row>
    <row r="32" spans="1:4" s="1" customFormat="1" ht="22.5" customHeight="1">
      <c r="A32" s="23"/>
      <c r="B32" s="23"/>
      <c r="C32" s="23" t="s">
        <v>126</v>
      </c>
      <c r="D32" s="25"/>
    </row>
    <row r="33" spans="1:4" s="1" customFormat="1" ht="22.5" customHeight="1">
      <c r="A33" s="23"/>
      <c r="B33" s="23"/>
      <c r="C33" s="23"/>
      <c r="D33" s="23"/>
    </row>
    <row r="34" spans="1:4" s="1" customFormat="1" ht="22.5" customHeight="1">
      <c r="A34" s="27" t="s">
        <v>127</v>
      </c>
      <c r="B34" s="28">
        <f>B6+B18</f>
        <v>1230.049634</v>
      </c>
      <c r="C34" s="27" t="s">
        <v>128</v>
      </c>
      <c r="D34" s="28">
        <f>D6</f>
        <v>1230.049634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showGridLines="0" workbookViewId="0" topLeftCell="A1">
      <selection activeCell="D12" sqref="D12"/>
    </sheetView>
  </sheetViews>
  <sheetFormatPr defaultColWidth="9.140625" defaultRowHeight="12.75" customHeight="1"/>
  <cols>
    <col min="1" max="1" width="17.140625" style="1" customWidth="1"/>
    <col min="2" max="2" width="30.00390625" style="1" customWidth="1"/>
    <col min="3" max="3" width="22.8515625" style="1" customWidth="1"/>
    <col min="4" max="6" width="17.8515625" style="1" customWidth="1"/>
    <col min="7" max="7" width="21.421875" style="1" customWidth="1"/>
    <col min="8" max="9" width="9.140625" style="1" customWidth="1"/>
  </cols>
  <sheetData>
    <row r="1" spans="1:8" s="1" customFormat="1" ht="21" customHeight="1">
      <c r="A1" s="2" t="s">
        <v>129</v>
      </c>
      <c r="B1" s="3"/>
      <c r="C1" s="3"/>
      <c r="D1" s="3"/>
      <c r="E1" s="3"/>
      <c r="F1" s="3"/>
      <c r="G1" s="3"/>
      <c r="H1" s="3"/>
    </row>
    <row r="2" spans="1:8" s="1" customFormat="1" ht="37.5" customHeight="1">
      <c r="A2" s="4" t="s">
        <v>130</v>
      </c>
      <c r="B2" s="4"/>
      <c r="C2" s="4"/>
      <c r="D2" s="4"/>
      <c r="E2" s="4"/>
      <c r="F2" s="4"/>
      <c r="G2" s="4"/>
      <c r="H2" s="3"/>
    </row>
    <row r="3" spans="1:8" s="1" customFormat="1" ht="21" customHeight="1">
      <c r="A3" s="5" t="s">
        <v>2</v>
      </c>
      <c r="C3" s="3"/>
      <c r="D3" s="3"/>
      <c r="E3" s="3"/>
      <c r="F3" s="3"/>
      <c r="G3" s="13" t="s">
        <v>3</v>
      </c>
      <c r="H3" s="3"/>
    </row>
    <row r="4" spans="1:8" s="1" customFormat="1" ht="21" customHeight="1">
      <c r="A4" s="6" t="s">
        <v>80</v>
      </c>
      <c r="B4" s="6" t="s">
        <v>81</v>
      </c>
      <c r="C4" s="6" t="s">
        <v>61</v>
      </c>
      <c r="D4" s="6" t="s">
        <v>82</v>
      </c>
      <c r="E4" s="6"/>
      <c r="F4" s="6"/>
      <c r="G4" s="6" t="s">
        <v>83</v>
      </c>
      <c r="H4" s="3"/>
    </row>
    <row r="5" spans="1:8" s="1" customFormat="1" ht="21" customHeight="1">
      <c r="A5" s="6"/>
      <c r="B5" s="6"/>
      <c r="C5" s="6"/>
      <c r="D5" s="6" t="s">
        <v>63</v>
      </c>
      <c r="E5" s="6" t="s">
        <v>131</v>
      </c>
      <c r="F5" s="6" t="s">
        <v>132</v>
      </c>
      <c r="G5" s="6"/>
      <c r="H5" s="3"/>
    </row>
    <row r="6" spans="1:8" s="1" customFormat="1" ht="21" customHeight="1">
      <c r="A6" s="8" t="s">
        <v>74</v>
      </c>
      <c r="B6" s="8" t="s">
        <v>61</v>
      </c>
      <c r="C6" s="9">
        <v>1230.049634</v>
      </c>
      <c r="D6" s="9">
        <v>719.939634</v>
      </c>
      <c r="E6" s="9">
        <v>657.305578</v>
      </c>
      <c r="F6" s="9">
        <v>62.634056</v>
      </c>
      <c r="G6" s="9">
        <v>510.11</v>
      </c>
      <c r="H6" s="3"/>
    </row>
    <row r="7" spans="1:8" s="1" customFormat="1" ht="21" customHeight="1">
      <c r="A7" s="8" t="s">
        <v>87</v>
      </c>
      <c r="B7" s="8" t="s">
        <v>88</v>
      </c>
      <c r="C7" s="9">
        <v>1230.049634</v>
      </c>
      <c r="D7" s="9">
        <v>719.939634</v>
      </c>
      <c r="E7" s="9">
        <v>657.305578</v>
      </c>
      <c r="F7" s="9">
        <v>62.634056</v>
      </c>
      <c r="G7" s="9">
        <v>510.11</v>
      </c>
      <c r="H7" s="3"/>
    </row>
    <row r="8" spans="1:8" s="1" customFormat="1" ht="21" customHeight="1">
      <c r="A8" s="8" t="s">
        <v>89</v>
      </c>
      <c r="B8" s="8" t="s">
        <v>90</v>
      </c>
      <c r="C8" s="9">
        <v>1230.049634</v>
      </c>
      <c r="D8" s="9">
        <v>719.939634</v>
      </c>
      <c r="E8" s="9">
        <v>657.305578</v>
      </c>
      <c r="F8" s="9">
        <v>62.634056</v>
      </c>
      <c r="G8" s="9">
        <v>510.11</v>
      </c>
      <c r="H8" s="3"/>
    </row>
    <row r="9" spans="1:8" s="1" customFormat="1" ht="21" customHeight="1">
      <c r="A9" s="10" t="s">
        <v>91</v>
      </c>
      <c r="B9" s="10" t="s">
        <v>92</v>
      </c>
      <c r="C9" s="11">
        <v>1230.049634</v>
      </c>
      <c r="D9" s="11">
        <v>719.939634</v>
      </c>
      <c r="E9" s="11">
        <v>657.305578</v>
      </c>
      <c r="F9" s="11">
        <v>62.634056</v>
      </c>
      <c r="G9" s="11">
        <v>510.11</v>
      </c>
      <c r="H9" s="3"/>
    </row>
    <row r="10" spans="1:8" s="1" customFormat="1" ht="21" customHeight="1">
      <c r="A10" s="3"/>
      <c r="B10" s="3"/>
      <c r="C10" s="3"/>
      <c r="D10" s="3"/>
      <c r="E10" s="3"/>
      <c r="F10" s="3"/>
      <c r="G10" s="3"/>
      <c r="H10" s="3"/>
    </row>
    <row r="11" spans="1:8" s="1" customFormat="1" ht="21" customHeight="1">
      <c r="A11" s="3"/>
      <c r="B11" s="3"/>
      <c r="C11" s="3"/>
      <c r="D11" s="3"/>
      <c r="E11" s="3"/>
      <c r="F11" s="3"/>
      <c r="G11" s="3"/>
      <c r="H11" s="3"/>
    </row>
    <row r="12" s="1" customFormat="1" ht="21" customHeight="1"/>
    <row r="13" s="1" customFormat="1" ht="21" customHeight="1"/>
    <row r="14" s="1" customFormat="1" ht="21" customHeight="1">
      <c r="B14" s="18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4"/>
  <sheetViews>
    <sheetView showGridLines="0" workbookViewId="0" topLeftCell="A1">
      <selection activeCell="H14" sqref="H14"/>
    </sheetView>
  </sheetViews>
  <sheetFormatPr defaultColWidth="9.140625" defaultRowHeight="12.75" customHeight="1"/>
  <cols>
    <col min="1" max="1" width="21.421875" style="1" customWidth="1"/>
    <col min="2" max="2" width="30.00390625" style="1" customWidth="1"/>
    <col min="3" max="3" width="19.57421875" style="1" customWidth="1"/>
    <col min="4" max="4" width="21.28125" style="1" customWidth="1"/>
    <col min="5" max="5" width="21.421875" style="1" customWidth="1"/>
    <col min="6" max="8" width="9.140625" style="1" customWidth="1"/>
  </cols>
  <sheetData>
    <row r="1" spans="1:7" s="1" customFormat="1" ht="16.5" customHeight="1">
      <c r="A1" s="2" t="s">
        <v>133</v>
      </c>
      <c r="B1" s="3"/>
      <c r="C1" s="3"/>
      <c r="D1" s="3"/>
      <c r="E1" s="3"/>
      <c r="F1" s="3"/>
      <c r="G1" s="3"/>
    </row>
    <row r="2" spans="1:7" s="1" customFormat="1" ht="37.5" customHeight="1">
      <c r="A2" s="4" t="s">
        <v>134</v>
      </c>
      <c r="B2" s="4"/>
      <c r="C2" s="4"/>
      <c r="D2" s="4"/>
      <c r="E2" s="4"/>
      <c r="F2" s="3"/>
      <c r="G2" s="3"/>
    </row>
    <row r="3" spans="1:7" s="1" customFormat="1" ht="21" customHeight="1">
      <c r="A3" s="5" t="s">
        <v>2</v>
      </c>
      <c r="C3" s="3"/>
      <c r="D3" s="3"/>
      <c r="E3" s="13" t="s">
        <v>3</v>
      </c>
      <c r="F3" s="3"/>
      <c r="G3" s="3"/>
    </row>
    <row r="4" spans="1:7" s="1" customFormat="1" ht="21" customHeight="1">
      <c r="A4" s="6" t="s">
        <v>135</v>
      </c>
      <c r="B4" s="6"/>
      <c r="C4" s="6" t="s">
        <v>136</v>
      </c>
      <c r="D4" s="6"/>
      <c r="E4" s="6"/>
      <c r="F4" s="3"/>
      <c r="G4" s="3"/>
    </row>
    <row r="5" spans="1:7" s="1" customFormat="1" ht="21" customHeight="1">
      <c r="A5" s="6" t="s">
        <v>80</v>
      </c>
      <c r="B5" s="6" t="s">
        <v>81</v>
      </c>
      <c r="C5" s="6" t="s">
        <v>61</v>
      </c>
      <c r="D5" s="6" t="s">
        <v>131</v>
      </c>
      <c r="E5" s="6" t="s">
        <v>132</v>
      </c>
      <c r="F5" s="3"/>
      <c r="G5" s="3"/>
    </row>
    <row r="6" spans="1:7" s="1" customFormat="1" ht="21" customHeight="1">
      <c r="A6" s="16" t="s">
        <v>74</v>
      </c>
      <c r="B6" s="16" t="s">
        <v>61</v>
      </c>
      <c r="C6" s="9">
        <v>719.939634</v>
      </c>
      <c r="D6" s="9">
        <v>657.305578</v>
      </c>
      <c r="E6" s="9">
        <v>62.634056</v>
      </c>
      <c r="F6" s="3"/>
      <c r="G6" s="3"/>
    </row>
    <row r="7" spans="1:7" s="1" customFormat="1" ht="21" customHeight="1">
      <c r="A7" s="16" t="s">
        <v>137</v>
      </c>
      <c r="B7" s="16" t="s">
        <v>138</v>
      </c>
      <c r="C7" s="9">
        <v>656.866778</v>
      </c>
      <c r="D7" s="9">
        <v>656.866778</v>
      </c>
      <c r="E7" s="9"/>
      <c r="F7" s="3"/>
      <c r="G7" s="3"/>
    </row>
    <row r="8" spans="1:5" s="1" customFormat="1" ht="21" customHeight="1">
      <c r="A8" s="17" t="s">
        <v>139</v>
      </c>
      <c r="B8" s="17" t="s">
        <v>140</v>
      </c>
      <c r="C8" s="11">
        <v>229.872</v>
      </c>
      <c r="D8" s="11">
        <v>229.872</v>
      </c>
      <c r="E8" s="11"/>
    </row>
    <row r="9" spans="1:5" s="1" customFormat="1" ht="21" customHeight="1">
      <c r="A9" s="17" t="s">
        <v>141</v>
      </c>
      <c r="B9" s="17" t="s">
        <v>142</v>
      </c>
      <c r="C9" s="11">
        <v>37.32</v>
      </c>
      <c r="D9" s="11">
        <v>37.32</v>
      </c>
      <c r="E9" s="11"/>
    </row>
    <row r="10" spans="1:5" s="1" customFormat="1" ht="21" customHeight="1">
      <c r="A10" s="17" t="s">
        <v>143</v>
      </c>
      <c r="B10" s="17" t="s">
        <v>144</v>
      </c>
      <c r="C10" s="11">
        <v>21</v>
      </c>
      <c r="D10" s="11">
        <v>21</v>
      </c>
      <c r="E10" s="11"/>
    </row>
    <row r="11" spans="1:5" s="1" customFormat="1" ht="21" customHeight="1">
      <c r="A11" s="17" t="s">
        <v>145</v>
      </c>
      <c r="B11" s="17" t="s">
        <v>146</v>
      </c>
      <c r="C11" s="11">
        <v>101.4708</v>
      </c>
      <c r="D11" s="11">
        <v>101.4708</v>
      </c>
      <c r="E11" s="11"/>
    </row>
    <row r="12" spans="1:5" s="1" customFormat="1" ht="21" customHeight="1">
      <c r="A12" s="17" t="s">
        <v>147</v>
      </c>
      <c r="B12" s="17" t="s">
        <v>148</v>
      </c>
      <c r="C12" s="11">
        <v>82.352448</v>
      </c>
      <c r="D12" s="11">
        <v>82.352448</v>
      </c>
      <c r="E12" s="11"/>
    </row>
    <row r="13" spans="1:5" s="1" customFormat="1" ht="21" customHeight="1">
      <c r="A13" s="17" t="s">
        <v>149</v>
      </c>
      <c r="B13" s="17" t="s">
        <v>150</v>
      </c>
      <c r="C13" s="11">
        <v>41.176224</v>
      </c>
      <c r="D13" s="11">
        <v>41.176224</v>
      </c>
      <c r="E13" s="11"/>
    </row>
    <row r="14" spans="1:5" s="1" customFormat="1" ht="21" customHeight="1">
      <c r="A14" s="17" t="s">
        <v>151</v>
      </c>
      <c r="B14" s="17" t="s">
        <v>152</v>
      </c>
      <c r="C14" s="11">
        <v>23.183082</v>
      </c>
      <c r="D14" s="11">
        <v>23.183082</v>
      </c>
      <c r="E14" s="11"/>
    </row>
    <row r="15" spans="1:5" s="1" customFormat="1" ht="21" customHeight="1">
      <c r="A15" s="17" t="s">
        <v>153</v>
      </c>
      <c r="B15" s="17" t="s">
        <v>154</v>
      </c>
      <c r="C15" s="11">
        <v>0.356663</v>
      </c>
      <c r="D15" s="11">
        <v>0.356663</v>
      </c>
      <c r="E15" s="11"/>
    </row>
    <row r="16" spans="1:5" s="1" customFormat="1" ht="21" customHeight="1">
      <c r="A16" s="17" t="s">
        <v>155</v>
      </c>
      <c r="B16" s="17" t="s">
        <v>156</v>
      </c>
      <c r="C16" s="11">
        <v>42.655536</v>
      </c>
      <c r="D16" s="11">
        <v>42.655536</v>
      </c>
      <c r="E16" s="11"/>
    </row>
    <row r="17" spans="1:5" s="1" customFormat="1" ht="21" customHeight="1">
      <c r="A17" s="17" t="s">
        <v>157</v>
      </c>
      <c r="B17" s="17" t="s">
        <v>158</v>
      </c>
      <c r="C17" s="11">
        <v>77.480025</v>
      </c>
      <c r="D17" s="11">
        <v>77.480025</v>
      </c>
      <c r="E17" s="11"/>
    </row>
    <row r="18" spans="1:5" s="1" customFormat="1" ht="21" customHeight="1">
      <c r="A18" s="16" t="s">
        <v>159</v>
      </c>
      <c r="B18" s="16" t="s">
        <v>160</v>
      </c>
      <c r="C18" s="9">
        <v>62.634056</v>
      </c>
      <c r="D18" s="9"/>
      <c r="E18" s="9">
        <v>62.634056</v>
      </c>
    </row>
    <row r="19" spans="1:5" s="1" customFormat="1" ht="21" customHeight="1">
      <c r="A19" s="17" t="s">
        <v>161</v>
      </c>
      <c r="B19" s="17" t="s">
        <v>162</v>
      </c>
      <c r="C19" s="11">
        <v>7</v>
      </c>
      <c r="D19" s="11"/>
      <c r="E19" s="11">
        <v>7</v>
      </c>
    </row>
    <row r="20" spans="1:5" s="1" customFormat="1" ht="21" customHeight="1">
      <c r="A20" s="17" t="s">
        <v>163</v>
      </c>
      <c r="B20" s="17" t="s">
        <v>164</v>
      </c>
      <c r="C20" s="11">
        <v>2</v>
      </c>
      <c r="D20" s="11"/>
      <c r="E20" s="11">
        <v>2</v>
      </c>
    </row>
    <row r="21" spans="1:5" s="1" customFormat="1" ht="21" customHeight="1">
      <c r="A21" s="17" t="s">
        <v>165</v>
      </c>
      <c r="B21" s="17" t="s">
        <v>166</v>
      </c>
      <c r="C21" s="11">
        <v>1</v>
      </c>
      <c r="D21" s="11"/>
      <c r="E21" s="11">
        <v>1</v>
      </c>
    </row>
    <row r="22" spans="1:5" s="1" customFormat="1" ht="21" customHeight="1">
      <c r="A22" s="17" t="s">
        <v>167</v>
      </c>
      <c r="B22" s="17" t="s">
        <v>168</v>
      </c>
      <c r="C22" s="11">
        <v>5</v>
      </c>
      <c r="D22" s="11"/>
      <c r="E22" s="11">
        <v>5</v>
      </c>
    </row>
    <row r="23" spans="1:5" s="1" customFormat="1" ht="21" customHeight="1">
      <c r="A23" s="17" t="s">
        <v>169</v>
      </c>
      <c r="B23" s="17" t="s">
        <v>170</v>
      </c>
      <c r="C23" s="11">
        <v>1</v>
      </c>
      <c r="D23" s="11"/>
      <c r="E23" s="11">
        <v>1</v>
      </c>
    </row>
    <row r="24" spans="1:5" s="1" customFormat="1" ht="21" customHeight="1">
      <c r="A24" s="17" t="s">
        <v>171</v>
      </c>
      <c r="B24" s="17" t="s">
        <v>172</v>
      </c>
      <c r="C24" s="11">
        <v>3</v>
      </c>
      <c r="D24" s="11"/>
      <c r="E24" s="11">
        <v>3</v>
      </c>
    </row>
    <row r="25" spans="1:5" s="1" customFormat="1" ht="21" customHeight="1">
      <c r="A25" s="17" t="s">
        <v>173</v>
      </c>
      <c r="B25" s="17" t="s">
        <v>174</v>
      </c>
      <c r="C25" s="11">
        <v>6</v>
      </c>
      <c r="D25" s="11"/>
      <c r="E25" s="11">
        <v>6</v>
      </c>
    </row>
    <row r="26" spans="1:5" s="1" customFormat="1" ht="21" customHeight="1">
      <c r="A26" s="17" t="s">
        <v>175</v>
      </c>
      <c r="B26" s="17" t="s">
        <v>176</v>
      </c>
      <c r="C26" s="11">
        <v>2</v>
      </c>
      <c r="D26" s="11"/>
      <c r="E26" s="11">
        <v>2</v>
      </c>
    </row>
    <row r="27" spans="1:5" s="1" customFormat="1" ht="21" customHeight="1">
      <c r="A27" s="17" t="s">
        <v>177</v>
      </c>
      <c r="B27" s="17" t="s">
        <v>178</v>
      </c>
      <c r="C27" s="11">
        <v>2</v>
      </c>
      <c r="D27" s="11"/>
      <c r="E27" s="11">
        <v>2</v>
      </c>
    </row>
    <row r="28" spans="1:5" s="1" customFormat="1" ht="21" customHeight="1">
      <c r="A28" s="17" t="s">
        <v>179</v>
      </c>
      <c r="B28" s="17" t="s">
        <v>180</v>
      </c>
      <c r="C28" s="11">
        <v>5</v>
      </c>
      <c r="D28" s="11"/>
      <c r="E28" s="11">
        <v>5</v>
      </c>
    </row>
    <row r="29" spans="1:5" s="1" customFormat="1" ht="21" customHeight="1">
      <c r="A29" s="17" t="s">
        <v>181</v>
      </c>
      <c r="B29" s="17" t="s">
        <v>182</v>
      </c>
      <c r="C29" s="11">
        <v>12.234056</v>
      </c>
      <c r="D29" s="11"/>
      <c r="E29" s="11">
        <v>12.234056</v>
      </c>
    </row>
    <row r="30" spans="1:5" s="1" customFormat="1" ht="21" customHeight="1">
      <c r="A30" s="17" t="s">
        <v>183</v>
      </c>
      <c r="B30" s="17" t="s">
        <v>184</v>
      </c>
      <c r="C30" s="11">
        <v>8.4</v>
      </c>
      <c r="D30" s="11"/>
      <c r="E30" s="11">
        <v>8.4</v>
      </c>
    </row>
    <row r="31" spans="1:5" s="1" customFormat="1" ht="21" customHeight="1">
      <c r="A31" s="17" t="s">
        <v>185</v>
      </c>
      <c r="B31" s="17" t="s">
        <v>186</v>
      </c>
      <c r="C31" s="11">
        <v>1.5</v>
      </c>
      <c r="D31" s="11"/>
      <c r="E31" s="11">
        <v>1.5</v>
      </c>
    </row>
    <row r="32" spans="1:5" s="1" customFormat="1" ht="21" customHeight="1">
      <c r="A32" s="17" t="s">
        <v>187</v>
      </c>
      <c r="B32" s="17" t="s">
        <v>188</v>
      </c>
      <c r="C32" s="11">
        <v>6.5</v>
      </c>
      <c r="D32" s="11"/>
      <c r="E32" s="11">
        <v>6.5</v>
      </c>
    </row>
    <row r="33" spans="1:5" s="1" customFormat="1" ht="21" customHeight="1">
      <c r="A33" s="16" t="s">
        <v>189</v>
      </c>
      <c r="B33" s="16" t="s">
        <v>190</v>
      </c>
      <c r="C33" s="9">
        <v>0.4388</v>
      </c>
      <c r="D33" s="9">
        <v>0.4388</v>
      </c>
      <c r="E33" s="9"/>
    </row>
    <row r="34" spans="1:5" s="1" customFormat="1" ht="21" customHeight="1">
      <c r="A34" s="17" t="s">
        <v>191</v>
      </c>
      <c r="B34" s="17" t="s">
        <v>192</v>
      </c>
      <c r="C34" s="11">
        <v>0.4388</v>
      </c>
      <c r="D34" s="11">
        <v>0.4388</v>
      </c>
      <c r="E34" s="11"/>
    </row>
    <row r="35" s="1" customFormat="1" ht="15"/>
    <row r="36" spans="1:7" s="1" customFormat="1" ht="21" customHeight="1">
      <c r="A36" s="3"/>
      <c r="B36" s="3"/>
      <c r="C36" s="3"/>
      <c r="D36" s="3"/>
      <c r="E36" s="3"/>
      <c r="F36" s="3"/>
      <c r="G36" s="3"/>
    </row>
    <row r="37" spans="1:7" s="1" customFormat="1" ht="21" customHeight="1">
      <c r="A37" s="3"/>
      <c r="B37" s="3"/>
      <c r="C37" s="3"/>
      <c r="D37" s="3"/>
      <c r="E37" s="3"/>
      <c r="F37" s="3"/>
      <c r="G37" s="3"/>
    </row>
    <row r="38" spans="1:7" s="1" customFormat="1" ht="21" customHeight="1">
      <c r="A38" s="3"/>
      <c r="B38" s="3"/>
      <c r="C38" s="3"/>
      <c r="D38" s="3"/>
      <c r="E38" s="3"/>
      <c r="F38" s="3"/>
      <c r="G38" s="3"/>
    </row>
    <row r="39" spans="1:7" s="1" customFormat="1" ht="21" customHeight="1">
      <c r="A39" s="3"/>
      <c r="B39" s="3"/>
      <c r="C39" s="3"/>
      <c r="D39" s="3"/>
      <c r="E39" s="3"/>
      <c r="F39" s="3"/>
      <c r="G39" s="3"/>
    </row>
    <row r="40" spans="1:7" s="1" customFormat="1" ht="21" customHeight="1">
      <c r="A40" s="3"/>
      <c r="B40" s="3"/>
      <c r="C40" s="3"/>
      <c r="D40" s="3"/>
      <c r="E40" s="3"/>
      <c r="F40" s="3"/>
      <c r="G40" s="3"/>
    </row>
    <row r="41" spans="1:7" s="1" customFormat="1" ht="21" customHeight="1">
      <c r="A41" s="3"/>
      <c r="B41" s="3"/>
      <c r="C41" s="3"/>
      <c r="D41" s="3"/>
      <c r="E41" s="3"/>
      <c r="F41" s="3"/>
      <c r="G41" s="3"/>
    </row>
    <row r="42" spans="1:7" s="1" customFormat="1" ht="21" customHeight="1">
      <c r="A42" s="3"/>
      <c r="B42" s="3"/>
      <c r="C42" s="3"/>
      <c r="D42" s="3"/>
      <c r="E42" s="3"/>
      <c r="F42" s="3"/>
      <c r="G42" s="3"/>
    </row>
    <row r="43" spans="1:7" s="1" customFormat="1" ht="21" customHeight="1">
      <c r="A43" s="3"/>
      <c r="B43" s="3"/>
      <c r="C43" s="3"/>
      <c r="D43" s="3"/>
      <c r="E43" s="3"/>
      <c r="F43" s="3"/>
      <c r="G43" s="3"/>
    </row>
    <row r="44" spans="1:7" s="1" customFormat="1" ht="15">
      <c r="A44" s="3"/>
      <c r="B44" s="3"/>
      <c r="C44" s="3"/>
      <c r="D44" s="3"/>
      <c r="E44" s="3"/>
      <c r="F44" s="3"/>
      <c r="G44" s="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905511811023622" right="0.5905511811023622" top="0.7874015748031494" bottom="0.5905511811023622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D12" sqref="D12"/>
    </sheetView>
  </sheetViews>
  <sheetFormatPr defaultColWidth="9.140625" defaultRowHeight="12.75" customHeight="1"/>
  <cols>
    <col min="1" max="1" width="22.8515625" style="1" customWidth="1"/>
    <col min="2" max="2" width="17.140625" style="1" customWidth="1"/>
    <col min="3" max="3" width="21.421875" style="1" customWidth="1"/>
    <col min="4" max="6" width="17.140625" style="1" customWidth="1"/>
    <col min="7" max="7" width="9.140625" style="1" customWidth="1"/>
  </cols>
  <sheetData>
    <row r="1" s="1" customFormat="1" ht="18" customHeight="1">
      <c r="A1" s="2" t="s">
        <v>193</v>
      </c>
    </row>
    <row r="2" spans="1:6" s="1" customFormat="1" ht="37.5" customHeight="1">
      <c r="A2" s="4" t="s">
        <v>194</v>
      </c>
      <c r="B2" s="4"/>
      <c r="C2" s="4"/>
      <c r="D2" s="4"/>
      <c r="E2" s="4"/>
      <c r="F2" s="4"/>
    </row>
    <row r="3" spans="1:6" s="1" customFormat="1" ht="21" customHeight="1">
      <c r="A3" s="5" t="s">
        <v>2</v>
      </c>
      <c r="F3" s="13" t="s">
        <v>195</v>
      </c>
    </row>
    <row r="4" spans="1:6" s="1" customFormat="1" ht="21" customHeight="1">
      <c r="A4" s="7" t="s">
        <v>196</v>
      </c>
      <c r="B4" s="7" t="s">
        <v>197</v>
      </c>
      <c r="C4" s="6" t="s">
        <v>198</v>
      </c>
      <c r="D4" s="6"/>
      <c r="E4" s="6"/>
      <c r="F4" s="6" t="s">
        <v>199</v>
      </c>
    </row>
    <row r="5" spans="1:6" s="1" customFormat="1" ht="21" customHeight="1">
      <c r="A5" s="7"/>
      <c r="B5" s="7"/>
      <c r="C5" s="6" t="s">
        <v>63</v>
      </c>
      <c r="D5" s="6" t="s">
        <v>200</v>
      </c>
      <c r="E5" s="6" t="s">
        <v>201</v>
      </c>
      <c r="F5" s="6"/>
    </row>
    <row r="6" spans="1:6" s="1" customFormat="1" ht="21" customHeight="1">
      <c r="A6" s="11">
        <v>3.5</v>
      </c>
      <c r="B6" s="11"/>
      <c r="C6" s="11">
        <v>1.5</v>
      </c>
      <c r="D6" s="11"/>
      <c r="E6" s="11">
        <v>1.5</v>
      </c>
      <c r="F6" s="11">
        <v>2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F11" sqref="F11"/>
    </sheetView>
  </sheetViews>
  <sheetFormatPr defaultColWidth="9.140625" defaultRowHeight="12.75" customHeight="1"/>
  <cols>
    <col min="1" max="1" width="21.421875" style="1" customWidth="1"/>
    <col min="2" max="2" width="25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2" t="s">
        <v>202</v>
      </c>
      <c r="B1" s="3"/>
      <c r="C1" s="3"/>
      <c r="D1" s="3"/>
      <c r="E1" s="3"/>
      <c r="F1" s="3"/>
      <c r="G1" s="3"/>
    </row>
    <row r="2" spans="1:7" s="1" customFormat="1" ht="37.5" customHeight="1">
      <c r="A2" s="4" t="s">
        <v>203</v>
      </c>
      <c r="B2" s="4"/>
      <c r="C2" s="4"/>
      <c r="D2" s="4"/>
      <c r="E2" s="4"/>
      <c r="F2" s="3"/>
      <c r="G2" s="3"/>
    </row>
    <row r="3" spans="1:7" s="1" customFormat="1" ht="21" customHeight="1">
      <c r="A3" s="5" t="s">
        <v>2</v>
      </c>
      <c r="C3" s="3"/>
      <c r="D3" s="3"/>
      <c r="E3" s="13" t="s">
        <v>3</v>
      </c>
      <c r="F3" s="3"/>
      <c r="G3" s="3"/>
    </row>
    <row r="4" spans="1:7" s="1" customFormat="1" ht="21" customHeight="1">
      <c r="A4" s="6" t="s">
        <v>80</v>
      </c>
      <c r="B4" s="6" t="s">
        <v>81</v>
      </c>
      <c r="C4" s="6" t="s">
        <v>204</v>
      </c>
      <c r="D4" s="6"/>
      <c r="E4" s="6"/>
      <c r="F4" s="3"/>
      <c r="G4" s="3"/>
    </row>
    <row r="5" spans="1:7" s="1" customFormat="1" ht="21" customHeight="1">
      <c r="A5" s="6"/>
      <c r="B5" s="6"/>
      <c r="C5" s="6" t="s">
        <v>61</v>
      </c>
      <c r="D5" s="6" t="s">
        <v>82</v>
      </c>
      <c r="E5" s="6" t="s">
        <v>83</v>
      </c>
      <c r="F5" s="3"/>
      <c r="G5" s="3"/>
    </row>
    <row r="6" spans="1:7" s="1" customFormat="1" ht="21" customHeight="1">
      <c r="A6" s="14"/>
      <c r="B6" s="14"/>
      <c r="C6" s="15">
        <v>0</v>
      </c>
      <c r="D6" s="15">
        <v>0</v>
      </c>
      <c r="E6" s="15">
        <v>0</v>
      </c>
      <c r="F6" s="3"/>
      <c r="G6" s="3"/>
    </row>
    <row r="7" spans="1:7" s="1" customFormat="1" ht="21" customHeight="1">
      <c r="A7" s="3"/>
      <c r="B7" s="3"/>
      <c r="C7" s="3"/>
      <c r="D7" s="3"/>
      <c r="E7" s="3"/>
      <c r="F7" s="3"/>
      <c r="G7" s="3"/>
    </row>
    <row r="8" spans="1:7" s="1" customFormat="1" ht="21" customHeight="1">
      <c r="A8" s="3"/>
      <c r="B8" s="3"/>
      <c r="C8" s="3"/>
      <c r="D8" s="3"/>
      <c r="E8" s="3"/>
      <c r="F8" s="3"/>
      <c r="G8" s="3"/>
    </row>
    <row r="9" spans="1:7" s="1" customFormat="1" ht="21" customHeight="1">
      <c r="A9" s="3"/>
      <c r="B9" s="3"/>
      <c r="C9" s="3"/>
      <c r="D9" s="3"/>
      <c r="E9" s="3"/>
      <c r="F9" s="3"/>
      <c r="G9" s="3"/>
    </row>
    <row r="10" spans="1:7" s="1" customFormat="1" ht="21" customHeight="1">
      <c r="A10" s="3"/>
      <c r="B10" s="3"/>
      <c r="C10" s="3"/>
      <c r="D10" s="3"/>
      <c r="E10" s="3"/>
      <c r="F10" s="3"/>
      <c r="G10" s="3"/>
    </row>
    <row r="11" spans="1:7" s="1" customFormat="1" ht="21" customHeight="1">
      <c r="A11" s="3"/>
      <c r="B11" s="3"/>
      <c r="C11" s="3"/>
      <c r="D11" s="3"/>
      <c r="E11" s="3"/>
      <c r="F11" s="3"/>
      <c r="G11" s="3"/>
    </row>
    <row r="12" spans="1:7" s="1" customFormat="1" ht="21" customHeight="1">
      <c r="A12" s="3"/>
      <c r="B12" s="3"/>
      <c r="C12" s="3"/>
      <c r="D12" s="3"/>
      <c r="E12" s="3"/>
      <c r="F12" s="3"/>
      <c r="G12" s="3"/>
    </row>
    <row r="13" spans="1:7" s="1" customFormat="1" ht="21" customHeight="1">
      <c r="A13" s="3"/>
      <c r="B13" s="3"/>
      <c r="C13" s="3"/>
      <c r="D13" s="3"/>
      <c r="E13" s="3"/>
      <c r="F13" s="3"/>
      <c r="G13" s="3"/>
    </row>
    <row r="14" spans="1:7" s="1" customFormat="1" ht="15">
      <c r="A14" s="3"/>
      <c r="B14" s="3"/>
      <c r="C14" s="3"/>
      <c r="D14" s="3"/>
      <c r="E14" s="3"/>
      <c r="F14" s="3"/>
      <c r="G14" s="3"/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B8" sqref="B8"/>
    </sheetView>
  </sheetViews>
  <sheetFormatPr defaultColWidth="9.140625" defaultRowHeight="12.75" customHeight="1"/>
  <cols>
    <col min="1" max="1" width="12.8515625" style="1" customWidth="1"/>
    <col min="2" max="2" width="24.57421875" style="1" customWidth="1"/>
    <col min="3" max="5" width="12.421875" style="1" customWidth="1"/>
    <col min="6" max="6" width="6.8515625" style="1" customWidth="1"/>
    <col min="7" max="8" width="12.421875" style="1" customWidth="1"/>
    <col min="9" max="9" width="7.7109375" style="1" customWidth="1"/>
    <col min="10" max="10" width="10.8515625" style="1" customWidth="1"/>
    <col min="11" max="11" width="12.421875" style="1" customWidth="1"/>
    <col min="12" max="12" width="9.140625" style="1" customWidth="1"/>
  </cols>
  <sheetData>
    <row r="1" spans="1:11" s="1" customFormat="1" ht="20.25" customHeight="1">
      <c r="A1" s="2" t="s">
        <v>205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37.5" customHeight="1">
      <c r="A2" s="4" t="s">
        <v>206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21" customHeight="1">
      <c r="A3" s="5" t="s">
        <v>57</v>
      </c>
      <c r="B3" s="1" t="s">
        <v>207</v>
      </c>
      <c r="C3" s="3"/>
      <c r="D3" s="3"/>
      <c r="E3" s="3"/>
      <c r="F3" s="3"/>
      <c r="G3" s="3"/>
      <c r="H3" s="3"/>
      <c r="I3" s="3"/>
      <c r="J3" s="3"/>
      <c r="K3" s="13" t="s">
        <v>3</v>
      </c>
    </row>
    <row r="4" spans="1:11" s="1" customFormat="1" ht="21" customHeight="1">
      <c r="A4" s="6" t="s">
        <v>208</v>
      </c>
      <c r="B4" s="6" t="s">
        <v>209</v>
      </c>
      <c r="C4" s="6" t="s">
        <v>61</v>
      </c>
      <c r="D4" s="7" t="s">
        <v>210</v>
      </c>
      <c r="E4" s="7"/>
      <c r="F4" s="7"/>
      <c r="G4" s="7" t="s">
        <v>211</v>
      </c>
      <c r="H4" s="7"/>
      <c r="I4" s="7"/>
      <c r="J4" s="7" t="s">
        <v>67</v>
      </c>
      <c r="K4" s="7" t="s">
        <v>73</v>
      </c>
    </row>
    <row r="5" spans="1:11" s="1" customFormat="1" ht="42" customHeight="1">
      <c r="A5" s="6"/>
      <c r="B5" s="6"/>
      <c r="C5" s="6"/>
      <c r="D5" s="7" t="s">
        <v>64</v>
      </c>
      <c r="E5" s="7" t="s">
        <v>65</v>
      </c>
      <c r="F5" s="7" t="s">
        <v>66</v>
      </c>
      <c r="G5" s="7" t="s">
        <v>64</v>
      </c>
      <c r="H5" s="7" t="s">
        <v>65</v>
      </c>
      <c r="I5" s="7" t="s">
        <v>66</v>
      </c>
      <c r="J5" s="7"/>
      <c r="K5" s="7"/>
    </row>
    <row r="6" spans="1:11" s="1" customFormat="1" ht="28.5" customHeight="1">
      <c r="A6" s="8" t="s">
        <v>74</v>
      </c>
      <c r="B6" s="8" t="s">
        <v>61</v>
      </c>
      <c r="C6" s="9">
        <f>D6+K6</f>
        <v>120.41</v>
      </c>
      <c r="D6" s="9">
        <v>39.11</v>
      </c>
      <c r="E6" s="9"/>
      <c r="F6" s="9"/>
      <c r="G6" s="9"/>
      <c r="H6" s="9"/>
      <c r="I6" s="9"/>
      <c r="J6" s="9"/>
      <c r="K6" s="9">
        <v>81.3</v>
      </c>
    </row>
    <row r="7" spans="1:11" s="1" customFormat="1" ht="28.5" customHeight="1">
      <c r="A7" s="10" t="s">
        <v>212</v>
      </c>
      <c r="B7" s="10" t="s">
        <v>213</v>
      </c>
      <c r="C7" s="9">
        <f>D7+K7</f>
        <v>35.63</v>
      </c>
      <c r="D7" s="11">
        <v>35.63</v>
      </c>
      <c r="E7" s="11"/>
      <c r="F7" s="11"/>
      <c r="G7" s="11"/>
      <c r="H7" s="11"/>
      <c r="I7" s="11"/>
      <c r="J7" s="11"/>
      <c r="K7" s="11"/>
    </row>
    <row r="8" spans="1:11" s="1" customFormat="1" ht="28.5" customHeight="1">
      <c r="A8" s="10" t="s">
        <v>214</v>
      </c>
      <c r="B8" s="10" t="s">
        <v>215</v>
      </c>
      <c r="C8" s="11">
        <f>D8+K8</f>
        <v>84.78</v>
      </c>
      <c r="D8" s="11">
        <v>3.48</v>
      </c>
      <c r="E8" s="11"/>
      <c r="F8" s="11"/>
      <c r="G8" s="11"/>
      <c r="H8" s="11"/>
      <c r="I8" s="11"/>
      <c r="J8" s="11"/>
      <c r="K8" s="11">
        <v>81.3</v>
      </c>
    </row>
    <row r="9" s="1" customFormat="1" ht="15"/>
    <row r="10" spans="1:11" s="1" customFormat="1" ht="21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s="1" customFormat="1" ht="21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s="1" customFormat="1" ht="21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s="1" customFormat="1" ht="21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s="1" customFormat="1" ht="21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s="1" customFormat="1" ht="21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s="1" customFormat="1" ht="21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s="1" customFormat="1" ht="21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s="1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s="1" customFormat="1" ht="21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s="1" customFormat="1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</sheetData>
  <sheetProtection formatCells="0" formatColumns="0" formatRows="0" insertColumns="0" insertRows="0" insertHyperlinks="0" deleteColumns="0" deleteRows="0" sort="0" autoFilter="0" pivotTables="0"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2024-01-30T03:11:19Z</dcterms:created>
  <dcterms:modified xsi:type="dcterms:W3CDTF">2024-02-04T09:50:49Z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51F466E260E8403A899AC72BE3497675_13</vt:lpwstr>
  </property>
  <property fmtid="{D5CDD505-2E9C-101B-9397-08002B2CF9AE}" pid="4" name="KSOProductBuildV">
    <vt:lpwstr>2052-12.1.0.16250</vt:lpwstr>
  </property>
</Properties>
</file>