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<sst xmlns="http://schemas.openxmlformats.org/spreadsheetml/2006/main" count="273" uniqueCount="192">
  <si>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</si>
  <si>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</si>
  <si>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</si>
  <si>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</si>
  <si>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</si>
  <si>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</si>
  <si>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</si>
  <si>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</si>
  <si>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</si>
  <si>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</si>
  <si>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</si>
  <si>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</si>
  <si>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</si>
  <si>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</si>
  <si>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</si>
  <si>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</si>
  <si>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</si>
  <si>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</si>
  <si>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</si>
  <si>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</si>
  <si>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</si>
  <si>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</si>
  <si>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</si>
  <si>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</si>
  <si>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</si>
  <si>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</si>
  <si>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</si>
  <si>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</si>
  <si>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</si>
  <si>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</si>
  <si>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</si>
  <si>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</si>
  <si>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</si>
  <si>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</si>
  <si>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</si>
  <si>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</si>
  <si>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</si>
  <si>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</si>
  <si>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</si>
  <si>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</si>
  <si>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</si>
  <si>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</si>
  <si>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</si>
  <si>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</si>
  <si>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</si>
  <si>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</si>
  <si>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</si>
  <si>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</si>
  <si>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</si>
  <si>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</si>
  <si>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</si>
  <si>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</si>
  <si>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</si>
  <si>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</si>
  <si>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</si>
  <si>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</si>
  <si>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</si>
  <si>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</si>
  <si>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</si>
  <si>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</si>
  <si>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</si>
  <si>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</si>
  <si>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</si>
  <si>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</si>
  <si>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</si>
  <si>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</si>
  <si>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</si>
  <si>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</si>
  <si>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</si>
  <si>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</si>
  <si>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</si>
  <si>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</si>
  <si>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</si>
  <si>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</si>
  <si>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371</t>
  </si>
  <si>
    <t>潜江市文化事业发展中心</t>
  </si>
  <si>
    <t>　371003</t>
  </si>
  <si>
    <t>　潜江市曹禺纪念馆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</si>
  <si>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</si>
  <si>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</si>
  <si>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</si>
  <si>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</si>
  <si>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</si>
  <si>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</si>
  <si>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</si>
  <si>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</si>
  <si>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</si>
  <si>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</si>
  <si>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</si>
  <si>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　20701</t>
  </si>
  <si>
    <t>　文化和旅游</t>
  </si>
  <si>
    <t>　　2070105</t>
  </si>
  <si>
    <t>　　文化展示及纪念机构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</si>
  <si>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</si>
  <si>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</si>
  <si>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</si>
  <si>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</si>
  <si>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</si>
  <si>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</si>
  <si>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</si>
  <si>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</si>
  <si>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</si>
  <si>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</si>
  <si>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</si>
  <si>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</si>
  <si>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</si>
  <si>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</si>
  <si>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</si>
  <si>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</si>
  <si>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</si>
  <si>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</si>
  <si>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</si>
  <si>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</si>
  <si>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</si>
  <si>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</si>
  <si>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</si>
  <si>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</si>
  <si>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</si>
  <si>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</si>
  <si>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</si>
  <si>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</si>
  <si>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</si>
  <si>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</si>
  <si>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</si>
  <si>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</si>
  <si>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</si>
  <si>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</si>
  <si>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</si>
  <si>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</si>
  <si>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</si>
  <si>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</si>
  <si>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</si>
  <si>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</si>
  <si>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</si>
  <si>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</si>
  <si>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</si>
  <si>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</si>
  <si>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</si>
  <si>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</si>
  <si>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</si>
  <si>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</si>
  <si>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</si>
  <si>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</si>
  <si>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</si>
  <si>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</si>
  <si>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</si>
  <si>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</si>
  <si>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</si>
  <si>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</si>
  <si>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</si>
  <si>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</si>
  <si>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</si>
  <si>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</si>
  <si>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</si>
  <si>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</si>
  <si>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</si>
  <si>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</si>
  <si>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</si>
  <si>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</si>
  <si>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</si>
  <si>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</si>
  <si>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</si>
  <si>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</si>
  <si>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</si>
  <si>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</si>
  <si>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</si>
  <si>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</si>
  <si>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30227</t>
  </si>
  <si>
    <t>　委托业务费</t>
  </si>
  <si>
    <t>　30228</t>
  </si>
  <si>
    <t>　工会经费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</si>
  <si>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</si>
  <si>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</si>
  <si>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</si>
  <si>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</si>
  <si>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</si>
  <si>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</si>
  <si>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</si>
  <si>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</si>
  <si>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</si>
  <si>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</si>
  <si>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</si>
  <si>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</si>
  <si>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</si>
  <si>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</si>
  <si>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</si>
  <si>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</si>
  <si>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</si>
  <si>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</si>
  <si>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</si>
  <si>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市文化事业发展中心综合事务运行项目</t>
  </si>
  <si>
    <t>文化事业事务综合管理经费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</si>
</sst>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9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">
      <selection activeCell="A9" sqref="A9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93.992871</v>
      </c>
      <c r="C6" s="20" t="s">
        <v>9</v>
      </c>
      <c r="D6" s="21"/>
    </row>
    <row r="7" spans="1:4" s="1" customFormat="1" ht="22.5" customHeight="1">
      <c r="A7" s="35" t="s">
        <v>10</v>
      </c>
      <c r="B7" s="21">
        <v>93.992871</v>
      </c>
      <c r="C7" s="20" t="s">
        <v>11</v>
      </c>
      <c r="D7" s="21"/>
    </row>
    <row r="8" spans="1:4" s="1" customFormat="1" ht="22.5" customHeight="1">
      <c r="A8" s="35" t="s">
        <v>12</v>
      </c>
      <c r="B8" s="21"/>
      <c r="C8" s="20" t="s">
        <v>13</v>
      </c>
      <c r="D8" s="21"/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>
        <v>257.226314</v>
      </c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/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>
        <v>98.3101</v>
      </c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192.302971</v>
      </c>
      <c r="C31" s="20" t="s">
        <v>49</v>
      </c>
      <c r="D31" s="21">
        <f>D7+D8+D9+D10+D11+D12+D13+D14+D15+D16+D17+D18+D19+D20+D21+D22+D23+D24+D25+D26+D27+D28+D29+D6</f>
        <v>257.226314</v>
      </c>
    </row>
    <row r="32" spans="1:4" s="1" customFormat="1" ht="22.5" customHeight="1">
      <c r="A32" s="35" t="s">
        <v>50</v>
      </c>
      <c r="B32" s="21">
        <v>64.923343</v>
      </c>
      <c r="C32" s="20" t="s">
        <v>51</v>
      </c>
      <c r="D32" s="21"/>
    </row>
    <row r="33" spans="1:4" s="1" customFormat="1" ht="22.5" customHeight="1">
      <c r="A33" s="35" t="s">
        <v>52</v>
      </c>
      <c r="B33" s="21">
        <f>B31+B32</f>
        <v>257.226314</v>
      </c>
      <c r="C33" s="20" t="s">
        <v>53</v>
      </c>
      <c r="D33" s="21">
        <f>B33</f>
        <v>257.226314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6" sqref="A6:IV8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>D6+N6</f>
        <v>257.226314</v>
      </c>
      <c r="D6" s="30">
        <f>E6+F6+G6+H6+I6+J6+K6+L6+M6</f>
        <v>192.302971</v>
      </c>
      <c r="E6" s="9">
        <v>93.992871</v>
      </c>
      <c r="F6" s="9"/>
      <c r="G6" s="9"/>
      <c r="H6" s="9"/>
      <c r="I6" s="9"/>
      <c r="J6" s="9"/>
      <c r="K6" s="9"/>
      <c r="L6" s="9"/>
      <c r="M6" s="9">
        <v>98.3101</v>
      </c>
      <c r="N6" s="9">
        <f>O6+P6+Q6+R6+S6</f>
        <v>64.923343</v>
      </c>
      <c r="O6" s="9"/>
      <c r="P6" s="9"/>
      <c r="Q6" s="9"/>
      <c r="R6" s="9"/>
      <c r="S6" s="9">
        <v>64.923343</v>
      </c>
    </row>
    <row r="7" spans="1:19" s="1" customFormat="1" ht="27.75" customHeight="1">
      <c r="A7" s="8" t="s">
        <v>74</v>
      </c>
      <c r="B7" s="8" t="s">
        <v>75</v>
      </c>
      <c r="C7" s="30">
        <f>D7+N7</f>
        <v>257.226314</v>
      </c>
      <c r="D7" s="30">
        <f>E7+F7+G7+H7+I7+J7+K7+L7+M7</f>
        <v>192.302971</v>
      </c>
      <c r="E7" s="9">
        <v>93.992871</v>
      </c>
      <c r="F7" s="9"/>
      <c r="G7" s="9"/>
      <c r="H7" s="9"/>
      <c r="I7" s="9"/>
      <c r="J7" s="9"/>
      <c r="K7" s="9"/>
      <c r="L7" s="9"/>
      <c r="M7" s="9">
        <v>98.3101</v>
      </c>
      <c r="N7" s="9">
        <f>O7+P7+Q7+R7+S7</f>
        <v>64.923343</v>
      </c>
      <c r="O7" s="9"/>
      <c r="P7" s="9"/>
      <c r="Q7" s="9"/>
      <c r="R7" s="9"/>
      <c r="S7" s="9">
        <v>64.923343</v>
      </c>
    </row>
    <row r="8" spans="1:19" s="1" customFormat="1" ht="27.75" customHeight="1">
      <c r="A8" s="10" t="s">
        <v>76</v>
      </c>
      <c r="B8" s="10" t="s">
        <v>77</v>
      </c>
      <c r="C8" s="31">
        <f>D8+N8</f>
        <v>257.226314</v>
      </c>
      <c r="D8" s="31">
        <f>E8+F8+G8+H8+I8+J8+K8+L8+M8</f>
        <v>192.302971</v>
      </c>
      <c r="E8" s="11">
        <v>93.992871</v>
      </c>
      <c r="F8" s="11"/>
      <c r="G8" s="11"/>
      <c r="H8" s="11"/>
      <c r="I8" s="11"/>
      <c r="J8" s="11"/>
      <c r="K8" s="11"/>
      <c r="L8" s="11"/>
      <c r="M8" s="11">
        <v>98.3101</v>
      </c>
      <c r="N8" s="11">
        <f>O8+P8+Q8+R8+S8</f>
        <v>64.923343</v>
      </c>
      <c r="O8" s="11"/>
      <c r="P8" s="11"/>
      <c r="Q8" s="11"/>
      <c r="R8" s="11"/>
      <c r="S8" s="11">
        <v>64.923343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5" sqref="A5:IV8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257.226314</v>
      </c>
      <c r="D5" s="9">
        <v>103.662314</v>
      </c>
      <c r="E5" s="9">
        <v>153.564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257.226314</v>
      </c>
      <c r="D6" s="9">
        <v>103.662314</v>
      </c>
      <c r="E6" s="9">
        <v>153.564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257.226314</v>
      </c>
      <c r="D7" s="9">
        <v>103.662314</v>
      </c>
      <c r="E7" s="9">
        <v>153.564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257.226314</v>
      </c>
      <c r="D8" s="11">
        <v>103.662314</v>
      </c>
      <c r="E8" s="11">
        <v>153.564</v>
      </c>
      <c r="F8" s="11"/>
      <c r="G8" s="11"/>
      <c r="H8" s="1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0">
      <selection activeCell="A4" sqref="A4:IV34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93</v>
      </c>
      <c r="B1" s="17"/>
      <c r="C1" s="17"/>
      <c r="D1" s="17"/>
    </row>
    <row r="2" spans="1:4" s="1" customFormat="1" ht="22.5" customHeight="1">
      <c r="A2" s="4" t="s">
        <v>94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95</v>
      </c>
      <c r="B5" s="19" t="s">
        <v>7</v>
      </c>
      <c r="C5" s="19" t="s">
        <v>95</v>
      </c>
      <c r="D5" s="19" t="s">
        <v>7</v>
      </c>
    </row>
    <row r="6" spans="1:4" s="1" customFormat="1" ht="22.5" customHeight="1">
      <c r="A6" s="20" t="s">
        <v>96</v>
      </c>
      <c r="B6" s="21">
        <f>B7+B14+B17</f>
        <v>93.992871</v>
      </c>
      <c r="C6" s="20" t="s">
        <v>97</v>
      </c>
      <c r="D6" s="22">
        <f>D7+D8+D9+D10+D11+D12+D13+D14+D15+D16+D17+D18+D19+D20+D21+D22+D23+D24+D25+D26+D27+D28+D29+D30</f>
        <v>93.992871</v>
      </c>
    </row>
    <row r="7" spans="1:4" s="1" customFormat="1" ht="22.5" customHeight="1">
      <c r="A7" s="20" t="s">
        <v>98</v>
      </c>
      <c r="B7" s="22">
        <f>B8+B9+B10+B11+B12+B13</f>
        <v>93.992871</v>
      </c>
      <c r="C7" s="20" t="s">
        <v>99</v>
      </c>
      <c r="D7" s="22"/>
    </row>
    <row r="8" spans="1:5" s="1" customFormat="1" ht="22.5" customHeight="1">
      <c r="A8" s="20" t="s">
        <v>10</v>
      </c>
      <c r="B8" s="21">
        <v>93.992871</v>
      </c>
      <c r="C8" s="20" t="s">
        <v>100</v>
      </c>
      <c r="D8" s="22"/>
      <c r="E8" s="1" t="s">
        <v>101</v>
      </c>
    </row>
    <row r="9" spans="1:4" s="1" customFormat="1" ht="22.5" customHeight="1">
      <c r="A9" s="20" t="s">
        <v>12</v>
      </c>
      <c r="B9" s="21"/>
      <c r="C9" s="20" t="s">
        <v>102</v>
      </c>
      <c r="D9" s="22"/>
    </row>
    <row r="10" spans="1:4" s="1" customFormat="1" ht="22.5" customHeight="1">
      <c r="A10" s="20" t="s">
        <v>14</v>
      </c>
      <c r="B10" s="21"/>
      <c r="C10" s="20" t="s">
        <v>103</v>
      </c>
      <c r="D10" s="22"/>
    </row>
    <row r="11" spans="1:4" s="1" customFormat="1" ht="22.5" customHeight="1">
      <c r="A11" s="20" t="s">
        <v>16</v>
      </c>
      <c r="B11" s="21"/>
      <c r="C11" s="20" t="s">
        <v>104</v>
      </c>
      <c r="D11" s="22">
        <v>93.992871</v>
      </c>
    </row>
    <row r="12" spans="1:4" s="1" customFormat="1" ht="22.5" customHeight="1">
      <c r="A12" s="20" t="s">
        <v>18</v>
      </c>
      <c r="B12" s="21"/>
      <c r="C12" s="20" t="s">
        <v>105</v>
      </c>
      <c r="D12" s="22"/>
    </row>
    <row r="13" spans="1:4" s="1" customFormat="1" ht="22.5" customHeight="1">
      <c r="A13" s="20" t="s">
        <v>20</v>
      </c>
      <c r="B13" s="23"/>
      <c r="C13" s="20" t="s">
        <v>106</v>
      </c>
      <c r="D13" s="22"/>
    </row>
    <row r="14" spans="1:4" s="1" customFormat="1" ht="22.5" customHeight="1">
      <c r="A14" s="20" t="s">
        <v>107</v>
      </c>
      <c r="B14" s="22"/>
      <c r="C14" s="20" t="s">
        <v>108</v>
      </c>
      <c r="D14" s="22"/>
    </row>
    <row r="15" spans="1:4" s="1" customFormat="1" ht="22.5" customHeight="1">
      <c r="A15" s="20" t="s">
        <v>24</v>
      </c>
      <c r="B15" s="21"/>
      <c r="C15" s="20" t="s">
        <v>109</v>
      </c>
      <c r="D15" s="22"/>
    </row>
    <row r="16" spans="1:4" s="1" customFormat="1" ht="22.5" customHeight="1">
      <c r="A16" s="20" t="s">
        <v>26</v>
      </c>
      <c r="B16" s="23"/>
      <c r="C16" s="20" t="s">
        <v>110</v>
      </c>
      <c r="D16" s="22"/>
    </row>
    <row r="17" spans="1:4" s="1" customFormat="1" ht="22.5" customHeight="1">
      <c r="A17" s="20" t="s">
        <v>111</v>
      </c>
      <c r="B17" s="21"/>
      <c r="C17" s="20" t="s">
        <v>112</v>
      </c>
      <c r="D17" s="22"/>
    </row>
    <row r="18" spans="1:4" s="1" customFormat="1" ht="22.5" customHeight="1">
      <c r="A18" s="20" t="s">
        <v>113</v>
      </c>
      <c r="B18" s="22"/>
      <c r="C18" s="20" t="s">
        <v>114</v>
      </c>
      <c r="D18" s="22"/>
    </row>
    <row r="19" spans="1:4" s="1" customFormat="1" ht="22.5" customHeight="1">
      <c r="A19" s="20" t="s">
        <v>98</v>
      </c>
      <c r="B19" s="22"/>
      <c r="C19" s="20" t="s">
        <v>115</v>
      </c>
      <c r="D19" s="22"/>
    </row>
    <row r="20" spans="1:4" s="1" customFormat="1" ht="22.5" customHeight="1">
      <c r="A20" s="20" t="s">
        <v>107</v>
      </c>
      <c r="B20" s="23"/>
      <c r="C20" s="20" t="s">
        <v>116</v>
      </c>
      <c r="D20" s="22"/>
    </row>
    <row r="21" spans="1:4" s="1" customFormat="1" ht="22.5" customHeight="1">
      <c r="A21" s="20" t="s">
        <v>111</v>
      </c>
      <c r="B21" s="23"/>
      <c r="C21" s="20" t="s">
        <v>117</v>
      </c>
      <c r="D21" s="22"/>
    </row>
    <row r="22" spans="1:4" s="1" customFormat="1" ht="22.5" customHeight="1">
      <c r="A22" s="20"/>
      <c r="B22" s="20"/>
      <c r="C22" s="20" t="s">
        <v>118</v>
      </c>
      <c r="D22" s="22"/>
    </row>
    <row r="23" spans="1:4" s="1" customFormat="1" ht="22.5" customHeight="1">
      <c r="A23" s="20"/>
      <c r="B23" s="20"/>
      <c r="C23" s="20" t="s">
        <v>119</v>
      </c>
      <c r="D23" s="22"/>
    </row>
    <row r="24" spans="1:4" s="1" customFormat="1" ht="22.5" customHeight="1">
      <c r="A24" s="20"/>
      <c r="B24" s="20"/>
      <c r="C24" s="20" t="s">
        <v>120</v>
      </c>
      <c r="D24" s="22"/>
    </row>
    <row r="25" spans="1:4" s="1" customFormat="1" ht="22.5" customHeight="1">
      <c r="A25" s="20"/>
      <c r="B25" s="20"/>
      <c r="C25" s="20" t="s">
        <v>121</v>
      </c>
      <c r="D25" s="22"/>
    </row>
    <row r="26" spans="1:4" s="1" customFormat="1" ht="22.5" customHeight="1">
      <c r="A26" s="20"/>
      <c r="B26" s="20"/>
      <c r="C26" s="20" t="s">
        <v>122</v>
      </c>
      <c r="D26" s="22"/>
    </row>
    <row r="27" spans="1:4" s="1" customFormat="1" ht="22.5" customHeight="1">
      <c r="A27" s="20"/>
      <c r="B27" s="20"/>
      <c r="C27" s="20" t="s">
        <v>123</v>
      </c>
      <c r="D27" s="22"/>
    </row>
    <row r="28" spans="1:4" s="1" customFormat="1" ht="22.5" customHeight="1">
      <c r="A28" s="20"/>
      <c r="B28" s="20"/>
      <c r="C28" s="20" t="s">
        <v>124</v>
      </c>
      <c r="D28" s="22"/>
    </row>
    <row r="29" spans="1:4" s="1" customFormat="1" ht="22.5" customHeight="1">
      <c r="A29" s="20"/>
      <c r="B29" s="20"/>
      <c r="C29" s="20" t="s">
        <v>125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126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127</v>
      </c>
      <c r="B34" s="25">
        <f>B6+B18</f>
        <v>93.992871</v>
      </c>
      <c r="C34" s="24" t="s">
        <v>128</v>
      </c>
      <c r="D34" s="25">
        <f>D6</f>
        <v>93.992871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A6" sqref="A6:IV9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129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130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131</v>
      </c>
      <c r="F5" s="6" t="s">
        <v>132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93.992871</v>
      </c>
      <c r="D6" s="9">
        <v>20.428871</v>
      </c>
      <c r="E6" s="9">
        <v>15.839533</v>
      </c>
      <c r="F6" s="9">
        <v>4.589338</v>
      </c>
      <c r="G6" s="9">
        <v>73.564</v>
      </c>
      <c r="H6" s="3"/>
    </row>
    <row r="7" spans="1:8" s="1" customFormat="1" ht="21" customHeight="1">
      <c r="A7" s="8" t="s">
        <v>87</v>
      </c>
      <c r="B7" s="8" t="s">
        <v>88</v>
      </c>
      <c r="C7" s="9">
        <v>93.992871</v>
      </c>
      <c r="D7" s="9">
        <v>20.428871</v>
      </c>
      <c r="E7" s="9">
        <v>15.839533</v>
      </c>
      <c r="F7" s="9">
        <v>4.589338</v>
      </c>
      <c r="G7" s="9">
        <v>73.564</v>
      </c>
      <c r="H7" s="3"/>
    </row>
    <row r="8" spans="1:8" s="1" customFormat="1" ht="21" customHeight="1">
      <c r="A8" s="8" t="s">
        <v>89</v>
      </c>
      <c r="B8" s="8" t="s">
        <v>90</v>
      </c>
      <c r="C8" s="9">
        <v>93.992871</v>
      </c>
      <c r="D8" s="9">
        <v>20.428871</v>
      </c>
      <c r="E8" s="9">
        <v>15.839533</v>
      </c>
      <c r="F8" s="9">
        <v>4.589338</v>
      </c>
      <c r="G8" s="9">
        <v>73.564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93.992871</v>
      </c>
      <c r="D9" s="11">
        <v>20.428871</v>
      </c>
      <c r="E9" s="11">
        <v>15.839533</v>
      </c>
      <c r="F9" s="11">
        <v>4.589338</v>
      </c>
      <c r="G9" s="11">
        <v>73.564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134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135</v>
      </c>
      <c r="B4" s="6"/>
      <c r="C4" s="6" t="s">
        <v>136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131</v>
      </c>
      <c r="E5" s="6" t="s">
        <v>132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20.428871</v>
      </c>
      <c r="D6" s="9">
        <v>15.839533</v>
      </c>
      <c r="E6" s="9">
        <v>4.589338</v>
      </c>
      <c r="F6" s="3"/>
      <c r="G6" s="3"/>
    </row>
    <row r="7" spans="1:7" s="1" customFormat="1" ht="21" customHeight="1">
      <c r="A7" s="14" t="s">
        <v>137</v>
      </c>
      <c r="B7" s="14" t="s">
        <v>138</v>
      </c>
      <c r="C7" s="9">
        <v>15.839533</v>
      </c>
      <c r="D7" s="9">
        <v>15.839533</v>
      </c>
      <c r="E7" s="9"/>
      <c r="F7" s="3"/>
      <c r="G7" s="3"/>
    </row>
    <row r="8" spans="1:5" s="1" customFormat="1" ht="21" customHeight="1">
      <c r="A8" s="15" t="s">
        <v>139</v>
      </c>
      <c r="B8" s="15" t="s">
        <v>140</v>
      </c>
      <c r="C8" s="11">
        <v>5.7672</v>
      </c>
      <c r="D8" s="11">
        <v>5.7672</v>
      </c>
      <c r="E8" s="11"/>
    </row>
    <row r="9" spans="1:5" s="1" customFormat="1" ht="21" customHeight="1">
      <c r="A9" s="15" t="s">
        <v>141</v>
      </c>
      <c r="B9" s="15" t="s">
        <v>142</v>
      </c>
      <c r="C9" s="11">
        <v>0.744</v>
      </c>
      <c r="D9" s="11">
        <v>0.744</v>
      </c>
      <c r="E9" s="11"/>
    </row>
    <row r="10" spans="1:5" s="1" customFormat="1" ht="21" customHeight="1">
      <c r="A10" s="15" t="s">
        <v>143</v>
      </c>
      <c r="B10" s="15" t="s">
        <v>144</v>
      </c>
      <c r="C10" s="11">
        <v>3</v>
      </c>
      <c r="D10" s="11">
        <v>3</v>
      </c>
      <c r="E10" s="11"/>
    </row>
    <row r="11" spans="1:5" s="1" customFormat="1" ht="21" customHeight="1">
      <c r="A11" s="15" t="s">
        <v>145</v>
      </c>
      <c r="B11" s="15" t="s">
        <v>146</v>
      </c>
      <c r="C11" s="11">
        <v>2.034</v>
      </c>
      <c r="D11" s="11">
        <v>2.034</v>
      </c>
      <c r="E11" s="11"/>
    </row>
    <row r="12" spans="1:5" s="1" customFormat="1" ht="21" customHeight="1">
      <c r="A12" s="15" t="s">
        <v>147</v>
      </c>
      <c r="B12" s="15" t="s">
        <v>148</v>
      </c>
      <c r="C12" s="11">
        <v>1.834944</v>
      </c>
      <c r="D12" s="11">
        <v>1.834944</v>
      </c>
      <c r="E12" s="11"/>
    </row>
    <row r="13" spans="1:5" s="1" customFormat="1" ht="21" customHeight="1">
      <c r="A13" s="15" t="s">
        <v>149</v>
      </c>
      <c r="B13" s="15" t="s">
        <v>150</v>
      </c>
      <c r="C13" s="11">
        <v>0.917472</v>
      </c>
      <c r="D13" s="11">
        <v>0.917472</v>
      </c>
      <c r="E13" s="11"/>
    </row>
    <row r="14" spans="1:5" s="1" customFormat="1" ht="21" customHeight="1">
      <c r="A14" s="15" t="s">
        <v>151</v>
      </c>
      <c r="B14" s="15" t="s">
        <v>152</v>
      </c>
      <c r="C14" s="11">
        <v>0.539844</v>
      </c>
      <c r="D14" s="11">
        <v>0.539844</v>
      </c>
      <c r="E14" s="11"/>
    </row>
    <row r="15" spans="1:5" s="1" customFormat="1" ht="21" customHeight="1">
      <c r="A15" s="15" t="s">
        <v>153</v>
      </c>
      <c r="B15" s="15" t="s">
        <v>154</v>
      </c>
      <c r="C15" s="11">
        <v>0.008329</v>
      </c>
      <c r="D15" s="11">
        <v>0.008329</v>
      </c>
      <c r="E15" s="11"/>
    </row>
    <row r="16" spans="1:5" s="1" customFormat="1" ht="21" customHeight="1">
      <c r="A16" s="15" t="s">
        <v>155</v>
      </c>
      <c r="B16" s="15" t="s">
        <v>156</v>
      </c>
      <c r="C16" s="11">
        <v>0.993744</v>
      </c>
      <c r="D16" s="11">
        <v>0.993744</v>
      </c>
      <c r="E16" s="11"/>
    </row>
    <row r="17" spans="1:5" s="1" customFormat="1" ht="21" customHeight="1">
      <c r="A17" s="14" t="s">
        <v>157</v>
      </c>
      <c r="B17" s="14" t="s">
        <v>158</v>
      </c>
      <c r="C17" s="9">
        <v>4.589338</v>
      </c>
      <c r="D17" s="9"/>
      <c r="E17" s="9">
        <v>4.589338</v>
      </c>
    </row>
    <row r="18" spans="1:5" s="1" customFormat="1" ht="21" customHeight="1">
      <c r="A18" s="15" t="s">
        <v>159</v>
      </c>
      <c r="B18" s="15" t="s">
        <v>160</v>
      </c>
      <c r="C18" s="11">
        <v>1.6</v>
      </c>
      <c r="D18" s="11"/>
      <c r="E18" s="11">
        <v>1.6</v>
      </c>
    </row>
    <row r="19" spans="1:5" s="1" customFormat="1" ht="21" customHeight="1">
      <c r="A19" s="15" t="s">
        <v>161</v>
      </c>
      <c r="B19" s="15" t="s">
        <v>162</v>
      </c>
      <c r="C19" s="11">
        <v>0.66</v>
      </c>
      <c r="D19" s="11"/>
      <c r="E19" s="11">
        <v>0.66</v>
      </c>
    </row>
    <row r="20" spans="1:5" s="1" customFormat="1" ht="21" customHeight="1">
      <c r="A20" s="15" t="s">
        <v>163</v>
      </c>
      <c r="B20" s="15" t="s">
        <v>164</v>
      </c>
      <c r="C20" s="11">
        <v>0.6</v>
      </c>
      <c r="D20" s="11"/>
      <c r="E20" s="11">
        <v>0.6</v>
      </c>
    </row>
    <row r="21" spans="1:5" s="1" customFormat="1" ht="21" customHeight="1">
      <c r="A21" s="15" t="s">
        <v>165</v>
      </c>
      <c r="B21" s="15" t="s">
        <v>166</v>
      </c>
      <c r="C21" s="11">
        <v>1.1</v>
      </c>
      <c r="D21" s="11"/>
      <c r="E21" s="11">
        <v>1.1</v>
      </c>
    </row>
    <row r="22" spans="1:5" s="1" customFormat="1" ht="21" customHeight="1">
      <c r="A22" s="15" t="s">
        <v>167</v>
      </c>
      <c r="B22" s="15" t="s">
        <v>168</v>
      </c>
      <c r="C22" s="11">
        <v>0.4</v>
      </c>
      <c r="D22" s="11"/>
      <c r="E22" s="11">
        <v>0.4</v>
      </c>
    </row>
    <row r="23" spans="1:5" s="1" customFormat="1" ht="21" customHeight="1">
      <c r="A23" s="15" t="s">
        <v>169</v>
      </c>
      <c r="B23" s="15" t="s">
        <v>170</v>
      </c>
      <c r="C23" s="11">
        <v>0.229338</v>
      </c>
      <c r="D23" s="11"/>
      <c r="E23" s="11">
        <v>0.229338</v>
      </c>
    </row>
    <row r="24" s="1" customFormat="1" ht="15"/>
    <row r="25" spans="1:7" s="1" customFormat="1" ht="21" customHeight="1">
      <c r="A25" s="3"/>
      <c r="B25" s="3"/>
      <c r="C25" s="3"/>
      <c r="D25" s="3"/>
      <c r="E25" s="3"/>
      <c r="F25" s="3"/>
      <c r="G25" s="3"/>
    </row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15">
      <c r="A33" s="3"/>
      <c r="B33" s="3"/>
      <c r="C33" s="3"/>
      <c r="D33" s="3"/>
      <c r="E33" s="3"/>
      <c r="F33" s="3"/>
      <c r="G33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171</v>
      </c>
    </row>
    <row r="2" spans="1:6" s="1" customFormat="1" ht="37.5" customHeight="1">
      <c r="A2" s="4" t="s">
        <v>172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173</v>
      </c>
    </row>
    <row r="4" spans="1:6" s="1" customFormat="1" ht="21" customHeight="1">
      <c r="A4" s="7" t="s">
        <v>174</v>
      </c>
      <c r="B4" s="7" t="s">
        <v>175</v>
      </c>
      <c r="C4" s="6" t="s">
        <v>176</v>
      </c>
      <c r="D4" s="6"/>
      <c r="E4" s="6"/>
      <c r="F4" s="6" t="s">
        <v>177</v>
      </c>
    </row>
    <row r="5" spans="1:6" s="1" customFormat="1" ht="21" customHeight="1">
      <c r="A5" s="7"/>
      <c r="B5" s="7"/>
      <c r="C5" s="6" t="s">
        <v>62</v>
      </c>
      <c r="D5" s="6" t="s">
        <v>178</v>
      </c>
      <c r="E5" s="6" t="s">
        <v>179</v>
      </c>
      <c r="F5" s="6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180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181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182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185</v>
      </c>
      <c r="B4" s="6" t="s">
        <v>186</v>
      </c>
      <c r="C4" s="6" t="s">
        <v>60</v>
      </c>
      <c r="D4" s="7" t="s">
        <v>187</v>
      </c>
      <c r="E4" s="7"/>
      <c r="F4" s="7"/>
      <c r="G4" s="7" t="s">
        <v>188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E6+F6+G6+H6+I6+J6+K6+L6+D6</f>
        <v>83.564</v>
      </c>
      <c r="D6" s="9">
        <v>3.564</v>
      </c>
      <c r="E6" s="9"/>
      <c r="F6" s="9"/>
      <c r="G6" s="9"/>
      <c r="H6" s="9"/>
      <c r="I6" s="9"/>
      <c r="J6" s="9"/>
      <c r="K6" s="9">
        <v>80</v>
      </c>
    </row>
    <row r="7" spans="1:11" s="1" customFormat="1" ht="28.5" customHeight="1">
      <c r="A7" s="10" t="s">
        <v>189</v>
      </c>
      <c r="B7" s="10" t="s">
        <v>190</v>
      </c>
      <c r="C7" s="11">
        <f>E7+F7+G7+H7+I7+J7+K7+L7+D7</f>
        <v>3.564</v>
      </c>
      <c r="D7" s="11">
        <v>3.564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189</v>
      </c>
      <c r="B8" s="10" t="s">
        <v>191</v>
      </c>
      <c r="C8" s="11">
        <f>E8+F8+G8+H8+I8+J8+K8+L8+D8</f>
        <v>80</v>
      </c>
      <c r="D8" s="11"/>
      <c r="E8" s="11"/>
      <c r="F8" s="11"/>
      <c r="G8" s="11"/>
      <c r="H8" s="11"/>
      <c r="I8" s="11"/>
      <c r="J8" s="11"/>
      <c r="K8" s="11">
        <v>80</v>
      </c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2024-02-04T07:05:17Z</dcterms:created>
  <dcterms:modified xsi:type="dcterms:W3CDTF">2024-02-04T07:07:52Z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616F500332344EA2876DC3926C7A9092_12</vt:lpwstr>
  </property>
  <property fmtid="{D5CDD505-2E9C-101B-9397-08002B2CF9AE}" pid="4" name="KSOProductBuildV">
    <vt:lpwstr>2052-12.1.0.16250</vt:lpwstr>
  </property>
</Properties>
</file>