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firstSheet="1" activeTab="7"/>
  </bookViews>
  <sheets>
    <sheet name="1收支总表" sheetId="1" r:id="rId1"/>
    <sheet name="2.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<sst xmlns="http://schemas.openxmlformats.org/spreadsheetml/2006/main" count="349" uniqueCount="236">
  <si>
    <t>附表4-1</t>
  </si>
  <si>
    <t>收支总表</t>
  </si>
  <si>
    <t>填报部门：中共潜江市委办公室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</si>
  <si>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</si>
  <si>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</si>
  <si>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</si>
  <si>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</si>
  <si>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</si>
  <si>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</si>
  <si>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</si>
  <si>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</si>
  <si>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</si>
  <si>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</si>
  <si>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</si>
  <si>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</si>
  <si>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</si>
  <si>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</si>
  <si>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</si>
  <si>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</si>
  <si>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</si>
  <si>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</si>
  <si>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</si>
  <si>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</si>
  <si>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</si>
  <si>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</si>
  <si>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</si>
  <si>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</si>
  <si>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</si>
  <si>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</si>
  <si>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</si>
  <si>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</si>
  <si>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</si>
  <si>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</si>
  <si>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</si>
  <si>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</si>
  <si>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</si>
  <si>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</si>
  <si>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</si>
  <si>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</si>
  <si>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</si>
  <si>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</si>
  <si>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</si>
  <si>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</si>
  <si>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</si>
  <si>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</si>
  <si>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</si>
  <si>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</si>
  <si>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</si>
  <si>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</si>
  <si>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</si>
  <si>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</si>
  <si>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</si>
  <si>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</si>
  <si>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</si>
  <si>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</si>
  <si>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</si>
  <si>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</si>
  <si>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</si>
  <si>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</si>
  <si>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</si>
  <si>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</si>
  <si>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</si>
  <si>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</si>
  <si>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</si>
  <si>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</si>
  <si>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</si>
  <si>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</si>
  <si>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</si>
  <si>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</si>
  <si>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</si>
  <si>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</si>
  <si>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</si>
  <si>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</si>
  <si>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001</t>
  </si>
  <si>
    <t>中共潜江市委办公室</t>
  </si>
  <si>
    <t>　001001</t>
  </si>
  <si>
    <t>　中共潜江市委办公室本级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</si>
  <si>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</si>
  <si>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</si>
  <si>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</si>
  <si>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</si>
  <si>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</si>
  <si>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</si>
  <si>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</si>
  <si>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</si>
  <si>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</si>
  <si>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</si>
  <si>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</si>
  <si>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20131</t>
  </si>
  <si>
    <t>　党委办公厅（室）及相关机构事务</t>
  </si>
  <si>
    <t>　　2013101</t>
  </si>
  <si>
    <t>　　行政运行</t>
  </si>
  <si>
    <t>　　2013102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</si>
  <si>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</si>
  <si>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</si>
  <si>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</si>
  <si>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</si>
  <si>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</si>
  <si>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</si>
  <si>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</si>
  <si>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</si>
  <si>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</si>
  <si>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</si>
  <si>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</si>
  <si>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</si>
  <si>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</si>
  <si>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</si>
  <si>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</si>
  <si>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</si>
  <si>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</si>
  <si>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</si>
  <si>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</si>
  <si>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</si>
  <si>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</si>
  <si>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</si>
  <si>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</si>
  <si>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</si>
  <si>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</si>
  <si>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</si>
  <si>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</si>
  <si>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</si>
  <si>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</si>
  <si>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</si>
  <si>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</si>
  <si>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</si>
  <si>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</si>
  <si>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</si>
  <si>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</si>
  <si>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</si>
  <si>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</si>
  <si>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</si>
  <si>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</si>
  <si>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</si>
  <si>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</si>
  <si>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</si>
  <si>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</si>
  <si>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</si>
  <si>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</si>
  <si>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</si>
  <si>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</si>
  <si>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</si>
  <si>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</si>
  <si>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</si>
  <si>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</si>
  <si>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</si>
  <si>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</si>
  <si>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</si>
  <si>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</si>
  <si>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</si>
  <si>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</si>
  <si>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</si>
  <si>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</si>
  <si>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</si>
  <si>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</si>
  <si>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</si>
  <si>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</si>
  <si>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</si>
  <si>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</si>
  <si>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</si>
  <si>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</si>
  <si>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</si>
  <si>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</si>
  <si>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</si>
  <si>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</si>
  <si>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</si>
  <si>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</si>
  <si>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</si>
  <si>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</si>
  <si>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</si>
  <si>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</si>
  <si>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</si>
  <si>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</si>
  <si>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</si>
  <si>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</si>
  <si>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</si>
  <si>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</si>
  <si>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</si>
  <si>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</si>
  <si>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</si>
  <si>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</si>
  <si>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</si>
  <si>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</si>
  <si>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</si>
  <si>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</si>
  <si>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</si>
  <si>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</si>
  <si>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</si>
  <si>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</si>
  <si>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</si>
  <si>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</si>
  <si>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</si>
  <si>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</si>
  <si>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</si>
  <si>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</si>
  <si>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</si>
  <si>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</si>
  <si>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</si>
  <si>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</si>
  <si>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</si>
  <si>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</si>
  <si>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</si>
  <si>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</si>
  <si>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</si>
  <si>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</si>
  <si>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</si>
  <si>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</si>
  <si>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</si>
  <si>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</si>
  <si>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</si>
  <si>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</si>
  <si>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</si>
  <si>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</si>
  <si>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</si>
  <si>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</si>
  <si>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</si>
  <si>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</si>
  <si>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</si>
  <si>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</si>
  <si>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</si>
  <si>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</si>
  <si>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</si>
  <si>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</si>
  <si>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</si>
  <si>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</si>
  <si>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无</t>
  </si>
  <si>
    <t>市委办公室无政府性基金收入支出。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</si>
  <si>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</si>
  <si>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</si>
  <si>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</si>
  <si>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</si>
  <si>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</si>
  <si>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</si>
  <si>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</si>
  <si>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</si>
  <si>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</si>
  <si>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纳入上级对市委市政府考核的项目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</si>
</sst>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180" fontId="7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180" fontId="9" fillId="0" borderId="9" xfId="0" applyNumberFormat="1" applyFont="1" applyFill="1" applyBorder="1" applyAlignment="1" applyProtection="1">
      <alignment horizontal="right" vertical="center"/>
      <protection/>
    </xf>
    <xf numFmtId="180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J17" sqref="J17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45" t="s">
        <v>0</v>
      </c>
      <c r="B1" s="5"/>
      <c r="C1" s="18"/>
      <c r="D1" s="18"/>
    </row>
    <row r="2" spans="1:4" s="1" customFormat="1" ht="22.5" customHeight="1">
      <c r="A2" s="4" t="s">
        <v>1</v>
      </c>
      <c r="B2" s="19"/>
      <c r="C2" s="19"/>
      <c r="D2" s="19"/>
    </row>
    <row r="3" spans="1:4" s="1" customFormat="1" ht="22.5" customHeight="1">
      <c r="A3" s="20" t="s">
        <v>2</v>
      </c>
      <c r="C3" s="46"/>
      <c r="D3" s="13" t="s">
        <v>3</v>
      </c>
    </row>
    <row r="4" spans="1:4" s="1" customFormat="1" ht="22.5" customHeight="1">
      <c r="A4" s="6" t="s">
        <v>4</v>
      </c>
      <c r="B4" s="47"/>
      <c r="C4" s="6" t="s">
        <v>5</v>
      </c>
      <c r="D4" s="47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48" t="s">
        <v>8</v>
      </c>
      <c r="B6" s="23">
        <v>1897.643704</v>
      </c>
      <c r="C6" s="22" t="s">
        <v>9</v>
      </c>
      <c r="D6" s="23">
        <v>1717.5245</v>
      </c>
    </row>
    <row r="7" spans="1:4" s="1" customFormat="1" ht="22.5" customHeight="1">
      <c r="A7" s="48" t="s">
        <v>10</v>
      </c>
      <c r="B7" s="23">
        <v>1852.643704</v>
      </c>
      <c r="C7" s="22" t="s">
        <v>11</v>
      </c>
      <c r="D7" s="23"/>
    </row>
    <row r="8" spans="1:4" s="1" customFormat="1" ht="22.5" customHeight="1">
      <c r="A8" s="48" t="s">
        <v>12</v>
      </c>
      <c r="B8" s="23">
        <v>45</v>
      </c>
      <c r="C8" s="22" t="s">
        <v>13</v>
      </c>
      <c r="D8" s="23"/>
    </row>
    <row r="9" spans="1:4" s="1" customFormat="1" ht="22.5" customHeight="1">
      <c r="A9" s="48" t="s">
        <v>14</v>
      </c>
      <c r="B9" s="23"/>
      <c r="C9" s="22" t="s">
        <v>15</v>
      </c>
      <c r="D9" s="23"/>
    </row>
    <row r="10" spans="1:4" s="1" customFormat="1" ht="22.5" customHeight="1">
      <c r="A10" s="48" t="s">
        <v>16</v>
      </c>
      <c r="B10" s="23"/>
      <c r="C10" s="22" t="s">
        <v>17</v>
      </c>
      <c r="D10" s="23"/>
    </row>
    <row r="11" spans="1:4" s="1" customFormat="1" ht="22.5" customHeight="1">
      <c r="A11" s="48" t="s">
        <v>18</v>
      </c>
      <c r="B11" s="23"/>
      <c r="C11" s="22" t="s">
        <v>19</v>
      </c>
      <c r="D11" s="23">
        <v>198.989454</v>
      </c>
    </row>
    <row r="12" spans="1:4" s="1" customFormat="1" ht="22.5" customHeight="1">
      <c r="A12" s="48" t="s">
        <v>20</v>
      </c>
      <c r="B12" s="25"/>
      <c r="C12" s="22" t="s">
        <v>21</v>
      </c>
      <c r="D12" s="23">
        <v>64.933746</v>
      </c>
    </row>
    <row r="13" spans="1:4" s="1" customFormat="1" ht="22.5" customHeight="1">
      <c r="A13" s="48" t="s">
        <v>22</v>
      </c>
      <c r="B13" s="23"/>
      <c r="C13" s="22" t="s">
        <v>23</v>
      </c>
      <c r="D13" s="23"/>
    </row>
    <row r="14" spans="1:4" s="1" customFormat="1" ht="22.5" customHeight="1">
      <c r="A14" s="48" t="s">
        <v>24</v>
      </c>
      <c r="B14" s="23"/>
      <c r="C14" s="22" t="s">
        <v>25</v>
      </c>
      <c r="D14" s="23"/>
    </row>
    <row r="15" spans="1:4" s="1" customFormat="1" ht="22.5" customHeight="1">
      <c r="A15" s="48" t="s">
        <v>26</v>
      </c>
      <c r="B15" s="25"/>
      <c r="C15" s="22" t="s">
        <v>27</v>
      </c>
      <c r="D15" s="23"/>
    </row>
    <row r="16" spans="1:4" s="1" customFormat="1" ht="22.5" customHeight="1">
      <c r="A16" s="48" t="s">
        <v>28</v>
      </c>
      <c r="B16" s="23"/>
      <c r="C16" s="22" t="s">
        <v>29</v>
      </c>
      <c r="D16" s="23"/>
    </row>
    <row r="17" spans="1:4" s="1" customFormat="1" ht="22.5" customHeight="1">
      <c r="A17" s="48" t="s">
        <v>30</v>
      </c>
      <c r="B17" s="23"/>
      <c r="C17" s="22" t="s">
        <v>31</v>
      </c>
      <c r="D17" s="23"/>
    </row>
    <row r="18" spans="1:4" s="1" customFormat="1" ht="22.5" customHeight="1">
      <c r="A18" s="48" t="s">
        <v>32</v>
      </c>
      <c r="B18" s="23"/>
      <c r="C18" s="22" t="s">
        <v>33</v>
      </c>
      <c r="D18" s="23"/>
    </row>
    <row r="19" spans="1:4" s="1" customFormat="1" ht="22.5" customHeight="1">
      <c r="A19" s="48" t="s">
        <v>34</v>
      </c>
      <c r="B19" s="23"/>
      <c r="C19" s="22" t="s">
        <v>35</v>
      </c>
      <c r="D19" s="23"/>
    </row>
    <row r="20" spans="1:4" s="1" customFormat="1" ht="22.5" customHeight="1">
      <c r="A20" s="48" t="s">
        <v>36</v>
      </c>
      <c r="B20" s="23"/>
      <c r="C20" s="22" t="s">
        <v>37</v>
      </c>
      <c r="D20" s="23"/>
    </row>
    <row r="21" spans="1:4" s="1" customFormat="1" ht="22.5" customHeight="1">
      <c r="A21" s="48" t="s">
        <v>38</v>
      </c>
      <c r="B21" s="23"/>
      <c r="C21" s="22" t="s">
        <v>39</v>
      </c>
      <c r="D21" s="23"/>
    </row>
    <row r="22" spans="1:4" s="1" customFormat="1" ht="22.5" customHeight="1">
      <c r="A22" s="48" t="s">
        <v>40</v>
      </c>
      <c r="B22" s="23">
        <v>14.038</v>
      </c>
      <c r="C22" s="22" t="s">
        <v>41</v>
      </c>
      <c r="D22" s="23">
        <v>134.00444</v>
      </c>
    </row>
    <row r="23" spans="1:4" s="1" customFormat="1" ht="22.5" customHeight="1">
      <c r="A23" s="48"/>
      <c r="B23" s="22"/>
      <c r="C23" s="22" t="s">
        <v>42</v>
      </c>
      <c r="D23" s="23"/>
    </row>
    <row r="24" spans="1:4" s="1" customFormat="1" ht="22.5" customHeight="1">
      <c r="A24" s="48"/>
      <c r="B24" s="22"/>
      <c r="C24" s="22" t="s">
        <v>43</v>
      </c>
      <c r="D24" s="23"/>
    </row>
    <row r="25" spans="1:4" s="1" customFormat="1" ht="22.5" customHeight="1">
      <c r="A25" s="48"/>
      <c r="B25" s="22"/>
      <c r="C25" s="22" t="s">
        <v>44</v>
      </c>
      <c r="D25" s="23"/>
    </row>
    <row r="26" spans="1:4" s="1" customFormat="1" ht="22.5" customHeight="1">
      <c r="A26" s="48"/>
      <c r="B26" s="22"/>
      <c r="C26" s="22" t="s">
        <v>45</v>
      </c>
      <c r="D26" s="23"/>
    </row>
    <row r="27" spans="1:4" s="1" customFormat="1" ht="22.5" customHeight="1">
      <c r="A27" s="48"/>
      <c r="B27" s="22"/>
      <c r="C27" s="22" t="s">
        <v>46</v>
      </c>
      <c r="D27" s="23"/>
    </row>
    <row r="28" spans="1:4" s="1" customFormat="1" ht="22.5" customHeight="1">
      <c r="A28" s="48"/>
      <c r="B28" s="22"/>
      <c r="C28" s="22" t="s">
        <v>47</v>
      </c>
      <c r="D28" s="23"/>
    </row>
    <row r="29" spans="1:4" s="1" customFormat="1" ht="22.5" customHeight="1">
      <c r="A29" s="48"/>
      <c r="B29" s="22"/>
      <c r="C29" s="22"/>
      <c r="D29" s="25"/>
    </row>
    <row r="30" spans="1:4" s="1" customFormat="1" ht="22.5" customHeight="1">
      <c r="A30" s="48"/>
      <c r="B30" s="22"/>
      <c r="C30" s="22"/>
      <c r="D30" s="22"/>
    </row>
    <row r="31" spans="1:4" s="1" customFormat="1" ht="22.5" customHeight="1">
      <c r="A31" s="48" t="s">
        <v>48</v>
      </c>
      <c r="B31" s="23">
        <f>B6+B13+B16+B17+B18+B19+B20+B21+B22</f>
        <v>1911.681704</v>
      </c>
      <c r="C31" s="22" t="s">
        <v>49</v>
      </c>
      <c r="D31" s="23">
        <f>D7+D8+D9+D10+D11+D12+D13+D14+D15+D16+D17+D18+D19+D20+D21+D22+D23+D24+D25+D26+D27+D28+D29+D6</f>
        <v>2115.45214</v>
      </c>
    </row>
    <row r="32" spans="1:4" s="1" customFormat="1" ht="22.5" customHeight="1">
      <c r="A32" s="48" t="s">
        <v>50</v>
      </c>
      <c r="B32" s="23">
        <v>203.770436</v>
      </c>
      <c r="C32" s="22" t="s">
        <v>51</v>
      </c>
      <c r="D32" s="23"/>
    </row>
    <row r="33" spans="1:4" s="1" customFormat="1" ht="22.5" customHeight="1">
      <c r="A33" s="48" t="s">
        <v>52</v>
      </c>
      <c r="B33" s="23">
        <f>B31+B32</f>
        <v>2115.45214</v>
      </c>
      <c r="C33" s="22" t="s">
        <v>53</v>
      </c>
      <c r="D33" s="23">
        <f>B33</f>
        <v>2115.45214</v>
      </c>
    </row>
    <row r="34" spans="1:4" s="1" customFormat="1" ht="21" customHeight="1">
      <c r="A34" s="49" t="s">
        <v>54</v>
      </c>
      <c r="B34" s="49"/>
      <c r="C34" s="49"/>
      <c r="D34" s="4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19652777777777777" right="0.19652777777777777" top="0.39305555555555555" bottom="0.19652777777777777" header="0" footer="0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zoomScaleSheetLayoutView="100" workbookViewId="0" topLeftCell="A1">
      <selection activeCell="I29" sqref="I29"/>
    </sheetView>
  </sheetViews>
  <sheetFormatPr defaultColWidth="9.140625" defaultRowHeight="12.75"/>
  <cols>
    <col min="1" max="1" width="13.421875" style="0" customWidth="1"/>
    <col min="2" max="2" width="21.421875" style="0" customWidth="1"/>
  </cols>
  <sheetData>
    <row r="1" spans="1:19" ht="13.5">
      <c r="A1" s="30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2.5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5">
      <c r="A3" s="33" t="s">
        <v>2</v>
      </c>
      <c r="B3" s="34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4"/>
      <c r="R3" s="31"/>
      <c r="S3" s="44" t="s">
        <v>3</v>
      </c>
    </row>
    <row r="4" spans="1:19" ht="12.75">
      <c r="A4" s="35" t="s">
        <v>57</v>
      </c>
      <c r="B4" s="36" t="s">
        <v>58</v>
      </c>
      <c r="C4" s="36" t="s">
        <v>59</v>
      </c>
      <c r="D4" s="36" t="s">
        <v>60</v>
      </c>
      <c r="E4" s="37"/>
      <c r="F4" s="37"/>
      <c r="G4" s="37"/>
      <c r="H4" s="37"/>
      <c r="I4" s="37"/>
      <c r="J4" s="37"/>
      <c r="K4" s="37"/>
      <c r="L4" s="37"/>
      <c r="M4" s="37"/>
      <c r="N4" s="36" t="s">
        <v>50</v>
      </c>
      <c r="O4" s="37"/>
      <c r="P4" s="37"/>
      <c r="Q4" s="37"/>
      <c r="R4" s="37"/>
      <c r="S4" s="37"/>
    </row>
    <row r="5" spans="1:19" ht="22.5">
      <c r="A5" s="35"/>
      <c r="B5" s="36"/>
      <c r="C5" s="36"/>
      <c r="D5" s="36" t="s">
        <v>61</v>
      </c>
      <c r="E5" s="35" t="s">
        <v>62</v>
      </c>
      <c r="F5" s="35" t="s">
        <v>63</v>
      </c>
      <c r="G5" s="35" t="s">
        <v>64</v>
      </c>
      <c r="H5" s="35" t="s">
        <v>65</v>
      </c>
      <c r="I5" s="35" t="s">
        <v>66</v>
      </c>
      <c r="J5" s="35" t="s">
        <v>67</v>
      </c>
      <c r="K5" s="35" t="s">
        <v>68</v>
      </c>
      <c r="L5" s="35" t="s">
        <v>69</v>
      </c>
      <c r="M5" s="35" t="s">
        <v>70</v>
      </c>
      <c r="N5" s="35" t="s">
        <v>61</v>
      </c>
      <c r="O5" s="35" t="s">
        <v>62</v>
      </c>
      <c r="P5" s="35" t="s">
        <v>63</v>
      </c>
      <c r="Q5" s="35" t="s">
        <v>64</v>
      </c>
      <c r="R5" s="35" t="s">
        <v>65</v>
      </c>
      <c r="S5" s="35" t="s">
        <v>71</v>
      </c>
    </row>
    <row r="6" spans="1:19" ht="27.75" customHeight="1">
      <c r="A6" s="38" t="s">
        <v>72</v>
      </c>
      <c r="B6" s="38" t="s">
        <v>59</v>
      </c>
      <c r="C6" s="39">
        <f aca="true" t="shared" si="0" ref="C6:C8">D6+N6</f>
        <v>2115.45214</v>
      </c>
      <c r="D6" s="39">
        <f aca="true" t="shared" si="1" ref="D6:D8">E6+F6+G6+H6+I6+J6+K6+L6+M6</f>
        <v>1911.681704</v>
      </c>
      <c r="E6" s="40">
        <v>1897.643704</v>
      </c>
      <c r="F6" s="40"/>
      <c r="G6" s="40"/>
      <c r="H6" s="40"/>
      <c r="I6" s="40"/>
      <c r="J6" s="40"/>
      <c r="K6" s="40"/>
      <c r="L6" s="40"/>
      <c r="M6" s="40">
        <v>14.038</v>
      </c>
      <c r="N6" s="40">
        <f aca="true" t="shared" si="2" ref="N6:N8">O6+P6+Q6+R6+S6</f>
        <v>203.770436</v>
      </c>
      <c r="O6" s="40"/>
      <c r="P6" s="40"/>
      <c r="Q6" s="40"/>
      <c r="R6" s="40"/>
      <c r="S6" s="40">
        <v>203.770436</v>
      </c>
    </row>
    <row r="7" spans="1:19" ht="27.75" customHeight="1">
      <c r="A7" s="38" t="s">
        <v>73</v>
      </c>
      <c r="B7" s="38" t="s">
        <v>74</v>
      </c>
      <c r="C7" s="39">
        <f t="shared" si="0"/>
        <v>2115.45214</v>
      </c>
      <c r="D7" s="39">
        <f t="shared" si="1"/>
        <v>1911.681704</v>
      </c>
      <c r="E7" s="40">
        <v>1897.643704</v>
      </c>
      <c r="F7" s="40"/>
      <c r="G7" s="40"/>
      <c r="H7" s="40"/>
      <c r="I7" s="40"/>
      <c r="J7" s="40"/>
      <c r="K7" s="40"/>
      <c r="L7" s="40"/>
      <c r="M7" s="40">
        <v>14.038</v>
      </c>
      <c r="N7" s="40">
        <f t="shared" si="2"/>
        <v>203.770436</v>
      </c>
      <c r="O7" s="40"/>
      <c r="P7" s="40"/>
      <c r="Q7" s="40"/>
      <c r="R7" s="40"/>
      <c r="S7" s="40">
        <v>203.770436</v>
      </c>
    </row>
    <row r="8" spans="1:19" ht="27.75" customHeight="1">
      <c r="A8" s="41" t="s">
        <v>75</v>
      </c>
      <c r="B8" s="41" t="s">
        <v>76</v>
      </c>
      <c r="C8" s="42">
        <f t="shared" si="0"/>
        <v>2115.45214</v>
      </c>
      <c r="D8" s="42">
        <f t="shared" si="1"/>
        <v>1911.681704</v>
      </c>
      <c r="E8" s="43">
        <v>1897.643704</v>
      </c>
      <c r="F8" s="43"/>
      <c r="G8" s="43"/>
      <c r="H8" s="43"/>
      <c r="I8" s="43"/>
      <c r="J8" s="43"/>
      <c r="K8" s="43"/>
      <c r="L8" s="43"/>
      <c r="M8" s="43">
        <v>14.038</v>
      </c>
      <c r="N8" s="43">
        <f t="shared" si="2"/>
        <v>203.770436</v>
      </c>
      <c r="O8" s="43"/>
      <c r="P8" s="43"/>
      <c r="Q8" s="43"/>
      <c r="R8" s="43"/>
      <c r="S8" s="43">
        <v>203.770436</v>
      </c>
    </row>
  </sheetData>
  <sheetProtection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" right="0" top="1" bottom="1" header="0.5" footer="0.5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77</v>
      </c>
    </row>
    <row r="2" spans="1:8" s="1" customFormat="1" ht="33.75" customHeight="1">
      <c r="A2" s="4" t="s">
        <v>78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2</v>
      </c>
      <c r="H3" s="13" t="s">
        <v>3</v>
      </c>
    </row>
    <row r="4" spans="1:8" s="1" customFormat="1" ht="21" customHeight="1">
      <c r="A4" s="6" t="s">
        <v>79</v>
      </c>
      <c r="B4" s="6" t="s">
        <v>80</v>
      </c>
      <c r="C4" s="6" t="s">
        <v>59</v>
      </c>
      <c r="D4" s="6" t="s">
        <v>81</v>
      </c>
      <c r="E4" s="6" t="s">
        <v>82</v>
      </c>
      <c r="F4" s="6" t="s">
        <v>83</v>
      </c>
      <c r="G4" s="6" t="s">
        <v>84</v>
      </c>
      <c r="H4" s="6" t="s">
        <v>85</v>
      </c>
    </row>
    <row r="5" spans="1:8" s="1" customFormat="1" ht="28.5" customHeight="1">
      <c r="A5" s="28" t="s">
        <v>72</v>
      </c>
      <c r="B5" s="28" t="s">
        <v>59</v>
      </c>
      <c r="C5" s="9">
        <v>2115.45214</v>
      </c>
      <c r="D5" s="9">
        <v>1671.79334</v>
      </c>
      <c r="E5" s="9">
        <v>443.6588</v>
      </c>
      <c r="F5" s="9"/>
      <c r="G5" s="9"/>
      <c r="H5" s="9"/>
    </row>
    <row r="6" spans="1:8" s="1" customFormat="1" ht="28.5" customHeight="1">
      <c r="A6" s="28" t="s">
        <v>86</v>
      </c>
      <c r="B6" s="28" t="s">
        <v>87</v>
      </c>
      <c r="C6" s="9">
        <v>1717.5245</v>
      </c>
      <c r="D6" s="9">
        <v>1273.8657</v>
      </c>
      <c r="E6" s="9">
        <v>443.6588</v>
      </c>
      <c r="F6" s="9"/>
      <c r="G6" s="9"/>
      <c r="H6" s="9"/>
    </row>
    <row r="7" spans="1:8" s="1" customFormat="1" ht="28.5" customHeight="1">
      <c r="A7" s="28" t="s">
        <v>88</v>
      </c>
      <c r="B7" s="28" t="s">
        <v>89</v>
      </c>
      <c r="C7" s="9">
        <v>1717.5245</v>
      </c>
      <c r="D7" s="9">
        <v>1273.8657</v>
      </c>
      <c r="E7" s="9">
        <v>443.6588</v>
      </c>
      <c r="F7" s="9"/>
      <c r="G7" s="9"/>
      <c r="H7" s="9"/>
    </row>
    <row r="8" spans="1:8" s="1" customFormat="1" ht="28.5" customHeight="1">
      <c r="A8" s="29" t="s">
        <v>90</v>
      </c>
      <c r="B8" s="29" t="s">
        <v>91</v>
      </c>
      <c r="C8" s="11">
        <v>1273.8657</v>
      </c>
      <c r="D8" s="11">
        <v>1273.8657</v>
      </c>
      <c r="E8" s="11"/>
      <c r="F8" s="11"/>
      <c r="G8" s="11"/>
      <c r="H8" s="11"/>
    </row>
    <row r="9" spans="1:8" s="1" customFormat="1" ht="28.5" customHeight="1">
      <c r="A9" s="29" t="s">
        <v>92</v>
      </c>
      <c r="B9" s="29" t="s">
        <v>93</v>
      </c>
      <c r="C9" s="11">
        <v>443.6588</v>
      </c>
      <c r="D9" s="11"/>
      <c r="E9" s="11">
        <v>443.6588</v>
      </c>
      <c r="F9" s="11"/>
      <c r="G9" s="11"/>
      <c r="H9" s="11"/>
    </row>
    <row r="10" spans="1:8" s="1" customFormat="1" ht="28.5" customHeight="1">
      <c r="A10" s="28" t="s">
        <v>94</v>
      </c>
      <c r="B10" s="28" t="s">
        <v>95</v>
      </c>
      <c r="C10" s="9">
        <v>198.989454</v>
      </c>
      <c r="D10" s="9">
        <v>198.989454</v>
      </c>
      <c r="E10" s="9"/>
      <c r="F10" s="9"/>
      <c r="G10" s="9"/>
      <c r="H10" s="9"/>
    </row>
    <row r="11" spans="1:8" s="1" customFormat="1" ht="28.5" customHeight="1">
      <c r="A11" s="28" t="s">
        <v>96</v>
      </c>
      <c r="B11" s="28" t="s">
        <v>97</v>
      </c>
      <c r="C11" s="9">
        <v>195.246768</v>
      </c>
      <c r="D11" s="9">
        <v>195.246768</v>
      </c>
      <c r="E11" s="9"/>
      <c r="F11" s="9"/>
      <c r="G11" s="9"/>
      <c r="H11" s="9"/>
    </row>
    <row r="12" spans="1:8" s="1" customFormat="1" ht="28.5" customHeight="1">
      <c r="A12" s="29" t="s">
        <v>98</v>
      </c>
      <c r="B12" s="29" t="s">
        <v>99</v>
      </c>
      <c r="C12" s="11">
        <v>9.972</v>
      </c>
      <c r="D12" s="11">
        <v>9.972</v>
      </c>
      <c r="E12" s="11"/>
      <c r="F12" s="11"/>
      <c r="G12" s="11"/>
      <c r="H12" s="11"/>
    </row>
    <row r="13" spans="1:8" s="1" customFormat="1" ht="28.5" customHeight="1">
      <c r="A13" s="29" t="s">
        <v>100</v>
      </c>
      <c r="B13" s="29" t="s">
        <v>101</v>
      </c>
      <c r="C13" s="11">
        <v>123.516512</v>
      </c>
      <c r="D13" s="11">
        <v>123.516512</v>
      </c>
      <c r="E13" s="11"/>
      <c r="F13" s="11"/>
      <c r="G13" s="11"/>
      <c r="H13" s="11"/>
    </row>
    <row r="14" spans="1:8" s="1" customFormat="1" ht="28.5" customHeight="1">
      <c r="A14" s="29" t="s">
        <v>102</v>
      </c>
      <c r="B14" s="29" t="s">
        <v>103</v>
      </c>
      <c r="C14" s="11">
        <v>61.758256</v>
      </c>
      <c r="D14" s="11">
        <v>61.758256</v>
      </c>
      <c r="E14" s="11"/>
      <c r="F14" s="11"/>
      <c r="G14" s="11"/>
      <c r="H14" s="11"/>
    </row>
    <row r="15" spans="1:8" s="1" customFormat="1" ht="28.5" customHeight="1">
      <c r="A15" s="28" t="s">
        <v>104</v>
      </c>
      <c r="B15" s="28" t="s">
        <v>105</v>
      </c>
      <c r="C15" s="9">
        <v>3.024</v>
      </c>
      <c r="D15" s="9">
        <v>3.024</v>
      </c>
      <c r="E15" s="9"/>
      <c r="F15" s="9"/>
      <c r="G15" s="9"/>
      <c r="H15" s="9"/>
    </row>
    <row r="16" spans="1:8" s="1" customFormat="1" ht="28.5" customHeight="1">
      <c r="A16" s="29" t="s">
        <v>106</v>
      </c>
      <c r="B16" s="29" t="s">
        <v>107</v>
      </c>
      <c r="C16" s="11">
        <v>3.024</v>
      </c>
      <c r="D16" s="11">
        <v>3.024</v>
      </c>
      <c r="E16" s="11"/>
      <c r="F16" s="11"/>
      <c r="G16" s="11"/>
      <c r="H16" s="11"/>
    </row>
    <row r="17" spans="1:8" s="1" customFormat="1" ht="28.5" customHeight="1">
      <c r="A17" s="28" t="s">
        <v>108</v>
      </c>
      <c r="B17" s="28" t="s">
        <v>109</v>
      </c>
      <c r="C17" s="9">
        <v>0.718686</v>
      </c>
      <c r="D17" s="9">
        <v>0.718686</v>
      </c>
      <c r="E17" s="9"/>
      <c r="F17" s="9"/>
      <c r="G17" s="9"/>
      <c r="H17" s="9"/>
    </row>
    <row r="18" spans="1:8" s="1" customFormat="1" ht="28.5" customHeight="1">
      <c r="A18" s="29" t="s">
        <v>110</v>
      </c>
      <c r="B18" s="29" t="s">
        <v>111</v>
      </c>
      <c r="C18" s="11">
        <v>0.718686</v>
      </c>
      <c r="D18" s="11">
        <v>0.718686</v>
      </c>
      <c r="E18" s="11"/>
      <c r="F18" s="11"/>
      <c r="G18" s="11"/>
      <c r="H18" s="11"/>
    </row>
    <row r="19" spans="1:8" s="1" customFormat="1" ht="28.5" customHeight="1">
      <c r="A19" s="28" t="s">
        <v>112</v>
      </c>
      <c r="B19" s="28" t="s">
        <v>113</v>
      </c>
      <c r="C19" s="9">
        <v>64.933746</v>
      </c>
      <c r="D19" s="9">
        <v>64.933746</v>
      </c>
      <c r="E19" s="9"/>
      <c r="F19" s="9"/>
      <c r="G19" s="9"/>
      <c r="H19" s="9"/>
    </row>
    <row r="20" spans="1:8" s="1" customFormat="1" ht="28.5" customHeight="1">
      <c r="A20" s="28" t="s">
        <v>114</v>
      </c>
      <c r="B20" s="28" t="s">
        <v>115</v>
      </c>
      <c r="C20" s="9">
        <v>64.933746</v>
      </c>
      <c r="D20" s="9">
        <v>64.933746</v>
      </c>
      <c r="E20" s="9"/>
      <c r="F20" s="9"/>
      <c r="G20" s="9"/>
      <c r="H20" s="9"/>
    </row>
    <row r="21" spans="1:8" s="1" customFormat="1" ht="28.5" customHeight="1">
      <c r="A21" s="29" t="s">
        <v>116</v>
      </c>
      <c r="B21" s="29" t="s">
        <v>117</v>
      </c>
      <c r="C21" s="11">
        <v>64.933746</v>
      </c>
      <c r="D21" s="11">
        <v>64.933746</v>
      </c>
      <c r="E21" s="11"/>
      <c r="F21" s="11"/>
      <c r="G21" s="11"/>
      <c r="H21" s="11"/>
    </row>
    <row r="22" spans="1:8" s="1" customFormat="1" ht="28.5" customHeight="1">
      <c r="A22" s="28" t="s">
        <v>118</v>
      </c>
      <c r="B22" s="28" t="s">
        <v>119</v>
      </c>
      <c r="C22" s="9">
        <v>134.00444</v>
      </c>
      <c r="D22" s="9">
        <v>134.00444</v>
      </c>
      <c r="E22" s="9"/>
      <c r="F22" s="9"/>
      <c r="G22" s="9"/>
      <c r="H22" s="9"/>
    </row>
    <row r="23" spans="1:8" s="1" customFormat="1" ht="28.5" customHeight="1">
      <c r="A23" s="28" t="s">
        <v>120</v>
      </c>
      <c r="B23" s="28" t="s">
        <v>121</v>
      </c>
      <c r="C23" s="9">
        <v>134.00444</v>
      </c>
      <c r="D23" s="9">
        <v>134.00444</v>
      </c>
      <c r="E23" s="9"/>
      <c r="F23" s="9"/>
      <c r="G23" s="9"/>
      <c r="H23" s="9"/>
    </row>
    <row r="24" spans="1:8" s="1" customFormat="1" ht="28.5" customHeight="1">
      <c r="A24" s="29" t="s">
        <v>122</v>
      </c>
      <c r="B24" s="29" t="s">
        <v>123</v>
      </c>
      <c r="C24" s="11">
        <v>134.00444</v>
      </c>
      <c r="D24" s="11">
        <v>134.00444</v>
      </c>
      <c r="E24" s="11"/>
      <c r="F24" s="11"/>
      <c r="G24" s="11"/>
      <c r="H24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" right="0" top="0.5902777777777778" bottom="0.5902777777777778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14" sqref="B14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124</v>
      </c>
      <c r="B1" s="18"/>
      <c r="C1" s="18"/>
      <c r="D1" s="18"/>
    </row>
    <row r="2" spans="1:4" s="1" customFormat="1" ht="22.5" customHeight="1">
      <c r="A2" s="4" t="s">
        <v>125</v>
      </c>
      <c r="B2" s="19"/>
      <c r="C2" s="19"/>
      <c r="D2" s="19"/>
    </row>
    <row r="3" spans="1:4" s="1" customFormat="1" ht="22.5" customHeight="1">
      <c r="A3" s="20" t="s">
        <v>2</v>
      </c>
      <c r="C3" s="18"/>
      <c r="D3" s="13" t="s">
        <v>3</v>
      </c>
    </row>
    <row r="4" spans="1:4" s="1" customFormat="1" ht="22.5" customHeight="1">
      <c r="A4" s="21" t="s">
        <v>4</v>
      </c>
      <c r="B4" s="21"/>
      <c r="C4" s="21" t="s">
        <v>5</v>
      </c>
      <c r="D4" s="21"/>
    </row>
    <row r="5" spans="1:4" s="1" customFormat="1" ht="22.5" customHeight="1">
      <c r="A5" s="21" t="s">
        <v>126</v>
      </c>
      <c r="B5" s="21" t="s">
        <v>7</v>
      </c>
      <c r="C5" s="21" t="s">
        <v>126</v>
      </c>
      <c r="D5" s="21" t="s">
        <v>7</v>
      </c>
    </row>
    <row r="6" spans="1:4" s="1" customFormat="1" ht="22.5" customHeight="1">
      <c r="A6" s="22" t="s">
        <v>127</v>
      </c>
      <c r="B6" s="23">
        <f>B7+B14+B17</f>
        <v>1897.643704</v>
      </c>
      <c r="C6" s="22" t="s">
        <v>128</v>
      </c>
      <c r="D6" s="24">
        <f>D7+D8+D9+D10+D11+D12+D13+D14+D15+D16+D17+D18+D19+D20+D21+D22+D23+D24+D25+D26+D27+D28+D29+D30</f>
        <v>1897.6437039999998</v>
      </c>
    </row>
    <row r="7" spans="1:4" s="1" customFormat="1" ht="22.5" customHeight="1">
      <c r="A7" s="22" t="s">
        <v>129</v>
      </c>
      <c r="B7" s="24">
        <f>B8+B9+B10+B11+B12+B13</f>
        <v>1897.643704</v>
      </c>
      <c r="C7" s="22" t="s">
        <v>130</v>
      </c>
      <c r="D7" s="24">
        <v>1577.438064</v>
      </c>
    </row>
    <row r="8" spans="1:5" s="1" customFormat="1" ht="22.5" customHeight="1">
      <c r="A8" s="22" t="s">
        <v>10</v>
      </c>
      <c r="B8" s="23">
        <v>1852.643704</v>
      </c>
      <c r="C8" s="22" t="s">
        <v>131</v>
      </c>
      <c r="D8" s="24"/>
      <c r="E8" s="1" t="s">
        <v>132</v>
      </c>
    </row>
    <row r="9" spans="1:4" s="1" customFormat="1" ht="22.5" customHeight="1">
      <c r="A9" s="22" t="s">
        <v>12</v>
      </c>
      <c r="B9" s="23">
        <v>45</v>
      </c>
      <c r="C9" s="22" t="s">
        <v>133</v>
      </c>
      <c r="D9" s="24"/>
    </row>
    <row r="10" spans="1:4" s="1" customFormat="1" ht="22.5" customHeight="1">
      <c r="A10" s="22" t="s">
        <v>14</v>
      </c>
      <c r="B10" s="23"/>
      <c r="C10" s="22" t="s">
        <v>134</v>
      </c>
      <c r="D10" s="24"/>
    </row>
    <row r="11" spans="1:4" s="1" customFormat="1" ht="22.5" customHeight="1">
      <c r="A11" s="22" t="s">
        <v>16</v>
      </c>
      <c r="B11" s="23"/>
      <c r="C11" s="22" t="s">
        <v>135</v>
      </c>
      <c r="D11" s="24"/>
    </row>
    <row r="12" spans="1:4" s="1" customFormat="1" ht="22.5" customHeight="1">
      <c r="A12" s="22" t="s">
        <v>18</v>
      </c>
      <c r="B12" s="23"/>
      <c r="C12" s="22" t="s">
        <v>136</v>
      </c>
      <c r="D12" s="24">
        <v>181.767454</v>
      </c>
    </row>
    <row r="13" spans="1:4" s="1" customFormat="1" ht="22.5" customHeight="1">
      <c r="A13" s="22" t="s">
        <v>20</v>
      </c>
      <c r="B13" s="25"/>
      <c r="C13" s="22" t="s">
        <v>137</v>
      </c>
      <c r="D13" s="24">
        <v>31.933746</v>
      </c>
    </row>
    <row r="14" spans="1:4" s="1" customFormat="1" ht="22.5" customHeight="1">
      <c r="A14" s="22" t="s">
        <v>138</v>
      </c>
      <c r="B14" s="24"/>
      <c r="C14" s="22" t="s">
        <v>139</v>
      </c>
      <c r="D14" s="24"/>
    </row>
    <row r="15" spans="1:4" s="1" customFormat="1" ht="22.5" customHeight="1">
      <c r="A15" s="22" t="s">
        <v>24</v>
      </c>
      <c r="B15" s="23"/>
      <c r="C15" s="22" t="s">
        <v>140</v>
      </c>
      <c r="D15" s="24"/>
    </row>
    <row r="16" spans="1:4" s="1" customFormat="1" ht="22.5" customHeight="1">
      <c r="A16" s="22" t="s">
        <v>26</v>
      </c>
      <c r="B16" s="25"/>
      <c r="C16" s="22" t="s">
        <v>141</v>
      </c>
      <c r="D16" s="24"/>
    </row>
    <row r="17" spans="1:4" s="1" customFormat="1" ht="22.5" customHeight="1">
      <c r="A17" s="22" t="s">
        <v>142</v>
      </c>
      <c r="B17" s="23"/>
      <c r="C17" s="22" t="s">
        <v>143</v>
      </c>
      <c r="D17" s="24"/>
    </row>
    <row r="18" spans="1:4" s="1" customFormat="1" ht="22.5" customHeight="1">
      <c r="A18" s="22" t="s">
        <v>144</v>
      </c>
      <c r="B18" s="24"/>
      <c r="C18" s="22" t="s">
        <v>145</v>
      </c>
      <c r="D18" s="24"/>
    </row>
    <row r="19" spans="1:4" s="1" customFormat="1" ht="22.5" customHeight="1">
      <c r="A19" s="22" t="s">
        <v>129</v>
      </c>
      <c r="B19" s="24"/>
      <c r="C19" s="22" t="s">
        <v>146</v>
      </c>
      <c r="D19" s="24"/>
    </row>
    <row r="20" spans="1:4" s="1" customFormat="1" ht="22.5" customHeight="1">
      <c r="A20" s="22" t="s">
        <v>138</v>
      </c>
      <c r="B20" s="25"/>
      <c r="C20" s="22" t="s">
        <v>147</v>
      </c>
      <c r="D20" s="24"/>
    </row>
    <row r="21" spans="1:4" s="1" customFormat="1" ht="22.5" customHeight="1">
      <c r="A21" s="22" t="s">
        <v>142</v>
      </c>
      <c r="B21" s="25"/>
      <c r="C21" s="22" t="s">
        <v>148</v>
      </c>
      <c r="D21" s="24"/>
    </row>
    <row r="22" spans="1:4" s="1" customFormat="1" ht="22.5" customHeight="1">
      <c r="A22" s="22"/>
      <c r="B22" s="22"/>
      <c r="C22" s="22" t="s">
        <v>149</v>
      </c>
      <c r="D22" s="24"/>
    </row>
    <row r="23" spans="1:4" s="1" customFormat="1" ht="22.5" customHeight="1">
      <c r="A23" s="22"/>
      <c r="B23" s="22"/>
      <c r="C23" s="22" t="s">
        <v>150</v>
      </c>
      <c r="D23" s="24">
        <v>106.50444</v>
      </c>
    </row>
    <row r="24" spans="1:4" s="1" customFormat="1" ht="22.5" customHeight="1">
      <c r="A24" s="22"/>
      <c r="B24" s="22"/>
      <c r="C24" s="22" t="s">
        <v>151</v>
      </c>
      <c r="D24" s="24"/>
    </row>
    <row r="25" spans="1:4" s="1" customFormat="1" ht="22.5" customHeight="1">
      <c r="A25" s="22"/>
      <c r="B25" s="22"/>
      <c r="C25" s="22" t="s">
        <v>152</v>
      </c>
      <c r="D25" s="24"/>
    </row>
    <row r="26" spans="1:4" s="1" customFormat="1" ht="22.5" customHeight="1">
      <c r="A26" s="22"/>
      <c r="B26" s="22"/>
      <c r="C26" s="22" t="s">
        <v>153</v>
      </c>
      <c r="D26" s="24"/>
    </row>
    <row r="27" spans="1:4" s="1" customFormat="1" ht="22.5" customHeight="1">
      <c r="A27" s="22"/>
      <c r="B27" s="22"/>
      <c r="C27" s="22" t="s">
        <v>154</v>
      </c>
      <c r="D27" s="24"/>
    </row>
    <row r="28" spans="1:4" s="1" customFormat="1" ht="22.5" customHeight="1">
      <c r="A28" s="22"/>
      <c r="B28" s="22"/>
      <c r="C28" s="22" t="s">
        <v>155</v>
      </c>
      <c r="D28" s="24"/>
    </row>
    <row r="29" spans="1:4" s="1" customFormat="1" ht="22.5" customHeight="1">
      <c r="A29" s="22"/>
      <c r="B29" s="22"/>
      <c r="C29" s="22" t="s">
        <v>156</v>
      </c>
      <c r="D29" s="24"/>
    </row>
    <row r="30" spans="1:4" s="1" customFormat="1" ht="22.5" customHeight="1">
      <c r="A30" s="22"/>
      <c r="B30" s="22"/>
      <c r="C30" s="22"/>
      <c r="D30" s="25"/>
    </row>
    <row r="31" spans="1:4" s="1" customFormat="1" ht="22.5" customHeight="1">
      <c r="A31" s="22"/>
      <c r="B31" s="22"/>
      <c r="C31" s="22"/>
      <c r="D31" s="24"/>
    </row>
    <row r="32" spans="1:4" s="1" customFormat="1" ht="22.5" customHeight="1">
      <c r="A32" s="22"/>
      <c r="B32" s="22"/>
      <c r="C32" s="22" t="s">
        <v>157</v>
      </c>
      <c r="D32" s="24">
        <f>B34-D6</f>
        <v>0</v>
      </c>
    </row>
    <row r="33" spans="1:4" s="1" customFormat="1" ht="22.5" customHeight="1">
      <c r="A33" s="22"/>
      <c r="B33" s="22"/>
      <c r="C33" s="22"/>
      <c r="D33" s="22"/>
    </row>
    <row r="34" spans="1:4" s="1" customFormat="1" ht="22.5" customHeight="1">
      <c r="A34" s="26" t="s">
        <v>158</v>
      </c>
      <c r="B34" s="27">
        <f>B6+B18</f>
        <v>1897.643704</v>
      </c>
      <c r="C34" s="26" t="s">
        <v>159</v>
      </c>
      <c r="D34" s="27">
        <f>D6</f>
        <v>1897.6437039999998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" right="0" top="0.5902777777777778" bottom="0.5902777777777778" header="0" footer="0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8" sqref="C18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160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161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2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79</v>
      </c>
      <c r="B4" s="6" t="s">
        <v>80</v>
      </c>
      <c r="C4" s="6" t="s">
        <v>59</v>
      </c>
      <c r="D4" s="6" t="s">
        <v>81</v>
      </c>
      <c r="E4" s="6"/>
      <c r="F4" s="6"/>
      <c r="G4" s="6" t="s">
        <v>82</v>
      </c>
      <c r="H4" s="3"/>
    </row>
    <row r="5" spans="1:8" s="1" customFormat="1" ht="21" customHeight="1">
      <c r="A5" s="6"/>
      <c r="B5" s="6"/>
      <c r="C5" s="6"/>
      <c r="D5" s="6" t="s">
        <v>61</v>
      </c>
      <c r="E5" s="6" t="s">
        <v>162</v>
      </c>
      <c r="F5" s="6" t="s">
        <v>163</v>
      </c>
      <c r="G5" s="6"/>
      <c r="H5" s="3"/>
    </row>
    <row r="6" spans="1:8" s="1" customFormat="1" ht="21" customHeight="1">
      <c r="A6" s="8" t="s">
        <v>72</v>
      </c>
      <c r="B6" s="8" t="s">
        <v>59</v>
      </c>
      <c r="C6" s="9">
        <v>1897.643704</v>
      </c>
      <c r="D6" s="9">
        <v>1453.984904</v>
      </c>
      <c r="E6" s="9">
        <v>1304.33534</v>
      </c>
      <c r="F6" s="9">
        <v>149.649564</v>
      </c>
      <c r="G6" s="9">
        <v>443.6588</v>
      </c>
      <c r="H6" s="3"/>
    </row>
    <row r="7" spans="1:8" s="1" customFormat="1" ht="21" customHeight="1">
      <c r="A7" s="8" t="s">
        <v>86</v>
      </c>
      <c r="B7" s="8" t="s">
        <v>87</v>
      </c>
      <c r="C7" s="9">
        <v>1577.438064</v>
      </c>
      <c r="D7" s="9">
        <v>1133.779264</v>
      </c>
      <c r="E7" s="9">
        <v>985.2797</v>
      </c>
      <c r="F7" s="9">
        <v>148.499564</v>
      </c>
      <c r="G7" s="9">
        <v>443.6588</v>
      </c>
      <c r="H7" s="3"/>
    </row>
    <row r="8" spans="1:8" s="1" customFormat="1" ht="21" customHeight="1">
      <c r="A8" s="8" t="s">
        <v>88</v>
      </c>
      <c r="B8" s="8" t="s">
        <v>89</v>
      </c>
      <c r="C8" s="9">
        <v>1577.438064</v>
      </c>
      <c r="D8" s="9">
        <v>1133.779264</v>
      </c>
      <c r="E8" s="9">
        <v>985.2797</v>
      </c>
      <c r="F8" s="9">
        <v>148.499564</v>
      </c>
      <c r="G8" s="9">
        <v>443.6588</v>
      </c>
      <c r="H8" s="3"/>
    </row>
    <row r="9" spans="1:8" s="1" customFormat="1" ht="21" customHeight="1">
      <c r="A9" s="10" t="s">
        <v>90</v>
      </c>
      <c r="B9" s="10" t="s">
        <v>91</v>
      </c>
      <c r="C9" s="11">
        <v>1133.779264</v>
      </c>
      <c r="D9" s="11">
        <v>1133.779264</v>
      </c>
      <c r="E9" s="11">
        <v>985.2797</v>
      </c>
      <c r="F9" s="11">
        <v>148.499564</v>
      </c>
      <c r="G9" s="11"/>
      <c r="H9" s="3"/>
    </row>
    <row r="10" spans="1:8" s="1" customFormat="1" ht="21" customHeight="1">
      <c r="A10" s="10" t="s">
        <v>92</v>
      </c>
      <c r="B10" s="10" t="s">
        <v>93</v>
      </c>
      <c r="C10" s="11">
        <v>443.6588</v>
      </c>
      <c r="D10" s="11"/>
      <c r="E10" s="11"/>
      <c r="F10" s="11"/>
      <c r="G10" s="11">
        <v>443.6588</v>
      </c>
      <c r="H10" s="3"/>
    </row>
    <row r="11" spans="1:8" s="1" customFormat="1" ht="21" customHeight="1">
      <c r="A11" s="8" t="s">
        <v>94</v>
      </c>
      <c r="B11" s="8" t="s">
        <v>95</v>
      </c>
      <c r="C11" s="9">
        <v>181.767454</v>
      </c>
      <c r="D11" s="9">
        <v>181.767454</v>
      </c>
      <c r="E11" s="9">
        <v>180.617454</v>
      </c>
      <c r="F11" s="9">
        <v>1.15</v>
      </c>
      <c r="G11" s="9"/>
      <c r="H11" s="3"/>
    </row>
    <row r="12" spans="1:7" s="1" customFormat="1" ht="21" customHeight="1">
      <c r="A12" s="8" t="s">
        <v>96</v>
      </c>
      <c r="B12" s="8" t="s">
        <v>97</v>
      </c>
      <c r="C12" s="9">
        <v>178.024768</v>
      </c>
      <c r="D12" s="9">
        <v>178.024768</v>
      </c>
      <c r="E12" s="9">
        <v>176.874768</v>
      </c>
      <c r="F12" s="9">
        <v>1.15</v>
      </c>
      <c r="G12" s="9"/>
    </row>
    <row r="13" spans="1:7" s="1" customFormat="1" ht="21" customHeight="1">
      <c r="A13" s="10" t="s">
        <v>98</v>
      </c>
      <c r="B13" s="10" t="s">
        <v>99</v>
      </c>
      <c r="C13" s="11">
        <v>1.75</v>
      </c>
      <c r="D13" s="11">
        <v>1.75</v>
      </c>
      <c r="E13" s="11">
        <v>0.6</v>
      </c>
      <c r="F13" s="11">
        <v>1.15</v>
      </c>
      <c r="G13" s="11"/>
    </row>
    <row r="14" spans="1:7" s="1" customFormat="1" ht="21" customHeight="1">
      <c r="A14" s="10" t="s">
        <v>100</v>
      </c>
      <c r="B14" s="10" t="s">
        <v>101</v>
      </c>
      <c r="C14" s="11">
        <v>117.516512</v>
      </c>
      <c r="D14" s="11">
        <v>117.516512</v>
      </c>
      <c r="E14" s="11">
        <v>117.516512</v>
      </c>
      <c r="F14" s="11"/>
      <c r="G14" s="11"/>
    </row>
    <row r="15" spans="1:7" s="1" customFormat="1" ht="21" customHeight="1">
      <c r="A15" s="10" t="s">
        <v>102</v>
      </c>
      <c r="B15" s="10" t="s">
        <v>103</v>
      </c>
      <c r="C15" s="11">
        <v>58.758256</v>
      </c>
      <c r="D15" s="11">
        <v>58.758256</v>
      </c>
      <c r="E15" s="11">
        <v>58.758256</v>
      </c>
      <c r="F15" s="11"/>
      <c r="G15" s="11"/>
    </row>
    <row r="16" spans="1:7" s="1" customFormat="1" ht="21" customHeight="1">
      <c r="A16" s="8" t="s">
        <v>104</v>
      </c>
      <c r="B16" s="8" t="s">
        <v>105</v>
      </c>
      <c r="C16" s="9">
        <v>3.024</v>
      </c>
      <c r="D16" s="9">
        <v>3.024</v>
      </c>
      <c r="E16" s="9">
        <v>3.024</v>
      </c>
      <c r="F16" s="9"/>
      <c r="G16" s="9"/>
    </row>
    <row r="17" spans="1:7" s="1" customFormat="1" ht="21" customHeight="1">
      <c r="A17" s="10" t="s">
        <v>106</v>
      </c>
      <c r="B17" s="10" t="s">
        <v>107</v>
      </c>
      <c r="C17" s="11">
        <v>3.024</v>
      </c>
      <c r="D17" s="11">
        <v>3.024</v>
      </c>
      <c r="E17" s="11">
        <v>3.024</v>
      </c>
      <c r="F17" s="11"/>
      <c r="G17" s="11"/>
    </row>
    <row r="18" spans="1:7" s="1" customFormat="1" ht="21" customHeight="1">
      <c r="A18" s="8" t="s">
        <v>108</v>
      </c>
      <c r="B18" s="8" t="s">
        <v>109</v>
      </c>
      <c r="C18" s="9">
        <v>0.718686</v>
      </c>
      <c r="D18" s="9">
        <v>0.718686</v>
      </c>
      <c r="E18" s="9">
        <v>0.718686</v>
      </c>
      <c r="F18" s="9"/>
      <c r="G18" s="9"/>
    </row>
    <row r="19" spans="1:7" s="1" customFormat="1" ht="21" customHeight="1">
      <c r="A19" s="10" t="s">
        <v>110</v>
      </c>
      <c r="B19" s="10" t="s">
        <v>111</v>
      </c>
      <c r="C19" s="11">
        <v>0.718686</v>
      </c>
      <c r="D19" s="11">
        <v>0.718686</v>
      </c>
      <c r="E19" s="11">
        <v>0.718686</v>
      </c>
      <c r="F19" s="11"/>
      <c r="G19" s="11"/>
    </row>
    <row r="20" spans="1:7" s="1" customFormat="1" ht="21" customHeight="1">
      <c r="A20" s="8" t="s">
        <v>112</v>
      </c>
      <c r="B20" s="8" t="s">
        <v>113</v>
      </c>
      <c r="C20" s="9">
        <v>31.933746</v>
      </c>
      <c r="D20" s="9">
        <v>31.933746</v>
      </c>
      <c r="E20" s="9">
        <v>31.933746</v>
      </c>
      <c r="F20" s="9"/>
      <c r="G20" s="9"/>
    </row>
    <row r="21" spans="1:7" s="1" customFormat="1" ht="21" customHeight="1">
      <c r="A21" s="8" t="s">
        <v>114</v>
      </c>
      <c r="B21" s="8" t="s">
        <v>115</v>
      </c>
      <c r="C21" s="9">
        <v>31.933746</v>
      </c>
      <c r="D21" s="9">
        <v>31.933746</v>
      </c>
      <c r="E21" s="9">
        <v>31.933746</v>
      </c>
      <c r="F21" s="9"/>
      <c r="G21" s="9"/>
    </row>
    <row r="22" spans="1:7" s="1" customFormat="1" ht="21" customHeight="1">
      <c r="A22" s="10" t="s">
        <v>116</v>
      </c>
      <c r="B22" s="10" t="s">
        <v>117</v>
      </c>
      <c r="C22" s="11">
        <v>31.933746</v>
      </c>
      <c r="D22" s="11">
        <v>31.933746</v>
      </c>
      <c r="E22" s="11">
        <v>31.933746</v>
      </c>
      <c r="F22" s="11"/>
      <c r="G22" s="11"/>
    </row>
    <row r="23" spans="1:7" s="1" customFormat="1" ht="21" customHeight="1">
      <c r="A23" s="8" t="s">
        <v>118</v>
      </c>
      <c r="B23" s="8" t="s">
        <v>119</v>
      </c>
      <c r="C23" s="9">
        <v>106.50444</v>
      </c>
      <c r="D23" s="9">
        <v>106.50444</v>
      </c>
      <c r="E23" s="9">
        <v>106.50444</v>
      </c>
      <c r="F23" s="9"/>
      <c r="G23" s="9"/>
    </row>
    <row r="24" spans="1:7" s="1" customFormat="1" ht="21" customHeight="1">
      <c r="A24" s="8" t="s">
        <v>120</v>
      </c>
      <c r="B24" s="8" t="s">
        <v>121</v>
      </c>
      <c r="C24" s="9">
        <v>106.50444</v>
      </c>
      <c r="D24" s="9">
        <v>106.50444</v>
      </c>
      <c r="E24" s="9">
        <v>106.50444</v>
      </c>
      <c r="F24" s="9"/>
      <c r="G24" s="9"/>
    </row>
    <row r="25" spans="1:7" s="1" customFormat="1" ht="21" customHeight="1">
      <c r="A25" s="10" t="s">
        <v>122</v>
      </c>
      <c r="B25" s="10" t="s">
        <v>123</v>
      </c>
      <c r="C25" s="11">
        <v>106.50444</v>
      </c>
      <c r="D25" s="11">
        <v>106.50444</v>
      </c>
      <c r="E25" s="11">
        <v>106.50444</v>
      </c>
      <c r="F25" s="11"/>
      <c r="G25" s="11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164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165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166</v>
      </c>
      <c r="B4" s="6"/>
      <c r="C4" s="6" t="s">
        <v>167</v>
      </c>
      <c r="D4" s="6"/>
      <c r="E4" s="6"/>
      <c r="F4" s="3"/>
      <c r="G4" s="3"/>
    </row>
    <row r="5" spans="1:7" s="1" customFormat="1" ht="21" customHeight="1">
      <c r="A5" s="6" t="s">
        <v>79</v>
      </c>
      <c r="B5" s="6" t="s">
        <v>80</v>
      </c>
      <c r="C5" s="6" t="s">
        <v>59</v>
      </c>
      <c r="D5" s="6" t="s">
        <v>162</v>
      </c>
      <c r="E5" s="6" t="s">
        <v>163</v>
      </c>
      <c r="F5" s="3"/>
      <c r="G5" s="3"/>
    </row>
    <row r="6" spans="1:7" s="1" customFormat="1" ht="21" customHeight="1">
      <c r="A6" s="16" t="s">
        <v>72</v>
      </c>
      <c r="B6" s="16" t="s">
        <v>59</v>
      </c>
      <c r="C6" s="9">
        <v>1453.984904</v>
      </c>
      <c r="D6" s="9">
        <v>1304.33534</v>
      </c>
      <c r="E6" s="9">
        <v>149.649564</v>
      </c>
      <c r="F6" s="3"/>
      <c r="G6" s="3"/>
    </row>
    <row r="7" spans="1:7" s="1" customFormat="1" ht="21" customHeight="1">
      <c r="A7" s="16" t="s">
        <v>168</v>
      </c>
      <c r="B7" s="16" t="s">
        <v>169</v>
      </c>
      <c r="C7" s="9">
        <v>1300.71134</v>
      </c>
      <c r="D7" s="9">
        <v>1300.71134</v>
      </c>
      <c r="E7" s="9"/>
      <c r="F7" s="3"/>
      <c r="G7" s="3"/>
    </row>
    <row r="8" spans="1:5" s="1" customFormat="1" ht="21" customHeight="1">
      <c r="A8" s="17" t="s">
        <v>170</v>
      </c>
      <c r="B8" s="17" t="s">
        <v>171</v>
      </c>
      <c r="C8" s="11">
        <v>293.9004</v>
      </c>
      <c r="D8" s="11">
        <v>293.9004</v>
      </c>
      <c r="E8" s="11"/>
    </row>
    <row r="9" spans="1:5" s="1" customFormat="1" ht="21" customHeight="1">
      <c r="A9" s="17" t="s">
        <v>172</v>
      </c>
      <c r="B9" s="17" t="s">
        <v>173</v>
      </c>
      <c r="C9" s="11">
        <v>258.0612</v>
      </c>
      <c r="D9" s="11">
        <v>258.0612</v>
      </c>
      <c r="E9" s="11"/>
    </row>
    <row r="10" spans="1:5" s="1" customFormat="1" ht="21" customHeight="1">
      <c r="A10" s="17" t="s">
        <v>174</v>
      </c>
      <c r="B10" s="17" t="s">
        <v>175</v>
      </c>
      <c r="C10" s="11">
        <v>388.9473</v>
      </c>
      <c r="D10" s="11">
        <v>388.9473</v>
      </c>
      <c r="E10" s="11"/>
    </row>
    <row r="11" spans="1:5" s="1" customFormat="1" ht="21" customHeight="1">
      <c r="A11" s="17" t="s">
        <v>176</v>
      </c>
      <c r="B11" s="17" t="s">
        <v>177</v>
      </c>
      <c r="C11" s="11">
        <v>9.7428</v>
      </c>
      <c r="D11" s="11">
        <v>9.7428</v>
      </c>
      <c r="E11" s="11"/>
    </row>
    <row r="12" spans="1:5" s="1" customFormat="1" ht="21" customHeight="1">
      <c r="A12" s="17" t="s">
        <v>178</v>
      </c>
      <c r="B12" s="17" t="s">
        <v>179</v>
      </c>
      <c r="C12" s="11">
        <v>117.516512</v>
      </c>
      <c r="D12" s="11">
        <v>117.516512</v>
      </c>
      <c r="E12" s="11"/>
    </row>
    <row r="13" spans="1:5" s="1" customFormat="1" ht="21" customHeight="1">
      <c r="A13" s="17" t="s">
        <v>180</v>
      </c>
      <c r="B13" s="17" t="s">
        <v>181</v>
      </c>
      <c r="C13" s="11">
        <v>58.758256</v>
      </c>
      <c r="D13" s="11">
        <v>58.758256</v>
      </c>
      <c r="E13" s="11"/>
    </row>
    <row r="14" spans="1:5" s="1" customFormat="1" ht="21" customHeight="1">
      <c r="A14" s="17" t="s">
        <v>182</v>
      </c>
      <c r="B14" s="17" t="s">
        <v>183</v>
      </c>
      <c r="C14" s="11">
        <v>31.933746</v>
      </c>
      <c r="D14" s="11">
        <v>31.933746</v>
      </c>
      <c r="E14" s="11"/>
    </row>
    <row r="15" spans="1:5" s="1" customFormat="1" ht="21" customHeight="1">
      <c r="A15" s="17" t="s">
        <v>184</v>
      </c>
      <c r="B15" s="17" t="s">
        <v>185</v>
      </c>
      <c r="C15" s="11">
        <v>0.718686</v>
      </c>
      <c r="D15" s="11">
        <v>0.718686</v>
      </c>
      <c r="E15" s="11"/>
    </row>
    <row r="16" spans="1:5" s="1" customFormat="1" ht="21" customHeight="1">
      <c r="A16" s="17" t="s">
        <v>186</v>
      </c>
      <c r="B16" s="17" t="s">
        <v>187</v>
      </c>
      <c r="C16" s="11">
        <v>106.50444</v>
      </c>
      <c r="D16" s="11">
        <v>106.50444</v>
      </c>
      <c r="E16" s="11"/>
    </row>
    <row r="17" spans="1:5" s="1" customFormat="1" ht="21" customHeight="1">
      <c r="A17" s="17" t="s">
        <v>188</v>
      </c>
      <c r="B17" s="17" t="s">
        <v>189</v>
      </c>
      <c r="C17" s="11">
        <v>34.628</v>
      </c>
      <c r="D17" s="11">
        <v>34.628</v>
      </c>
      <c r="E17" s="11"/>
    </row>
    <row r="18" spans="1:5" s="1" customFormat="1" ht="21" customHeight="1">
      <c r="A18" s="16" t="s">
        <v>190</v>
      </c>
      <c r="B18" s="16" t="s">
        <v>191</v>
      </c>
      <c r="C18" s="9">
        <v>149.649564</v>
      </c>
      <c r="D18" s="9"/>
      <c r="E18" s="9">
        <v>149.649564</v>
      </c>
    </row>
    <row r="19" spans="1:5" s="1" customFormat="1" ht="21" customHeight="1">
      <c r="A19" s="17" t="s">
        <v>192</v>
      </c>
      <c r="B19" s="17" t="s">
        <v>193</v>
      </c>
      <c r="C19" s="11">
        <v>44</v>
      </c>
      <c r="D19" s="11"/>
      <c r="E19" s="11">
        <v>44</v>
      </c>
    </row>
    <row r="20" spans="1:5" s="1" customFormat="1" ht="21" customHeight="1">
      <c r="A20" s="17" t="s">
        <v>194</v>
      </c>
      <c r="B20" s="17" t="s">
        <v>195</v>
      </c>
      <c r="C20" s="11">
        <v>5</v>
      </c>
      <c r="D20" s="11"/>
      <c r="E20" s="11">
        <v>5</v>
      </c>
    </row>
    <row r="21" spans="1:5" s="1" customFormat="1" ht="21" customHeight="1">
      <c r="A21" s="17" t="s">
        <v>196</v>
      </c>
      <c r="B21" s="17" t="s">
        <v>197</v>
      </c>
      <c r="C21" s="11">
        <v>8</v>
      </c>
      <c r="D21" s="11"/>
      <c r="E21" s="11">
        <v>8</v>
      </c>
    </row>
    <row r="22" spans="1:5" s="1" customFormat="1" ht="21" customHeight="1">
      <c r="A22" s="17" t="s">
        <v>198</v>
      </c>
      <c r="B22" s="17" t="s">
        <v>199</v>
      </c>
      <c r="C22" s="11">
        <v>14.689564</v>
      </c>
      <c r="D22" s="11"/>
      <c r="E22" s="11">
        <v>14.689564</v>
      </c>
    </row>
    <row r="23" spans="1:5" s="1" customFormat="1" ht="21" customHeight="1">
      <c r="A23" s="17" t="s">
        <v>200</v>
      </c>
      <c r="B23" s="17" t="s">
        <v>201</v>
      </c>
      <c r="C23" s="11">
        <v>10</v>
      </c>
      <c r="D23" s="11"/>
      <c r="E23" s="11">
        <v>10</v>
      </c>
    </row>
    <row r="24" spans="1:5" s="1" customFormat="1" ht="21" customHeight="1">
      <c r="A24" s="17" t="s">
        <v>202</v>
      </c>
      <c r="B24" s="17" t="s">
        <v>203</v>
      </c>
      <c r="C24" s="11">
        <v>10</v>
      </c>
      <c r="D24" s="11"/>
      <c r="E24" s="11">
        <v>10</v>
      </c>
    </row>
    <row r="25" spans="1:5" s="1" customFormat="1" ht="21" customHeight="1">
      <c r="A25" s="17" t="s">
        <v>204</v>
      </c>
      <c r="B25" s="17" t="s">
        <v>205</v>
      </c>
      <c r="C25" s="11">
        <v>57.96</v>
      </c>
      <c r="D25" s="11"/>
      <c r="E25" s="11">
        <v>57.96</v>
      </c>
    </row>
    <row r="26" spans="1:5" s="1" customFormat="1" ht="21" customHeight="1">
      <c r="A26" s="16" t="s">
        <v>206</v>
      </c>
      <c r="B26" s="16" t="s">
        <v>207</v>
      </c>
      <c r="C26" s="9">
        <v>3.624</v>
      </c>
      <c r="D26" s="9">
        <v>3.624</v>
      </c>
      <c r="E26" s="9"/>
    </row>
    <row r="27" spans="1:5" s="1" customFormat="1" ht="21" customHeight="1">
      <c r="A27" s="17" t="s">
        <v>208</v>
      </c>
      <c r="B27" s="17" t="s">
        <v>209</v>
      </c>
      <c r="C27" s="11">
        <v>0.6</v>
      </c>
      <c r="D27" s="11">
        <v>0.6</v>
      </c>
      <c r="E27" s="11"/>
    </row>
    <row r="28" spans="1:5" s="1" customFormat="1" ht="21" customHeight="1">
      <c r="A28" s="17" t="s">
        <v>210</v>
      </c>
      <c r="B28" s="17" t="s">
        <v>211</v>
      </c>
      <c r="C28" s="11">
        <v>3.024</v>
      </c>
      <c r="D28" s="11">
        <v>3.024</v>
      </c>
      <c r="E28" s="11"/>
    </row>
    <row r="29" s="1" customFormat="1" ht="15"/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15">
      <c r="A38" s="3"/>
      <c r="B38" s="3"/>
      <c r="C38" s="3"/>
      <c r="D38" s="3"/>
      <c r="E38" s="3"/>
      <c r="F38" s="3"/>
      <c r="G38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" right="0" top="0.5902777777777778" bottom="0.5902777777777778" header="0.5" footer="0.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212</v>
      </c>
    </row>
    <row r="2" spans="1:6" s="1" customFormat="1" ht="37.5" customHeight="1">
      <c r="A2" s="4" t="s">
        <v>213</v>
      </c>
      <c r="B2" s="4"/>
      <c r="C2" s="4"/>
      <c r="D2" s="4"/>
      <c r="E2" s="4"/>
      <c r="F2" s="4"/>
    </row>
    <row r="3" spans="1:6" s="1" customFormat="1" ht="21" customHeight="1">
      <c r="A3" s="5" t="s">
        <v>2</v>
      </c>
      <c r="F3" s="13" t="s">
        <v>214</v>
      </c>
    </row>
    <row r="4" spans="1:6" s="1" customFormat="1" ht="21" customHeight="1">
      <c r="A4" s="7" t="s">
        <v>215</v>
      </c>
      <c r="B4" s="7" t="s">
        <v>216</v>
      </c>
      <c r="C4" s="6" t="s">
        <v>217</v>
      </c>
      <c r="D4" s="6"/>
      <c r="E4" s="6"/>
      <c r="F4" s="6" t="s">
        <v>218</v>
      </c>
    </row>
    <row r="5" spans="1:6" s="1" customFormat="1" ht="21" customHeight="1">
      <c r="A5" s="7"/>
      <c r="B5" s="7"/>
      <c r="C5" s="6" t="s">
        <v>61</v>
      </c>
      <c r="D5" s="6" t="s">
        <v>219</v>
      </c>
      <c r="E5" s="6" t="s">
        <v>220</v>
      </c>
      <c r="F5" s="6"/>
    </row>
    <row r="6" spans="1:6" s="1" customFormat="1" ht="21" customHeight="1">
      <c r="A6" s="11">
        <v>82.5</v>
      </c>
      <c r="B6" s="11">
        <v>25</v>
      </c>
      <c r="C6" s="11">
        <v>49.5</v>
      </c>
      <c r="D6" s="11"/>
      <c r="E6" s="11">
        <v>49.5</v>
      </c>
      <c r="F6" s="11">
        <v>8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6" sqref="B6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221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222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2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79</v>
      </c>
      <c r="B4" s="6" t="s">
        <v>80</v>
      </c>
      <c r="C4" s="6" t="s">
        <v>223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59</v>
      </c>
      <c r="D5" s="6" t="s">
        <v>81</v>
      </c>
      <c r="E5" s="6" t="s">
        <v>82</v>
      </c>
      <c r="F5" s="3"/>
      <c r="G5" s="3"/>
    </row>
    <row r="6" spans="1:7" s="1" customFormat="1" ht="21" customHeight="1">
      <c r="A6" s="14"/>
      <c r="B6" s="14" t="s">
        <v>224</v>
      </c>
      <c r="C6" s="14">
        <v>0</v>
      </c>
      <c r="D6" s="14">
        <v>0</v>
      </c>
      <c r="E6" s="14">
        <v>0</v>
      </c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15" t="s">
        <v>225</v>
      </c>
      <c r="B8" s="15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formatCells="0" formatColumns="0" formatRows="0" insertColumns="0" insertRows="0" insertHyperlinks="0" deleteColumns="0" deleteRows="0" sort="0" autoFilter="0" pivotTables="0"/>
  <mergeCells count="7">
    <mergeCell ref="A2:E2"/>
    <mergeCell ref="C4:E4"/>
    <mergeCell ref="A8:B8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21" sqref="F2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226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2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228</v>
      </c>
      <c r="B4" s="6" t="s">
        <v>229</v>
      </c>
      <c r="C4" s="6" t="s">
        <v>59</v>
      </c>
      <c r="D4" s="7" t="s">
        <v>230</v>
      </c>
      <c r="E4" s="7"/>
      <c r="F4" s="7"/>
      <c r="G4" s="7" t="s">
        <v>231</v>
      </c>
      <c r="H4" s="7"/>
      <c r="I4" s="7"/>
      <c r="J4" s="7" t="s">
        <v>65</v>
      </c>
      <c r="K4" s="7" t="s">
        <v>71</v>
      </c>
    </row>
    <row r="5" spans="1:11" s="1" customFormat="1" ht="42" customHeight="1">
      <c r="A5" s="6"/>
      <c r="B5" s="6"/>
      <c r="C5" s="6"/>
      <c r="D5" s="7" t="s">
        <v>62</v>
      </c>
      <c r="E5" s="7" t="s">
        <v>63</v>
      </c>
      <c r="F5" s="7" t="s">
        <v>64</v>
      </c>
      <c r="G5" s="7" t="s">
        <v>62</v>
      </c>
      <c r="H5" s="7" t="s">
        <v>63</v>
      </c>
      <c r="I5" s="7" t="s">
        <v>64</v>
      </c>
      <c r="J5" s="7"/>
      <c r="K5" s="7"/>
    </row>
    <row r="6" spans="1:11" s="1" customFormat="1" ht="28.5" customHeight="1">
      <c r="A6" s="8" t="s">
        <v>72</v>
      </c>
      <c r="B6" s="8" t="s">
        <v>59</v>
      </c>
      <c r="C6" s="9">
        <f>E6+F6+G6+H6+I6+J6+K6+L6+D6</f>
        <v>443.6588</v>
      </c>
      <c r="D6" s="9">
        <v>443.6588</v>
      </c>
      <c r="E6" s="9"/>
      <c r="F6" s="9"/>
      <c r="G6" s="9"/>
      <c r="H6" s="9"/>
      <c r="I6" s="9"/>
      <c r="J6" s="9"/>
      <c r="K6" s="9"/>
    </row>
    <row r="7" spans="1:11" s="1" customFormat="1" ht="28.5" customHeight="1">
      <c r="A7" s="10" t="s">
        <v>232</v>
      </c>
      <c r="B7" s="10" t="s">
        <v>233</v>
      </c>
      <c r="C7" s="11">
        <f>E7+F7+G7+H7+I7+J7+K7+L7+D7</f>
        <v>420.1388</v>
      </c>
      <c r="D7" s="11">
        <v>420.1388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234</v>
      </c>
      <c r="B8" s="10" t="s">
        <v>235</v>
      </c>
      <c r="C8" s="11">
        <f>E8+F8+G8+H8+I8+J8+K8+L8+D8</f>
        <v>23.52</v>
      </c>
      <c r="D8" s="11">
        <v>23.52</v>
      </c>
      <c r="E8" s="11"/>
      <c r="F8" s="11"/>
      <c r="G8" s="11"/>
      <c r="H8" s="11"/>
      <c r="I8" s="11"/>
      <c r="J8" s="11"/>
      <c r="K8" s="11"/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uhiohui</cp:lastModifiedBy>
  <dcterms:created xsi:type="dcterms:W3CDTF">2024-01-31T08:38:38Z</dcterms:created>
  <dcterms:modified xsi:type="dcterms:W3CDTF">2024-02-01T08:39:21Z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7EF7308815AC42CC9F27D102C078026C_12</vt:lpwstr>
  </property>
  <property fmtid="{D5CDD505-2E9C-101B-9397-08002B2CF9AE}" pid="4" name="KSOProductBuildV">
    <vt:lpwstr>2052-12.1.0.16250</vt:lpwstr>
  </property>
</Properties>
</file>