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activeTab="2"/>
  </bookViews>
  <sheets>
    <sheet name="Sheet1" sheetId="1" r:id="rId1"/>
    <sheet name="Sheet2" sheetId="2" r:id="rId2"/>
    <sheet name="Sheet2 (2)" sheetId="3" r:id="rId3"/>
  </sheets>
  <definedNames>
    <definedName name="_xlnm.Print_Titles" localSheetId="2">'Sheet2 (2)'!$4:$4</definedName>
    <definedName name="_xlnm.Print_Titles" localSheetId="1">Sheet2!$4:$5</definedName>
  </definedNames>
  <calcPr calcId="144525"/>
</workbook>
</file>

<file path=xl/sharedStrings.xml><?xml version="1.0" encoding="utf-8"?>
<sst xmlns="http://schemas.openxmlformats.org/spreadsheetml/2006/main" count="191" uniqueCount="74">
  <si>
    <t>襄州区</t>
  </si>
  <si>
    <t>钟祥市</t>
  </si>
  <si>
    <t>天门市</t>
  </si>
  <si>
    <t>潜江市</t>
  </si>
  <si>
    <t>京山市</t>
  </si>
  <si>
    <t>浠水县</t>
  </si>
  <si>
    <t>监利市</t>
  </si>
  <si>
    <t>谷城县</t>
  </si>
  <si>
    <t>沙洋县</t>
  </si>
  <si>
    <t>枣阳市</t>
  </si>
  <si>
    <t>公安县</t>
  </si>
  <si>
    <t>仙桃市</t>
  </si>
  <si>
    <t>随县</t>
  </si>
  <si>
    <t>洪湖市</t>
  </si>
  <si>
    <t>当阳市</t>
  </si>
  <si>
    <t>松滋市</t>
  </si>
  <si>
    <t>汉川市</t>
  </si>
  <si>
    <t>宜城市</t>
  </si>
  <si>
    <t>江陵县</t>
  </si>
  <si>
    <t>黄梅县</t>
  </si>
  <si>
    <t>利川市</t>
  </si>
  <si>
    <t>安陆市</t>
  </si>
  <si>
    <t>应城市</t>
  </si>
  <si>
    <t>蕲春县</t>
  </si>
  <si>
    <t>广水市</t>
  </si>
  <si>
    <t>南漳县</t>
  </si>
  <si>
    <t>石首市</t>
  </si>
  <si>
    <t>枝江市</t>
  </si>
  <si>
    <t>麻城市</t>
  </si>
  <si>
    <t>阳新县</t>
  </si>
  <si>
    <t>武穴市</t>
  </si>
  <si>
    <t>黄陂区</t>
  </si>
  <si>
    <t>巴东县</t>
  </si>
  <si>
    <t>老河口市</t>
  </si>
  <si>
    <t>荆州区</t>
  </si>
  <si>
    <t>恩施市</t>
  </si>
  <si>
    <t>嘉鱼县</t>
  </si>
  <si>
    <t>赤壁市</t>
  </si>
  <si>
    <t>罗田县</t>
  </si>
  <si>
    <t>秭归县</t>
  </si>
  <si>
    <t>大悟县</t>
  </si>
  <si>
    <t>大冶市</t>
  </si>
  <si>
    <t>夷陵区</t>
  </si>
  <si>
    <t>鹤峰县</t>
  </si>
  <si>
    <t>云梦县</t>
  </si>
  <si>
    <t>孝昌县</t>
  </si>
  <si>
    <t>咸安区</t>
  </si>
  <si>
    <t>建始县</t>
  </si>
  <si>
    <t>孝南区</t>
  </si>
  <si>
    <t>江夏区</t>
  </si>
  <si>
    <t>附件</t>
  </si>
  <si>
    <t>2024年中央农业生产防灾救灾资金分配表</t>
  </si>
  <si>
    <t>单位：万亩、万元</t>
  </si>
  <si>
    <t>序号</t>
  </si>
  <si>
    <t>地区</t>
  </si>
  <si>
    <t>秋粮种植面积</t>
  </si>
  <si>
    <t>农业受灾面积</t>
  </si>
  <si>
    <t>合计</t>
  </si>
  <si>
    <t>面积</t>
  </si>
  <si>
    <t>金额</t>
  </si>
  <si>
    <t>受灾面积</t>
  </si>
  <si>
    <t>武汉市</t>
  </si>
  <si>
    <t>黄石市</t>
  </si>
  <si>
    <t>荆州</t>
  </si>
  <si>
    <t>宜昌市</t>
  </si>
  <si>
    <t>襄阳市</t>
  </si>
  <si>
    <t>荆门市</t>
  </si>
  <si>
    <t>孝感市</t>
  </si>
  <si>
    <t>黄冈市</t>
  </si>
  <si>
    <t>咸宁市</t>
  </si>
  <si>
    <t>恩施州</t>
  </si>
  <si>
    <t>随州市</t>
  </si>
  <si>
    <t>附件1</t>
  </si>
  <si>
    <t>荆州市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</si>
</sst>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opLeftCell="A19" workbookViewId="0">
      <selection activeCell="C2" sqref="C2:C51"/>
    </sheetView>
  </sheetViews>
  <sheetFormatPr defaultColWidth="9" defaultRowHeight="13.5"/>
  <sheetData>
    <row r="1" ht="14.25" spans="3:9">
      <c r="C1" s="9">
        <v>3783.11</v>
      </c>
      <c r="D1">
        <v>12730</v>
      </c>
      <c r="E1">
        <f>SUM(E2:E51)</f>
        <v>7050</v>
      </c>
      <c r="F1">
        <f>D1-E1</f>
        <v>5680</v>
      </c>
      <c r="I1">
        <v>2440</v>
      </c>
    </row>
    <row r="2" ht="14.25" spans="1:10">
      <c r="A2" s="10">
        <v>1</v>
      </c>
      <c r="B2" s="11" t="s">
        <v>0</v>
      </c>
      <c r="C2" s="11">
        <v>152.19</v>
      </c>
      <c r="D2" s="11">
        <v>378</v>
      </c>
      <c r="E2" s="11">
        <v>150</v>
      </c>
      <c r="F2" s="11">
        <f>ROUND(C2*5680/3783.11,0)</f>
        <v>228</v>
      </c>
      <c r="G2" s="11">
        <f>E2+F2</f>
        <v>378</v>
      </c>
      <c r="H2" s="11">
        <v>11.57</v>
      </c>
      <c r="I2" s="11">
        <v>342</v>
      </c>
      <c r="J2" s="11">
        <v>720</v>
      </c>
    </row>
    <row r="3" ht="14.25" spans="1:10">
      <c r="A3" s="12">
        <v>2</v>
      </c>
      <c r="B3" s="13" t="s">
        <v>1</v>
      </c>
      <c r="C3" s="13">
        <v>176.27</v>
      </c>
      <c r="D3" s="13">
        <v>415</v>
      </c>
      <c r="E3" s="11">
        <v>150</v>
      </c>
      <c r="F3" s="11">
        <f t="shared" ref="F3:F34" si="0">ROUND(C3*5680/3783.11,0)</f>
        <v>265</v>
      </c>
      <c r="G3" s="11">
        <f t="shared" ref="G3:G34" si="1">E3+F3</f>
        <v>415</v>
      </c>
      <c r="H3" s="13">
        <v>3.62</v>
      </c>
      <c r="I3" s="13">
        <v>244</v>
      </c>
      <c r="J3" s="13">
        <v>659</v>
      </c>
    </row>
    <row r="4" ht="14.25" spans="1:10">
      <c r="A4" s="12">
        <v>3</v>
      </c>
      <c r="B4" s="13" t="s">
        <v>2</v>
      </c>
      <c r="C4" s="13">
        <v>144.02</v>
      </c>
      <c r="D4" s="13">
        <v>366</v>
      </c>
      <c r="E4" s="11">
        <v>150</v>
      </c>
      <c r="F4" s="11">
        <f t="shared" si="0"/>
        <v>216</v>
      </c>
      <c r="G4" s="11">
        <f t="shared" si="1"/>
        <v>366</v>
      </c>
      <c r="H4" s="13">
        <v>4.2</v>
      </c>
      <c r="I4" s="13">
        <v>252</v>
      </c>
      <c r="J4" s="13">
        <v>618</v>
      </c>
    </row>
    <row r="5" ht="14.25" spans="1:10">
      <c r="A5" s="12">
        <v>4</v>
      </c>
      <c r="B5" s="13" t="s">
        <v>3</v>
      </c>
      <c r="C5" s="13">
        <v>109.83</v>
      </c>
      <c r="D5" s="13">
        <v>315</v>
      </c>
      <c r="E5" s="11">
        <v>150</v>
      </c>
      <c r="F5" s="11">
        <f t="shared" si="0"/>
        <v>165</v>
      </c>
      <c r="G5" s="11">
        <f t="shared" si="1"/>
        <v>315</v>
      </c>
      <c r="H5" s="13">
        <v>5.55</v>
      </c>
      <c r="I5" s="13">
        <v>268</v>
      </c>
      <c r="J5" s="13">
        <v>583</v>
      </c>
    </row>
    <row r="6" ht="14.25" spans="1:10">
      <c r="A6" s="12">
        <v>5</v>
      </c>
      <c r="B6" s="13" t="s">
        <v>4</v>
      </c>
      <c r="C6" s="13">
        <v>123.06</v>
      </c>
      <c r="D6" s="13">
        <v>335</v>
      </c>
      <c r="E6" s="11">
        <v>150</v>
      </c>
      <c r="F6" s="11">
        <f t="shared" si="0"/>
        <v>185</v>
      </c>
      <c r="G6" s="11">
        <f t="shared" si="1"/>
        <v>335</v>
      </c>
      <c r="H6" s="13">
        <v>2.18</v>
      </c>
      <c r="I6" s="13">
        <v>227</v>
      </c>
      <c r="J6" s="13">
        <v>562</v>
      </c>
    </row>
    <row r="7" ht="14.25" spans="1:10">
      <c r="A7" s="12">
        <v>6</v>
      </c>
      <c r="B7" s="13" t="s">
        <v>5</v>
      </c>
      <c r="C7" s="13">
        <v>63.06</v>
      </c>
      <c r="D7" s="13">
        <v>245</v>
      </c>
      <c r="E7" s="11">
        <v>150</v>
      </c>
      <c r="F7" s="11">
        <f t="shared" si="0"/>
        <v>95</v>
      </c>
      <c r="G7" s="11">
        <f t="shared" si="1"/>
        <v>245</v>
      </c>
      <c r="H7" s="13">
        <v>1.81</v>
      </c>
      <c r="I7" s="13">
        <v>222</v>
      </c>
      <c r="J7" s="13">
        <v>467</v>
      </c>
    </row>
    <row r="8" ht="14.25" spans="1:10">
      <c r="A8" s="12">
        <v>7</v>
      </c>
      <c r="B8" s="13" t="s">
        <v>6</v>
      </c>
      <c r="C8" s="13">
        <v>206.13</v>
      </c>
      <c r="D8" s="13">
        <v>459</v>
      </c>
      <c r="E8" s="11">
        <v>150</v>
      </c>
      <c r="F8" s="11">
        <f t="shared" si="0"/>
        <v>309</v>
      </c>
      <c r="G8" s="11">
        <f t="shared" si="1"/>
        <v>459</v>
      </c>
      <c r="H8" s="13"/>
      <c r="I8" s="13"/>
      <c r="J8" s="13">
        <v>459</v>
      </c>
    </row>
    <row r="9" ht="14.25" spans="1:10">
      <c r="A9" s="12">
        <v>8</v>
      </c>
      <c r="B9" s="13" t="s">
        <v>7</v>
      </c>
      <c r="C9" s="13">
        <v>40.53</v>
      </c>
      <c r="D9" s="13">
        <v>211</v>
      </c>
      <c r="E9" s="11">
        <v>150</v>
      </c>
      <c r="F9" s="11">
        <f t="shared" si="0"/>
        <v>61</v>
      </c>
      <c r="G9" s="11">
        <f t="shared" si="1"/>
        <v>211</v>
      </c>
      <c r="H9" s="13">
        <v>1.7</v>
      </c>
      <c r="I9" s="13">
        <v>221</v>
      </c>
      <c r="J9" s="13">
        <v>432</v>
      </c>
    </row>
    <row r="10" ht="14.25" spans="1:10">
      <c r="A10" s="12">
        <v>9</v>
      </c>
      <c r="B10" s="13" t="s">
        <v>8</v>
      </c>
      <c r="C10" s="13">
        <v>152.17</v>
      </c>
      <c r="D10" s="13">
        <v>378</v>
      </c>
      <c r="E10" s="11">
        <v>150</v>
      </c>
      <c r="F10" s="11">
        <f t="shared" si="0"/>
        <v>228</v>
      </c>
      <c r="G10" s="11">
        <f t="shared" si="1"/>
        <v>378</v>
      </c>
      <c r="H10" s="13"/>
      <c r="I10" s="13"/>
      <c r="J10" s="13">
        <v>378</v>
      </c>
    </row>
    <row r="11" ht="14.25" spans="1:10">
      <c r="A11" s="12">
        <v>10</v>
      </c>
      <c r="B11" s="13" t="s">
        <v>9</v>
      </c>
      <c r="C11" s="13">
        <v>151.4</v>
      </c>
      <c r="D11" s="13">
        <v>377</v>
      </c>
      <c r="E11" s="11">
        <v>150</v>
      </c>
      <c r="F11" s="11">
        <f t="shared" si="0"/>
        <v>227</v>
      </c>
      <c r="G11" s="11">
        <f t="shared" si="1"/>
        <v>377</v>
      </c>
      <c r="H11" s="13"/>
      <c r="I11" s="13"/>
      <c r="J11" s="13">
        <v>377</v>
      </c>
    </row>
    <row r="12" ht="14.25" spans="1:10">
      <c r="A12" s="12">
        <v>11</v>
      </c>
      <c r="B12" s="13" t="s">
        <v>10</v>
      </c>
      <c r="C12" s="13">
        <v>140.03</v>
      </c>
      <c r="D12" s="13">
        <v>360</v>
      </c>
      <c r="E12" s="11">
        <v>150</v>
      </c>
      <c r="F12" s="11">
        <f t="shared" si="0"/>
        <v>210</v>
      </c>
      <c r="G12" s="11">
        <f t="shared" si="1"/>
        <v>360</v>
      </c>
      <c r="H12" s="13"/>
      <c r="I12" s="13"/>
      <c r="J12" s="13">
        <v>360</v>
      </c>
    </row>
    <row r="13" ht="14.25" spans="1:10">
      <c r="A13" s="12">
        <v>12</v>
      </c>
      <c r="B13" s="13" t="s">
        <v>11</v>
      </c>
      <c r="C13" s="13">
        <v>132.56</v>
      </c>
      <c r="D13" s="13">
        <v>349</v>
      </c>
      <c r="E13" s="11">
        <v>150</v>
      </c>
      <c r="F13" s="11">
        <f t="shared" si="0"/>
        <v>199</v>
      </c>
      <c r="G13" s="11">
        <f t="shared" si="1"/>
        <v>349</v>
      </c>
      <c r="H13" s="13"/>
      <c r="I13" s="13"/>
      <c r="J13" s="13">
        <v>349</v>
      </c>
    </row>
    <row r="14" ht="14.25" spans="1:10">
      <c r="A14" s="12">
        <v>13</v>
      </c>
      <c r="B14" s="13" t="s">
        <v>12</v>
      </c>
      <c r="C14" s="13">
        <v>119.65</v>
      </c>
      <c r="D14" s="13">
        <v>330</v>
      </c>
      <c r="E14" s="11">
        <v>150</v>
      </c>
      <c r="F14" s="11">
        <f t="shared" si="0"/>
        <v>180</v>
      </c>
      <c r="G14" s="11">
        <f t="shared" si="1"/>
        <v>330</v>
      </c>
      <c r="H14" s="13"/>
      <c r="I14" s="13"/>
      <c r="J14" s="13">
        <v>330</v>
      </c>
    </row>
    <row r="15" ht="14.25" spans="1:10">
      <c r="A15" s="12">
        <v>14</v>
      </c>
      <c r="B15" s="13" t="s">
        <v>13</v>
      </c>
      <c r="C15" s="13">
        <v>106.39</v>
      </c>
      <c r="D15" s="13">
        <v>310</v>
      </c>
      <c r="E15" s="11">
        <v>150</v>
      </c>
      <c r="F15" s="11">
        <f t="shared" si="0"/>
        <v>160</v>
      </c>
      <c r="G15" s="11">
        <f t="shared" si="1"/>
        <v>310</v>
      </c>
      <c r="H15" s="13"/>
      <c r="I15" s="13"/>
      <c r="J15" s="13">
        <v>310</v>
      </c>
    </row>
    <row r="16" ht="14.25" spans="1:10">
      <c r="A16" s="12">
        <v>15</v>
      </c>
      <c r="B16" s="13" t="s">
        <v>14</v>
      </c>
      <c r="C16" s="13">
        <v>91.36</v>
      </c>
      <c r="D16" s="13">
        <v>287</v>
      </c>
      <c r="E16" s="11">
        <v>150</v>
      </c>
      <c r="F16" s="11">
        <f t="shared" si="0"/>
        <v>137</v>
      </c>
      <c r="G16" s="11">
        <f t="shared" si="1"/>
        <v>287</v>
      </c>
      <c r="H16" s="13"/>
      <c r="I16" s="13"/>
      <c r="J16" s="13">
        <v>287</v>
      </c>
    </row>
    <row r="17" ht="14.25" spans="1:10">
      <c r="A17" s="12">
        <v>16</v>
      </c>
      <c r="B17" s="13" t="s">
        <v>15</v>
      </c>
      <c r="C17" s="13">
        <v>91.06</v>
      </c>
      <c r="D17" s="13">
        <v>287</v>
      </c>
      <c r="E17" s="11">
        <v>150</v>
      </c>
      <c r="F17" s="11">
        <f t="shared" si="0"/>
        <v>137</v>
      </c>
      <c r="G17" s="11">
        <f t="shared" si="1"/>
        <v>287</v>
      </c>
      <c r="H17" s="13"/>
      <c r="I17" s="13"/>
      <c r="J17" s="13">
        <v>287</v>
      </c>
    </row>
    <row r="18" ht="14.25" spans="1:10">
      <c r="A18" s="12">
        <v>17</v>
      </c>
      <c r="B18" s="13" t="s">
        <v>16</v>
      </c>
      <c r="C18" s="13">
        <v>84.7</v>
      </c>
      <c r="D18" s="13">
        <v>277</v>
      </c>
      <c r="E18" s="11">
        <v>150</v>
      </c>
      <c r="F18" s="11">
        <f t="shared" si="0"/>
        <v>127</v>
      </c>
      <c r="G18" s="11">
        <f t="shared" si="1"/>
        <v>277</v>
      </c>
      <c r="H18" s="13"/>
      <c r="I18" s="13"/>
      <c r="J18" s="13">
        <v>277</v>
      </c>
    </row>
    <row r="19" ht="14.25" spans="1:10">
      <c r="A19" s="12">
        <v>18</v>
      </c>
      <c r="B19" s="13" t="s">
        <v>17</v>
      </c>
      <c r="C19" s="13">
        <v>81.05</v>
      </c>
      <c r="D19" s="13">
        <v>272</v>
      </c>
      <c r="E19" s="11">
        <v>150</v>
      </c>
      <c r="F19" s="11">
        <f t="shared" si="0"/>
        <v>122</v>
      </c>
      <c r="G19" s="11">
        <f t="shared" si="1"/>
        <v>272</v>
      </c>
      <c r="H19" s="13"/>
      <c r="I19" s="13"/>
      <c r="J19" s="13">
        <v>272</v>
      </c>
    </row>
    <row r="20" ht="14.25" spans="1:10">
      <c r="A20" s="12">
        <v>19</v>
      </c>
      <c r="B20" s="13" t="s">
        <v>18</v>
      </c>
      <c r="C20" s="13">
        <v>79.75</v>
      </c>
      <c r="D20" s="13">
        <v>270</v>
      </c>
      <c r="E20" s="11">
        <v>150</v>
      </c>
      <c r="F20" s="11">
        <f t="shared" si="0"/>
        <v>120</v>
      </c>
      <c r="G20" s="11">
        <f t="shared" si="1"/>
        <v>270</v>
      </c>
      <c r="H20" s="13"/>
      <c r="I20" s="13"/>
      <c r="J20" s="13">
        <v>270</v>
      </c>
    </row>
    <row r="21" ht="14.25" spans="1:10">
      <c r="A21" s="12">
        <v>20</v>
      </c>
      <c r="B21" s="13" t="s">
        <v>19</v>
      </c>
      <c r="C21" s="13">
        <v>79.23</v>
      </c>
      <c r="D21" s="13">
        <v>269</v>
      </c>
      <c r="E21" s="11">
        <v>150</v>
      </c>
      <c r="F21" s="11">
        <f t="shared" si="0"/>
        <v>119</v>
      </c>
      <c r="G21" s="11">
        <f t="shared" si="1"/>
        <v>269</v>
      </c>
      <c r="H21" s="13"/>
      <c r="I21" s="13"/>
      <c r="J21" s="13">
        <v>269</v>
      </c>
    </row>
    <row r="22" ht="14.25" spans="1:10">
      <c r="A22" s="12">
        <v>21</v>
      </c>
      <c r="B22" s="13" t="s">
        <v>20</v>
      </c>
      <c r="C22" s="13">
        <v>77.4</v>
      </c>
      <c r="D22" s="13">
        <v>266</v>
      </c>
      <c r="E22" s="11">
        <v>150</v>
      </c>
      <c r="F22" s="11">
        <f t="shared" si="0"/>
        <v>116</v>
      </c>
      <c r="G22" s="11">
        <f t="shared" si="1"/>
        <v>266</v>
      </c>
      <c r="H22" s="13"/>
      <c r="I22" s="13"/>
      <c r="J22" s="13">
        <v>266</v>
      </c>
    </row>
    <row r="23" ht="14.25" spans="1:10">
      <c r="A23" s="12">
        <v>22</v>
      </c>
      <c r="B23" s="13" t="s">
        <v>21</v>
      </c>
      <c r="C23" s="13">
        <v>69.09</v>
      </c>
      <c r="D23" s="13">
        <v>254</v>
      </c>
      <c r="E23" s="11">
        <v>150</v>
      </c>
      <c r="F23" s="11">
        <f t="shared" si="0"/>
        <v>104</v>
      </c>
      <c r="G23" s="11">
        <f t="shared" si="1"/>
        <v>254</v>
      </c>
      <c r="H23" s="13"/>
      <c r="I23" s="13"/>
      <c r="J23" s="13">
        <v>254</v>
      </c>
    </row>
    <row r="24" ht="14.25" spans="1:10">
      <c r="A24" s="12">
        <v>23</v>
      </c>
      <c r="B24" s="13" t="s">
        <v>22</v>
      </c>
      <c r="C24" s="13">
        <v>66.33</v>
      </c>
      <c r="D24" s="13">
        <v>250</v>
      </c>
      <c r="E24" s="11">
        <v>150</v>
      </c>
      <c r="F24" s="11">
        <f t="shared" si="0"/>
        <v>100</v>
      </c>
      <c r="G24" s="11">
        <f t="shared" si="1"/>
        <v>250</v>
      </c>
      <c r="H24" s="13"/>
      <c r="I24" s="13"/>
      <c r="J24" s="13">
        <v>250</v>
      </c>
    </row>
    <row r="25" ht="14.25" spans="1:10">
      <c r="A25" s="12">
        <v>24</v>
      </c>
      <c r="B25" s="13" t="s">
        <v>23</v>
      </c>
      <c r="C25" s="13">
        <v>63.95</v>
      </c>
      <c r="D25" s="13">
        <v>246</v>
      </c>
      <c r="E25" s="11">
        <v>150</v>
      </c>
      <c r="F25" s="11">
        <f t="shared" si="0"/>
        <v>96</v>
      </c>
      <c r="G25" s="11">
        <f t="shared" si="1"/>
        <v>246</v>
      </c>
      <c r="H25" s="13"/>
      <c r="I25" s="13"/>
      <c r="J25" s="13">
        <v>246</v>
      </c>
    </row>
    <row r="26" ht="14.25" spans="1:10">
      <c r="A26" s="12">
        <v>25</v>
      </c>
      <c r="B26" s="13" t="s">
        <v>24</v>
      </c>
      <c r="C26" s="13">
        <v>63</v>
      </c>
      <c r="D26" s="13">
        <v>245</v>
      </c>
      <c r="E26" s="11">
        <v>150</v>
      </c>
      <c r="F26" s="11">
        <f t="shared" si="0"/>
        <v>95</v>
      </c>
      <c r="G26" s="11">
        <f t="shared" si="1"/>
        <v>245</v>
      </c>
      <c r="H26" s="13"/>
      <c r="I26" s="13"/>
      <c r="J26" s="13">
        <v>245</v>
      </c>
    </row>
    <row r="27" ht="14.25" spans="1:10">
      <c r="A27" s="12">
        <v>26</v>
      </c>
      <c r="B27" s="13" t="s">
        <v>25</v>
      </c>
      <c r="C27" s="13">
        <v>62.56</v>
      </c>
      <c r="D27" s="13">
        <v>244</v>
      </c>
      <c r="E27" s="11">
        <v>150</v>
      </c>
      <c r="F27" s="11">
        <f t="shared" si="0"/>
        <v>94</v>
      </c>
      <c r="G27" s="11">
        <f t="shared" si="1"/>
        <v>244</v>
      </c>
      <c r="H27" s="13"/>
      <c r="I27" s="13"/>
      <c r="J27" s="13">
        <v>244</v>
      </c>
    </row>
    <row r="28" ht="14.25" spans="1:10">
      <c r="A28" s="12">
        <v>27</v>
      </c>
      <c r="B28" s="13" t="s">
        <v>26</v>
      </c>
      <c r="C28" s="13">
        <v>61.92</v>
      </c>
      <c r="D28" s="13">
        <v>243</v>
      </c>
      <c r="E28" s="11">
        <v>150</v>
      </c>
      <c r="F28" s="11">
        <f t="shared" si="0"/>
        <v>93</v>
      </c>
      <c r="G28" s="11">
        <f t="shared" si="1"/>
        <v>243</v>
      </c>
      <c r="H28" s="13"/>
      <c r="I28" s="13"/>
      <c r="J28" s="13">
        <v>243</v>
      </c>
    </row>
    <row r="29" ht="14.25" spans="1:10">
      <c r="A29" s="12">
        <v>28</v>
      </c>
      <c r="B29" s="13" t="s">
        <v>27</v>
      </c>
      <c r="C29" s="13">
        <v>59.53</v>
      </c>
      <c r="D29" s="13">
        <v>239</v>
      </c>
      <c r="E29" s="11">
        <v>150</v>
      </c>
      <c r="F29" s="11">
        <f t="shared" si="0"/>
        <v>89</v>
      </c>
      <c r="G29" s="11">
        <f t="shared" si="1"/>
        <v>239</v>
      </c>
      <c r="H29" s="13"/>
      <c r="I29" s="13"/>
      <c r="J29" s="13">
        <v>239</v>
      </c>
    </row>
    <row r="30" ht="14.25" spans="1:10">
      <c r="A30" s="12">
        <v>29</v>
      </c>
      <c r="B30" s="13" t="s">
        <v>28</v>
      </c>
      <c r="C30" s="13">
        <v>57.99</v>
      </c>
      <c r="D30" s="13">
        <v>237</v>
      </c>
      <c r="E30" s="11">
        <v>150</v>
      </c>
      <c r="F30" s="11">
        <f t="shared" si="0"/>
        <v>87</v>
      </c>
      <c r="G30" s="11">
        <f t="shared" si="1"/>
        <v>237</v>
      </c>
      <c r="H30" s="13"/>
      <c r="I30" s="13"/>
      <c r="J30" s="13">
        <v>237</v>
      </c>
    </row>
    <row r="31" ht="14.25" spans="1:10">
      <c r="A31" s="12">
        <v>30</v>
      </c>
      <c r="B31" s="13" t="s">
        <v>29</v>
      </c>
      <c r="C31" s="13">
        <v>57.24</v>
      </c>
      <c r="D31" s="13">
        <v>236</v>
      </c>
      <c r="E31" s="11">
        <v>150</v>
      </c>
      <c r="F31" s="11">
        <f t="shared" si="0"/>
        <v>86</v>
      </c>
      <c r="G31" s="11">
        <f t="shared" si="1"/>
        <v>236</v>
      </c>
      <c r="H31" s="13"/>
      <c r="I31" s="13"/>
      <c r="J31" s="13">
        <v>236</v>
      </c>
    </row>
    <row r="32" ht="14.25" spans="1:10">
      <c r="A32" s="12">
        <v>31</v>
      </c>
      <c r="B32" s="13" t="s">
        <v>30</v>
      </c>
      <c r="C32" s="13">
        <v>56.94</v>
      </c>
      <c r="D32" s="13">
        <v>235</v>
      </c>
      <c r="E32" s="11">
        <v>150</v>
      </c>
      <c r="F32" s="11">
        <f t="shared" si="0"/>
        <v>85</v>
      </c>
      <c r="G32" s="11">
        <f t="shared" si="1"/>
        <v>235</v>
      </c>
      <c r="H32" s="13"/>
      <c r="I32" s="13"/>
      <c r="J32" s="13">
        <v>235</v>
      </c>
    </row>
    <row r="33" ht="14.25" spans="1:10">
      <c r="A33" s="12">
        <v>32</v>
      </c>
      <c r="B33" s="13" t="s">
        <v>31</v>
      </c>
      <c r="C33" s="13">
        <v>55.24</v>
      </c>
      <c r="D33" s="13">
        <v>233</v>
      </c>
      <c r="E33" s="11">
        <v>150</v>
      </c>
      <c r="F33" s="11">
        <f t="shared" si="0"/>
        <v>83</v>
      </c>
      <c r="G33" s="11">
        <f t="shared" si="1"/>
        <v>233</v>
      </c>
      <c r="H33" s="13"/>
      <c r="I33" s="13"/>
      <c r="J33" s="13">
        <v>233</v>
      </c>
    </row>
    <row r="34" ht="14.25" spans="1:10">
      <c r="A34" s="12">
        <v>33</v>
      </c>
      <c r="B34" s="13" t="s">
        <v>32</v>
      </c>
      <c r="C34" s="13">
        <v>53.22</v>
      </c>
      <c r="D34" s="13">
        <v>230</v>
      </c>
      <c r="E34" s="11">
        <v>150</v>
      </c>
      <c r="F34" s="11">
        <f t="shared" si="0"/>
        <v>80</v>
      </c>
      <c r="G34" s="11">
        <f t="shared" si="1"/>
        <v>230</v>
      </c>
      <c r="H34" s="13"/>
      <c r="I34" s="13"/>
      <c r="J34" s="13">
        <v>230</v>
      </c>
    </row>
    <row r="35" ht="14.25" spans="1:10">
      <c r="A35" s="12">
        <v>34</v>
      </c>
      <c r="B35" s="13" t="s">
        <v>33</v>
      </c>
      <c r="C35" s="13">
        <v>52.81</v>
      </c>
      <c r="D35" s="13">
        <v>229</v>
      </c>
      <c r="E35" s="11">
        <v>150</v>
      </c>
      <c r="F35" s="11">
        <f t="shared" ref="F35:F51" si="2">ROUND(C35*5680/3783.11,0)</f>
        <v>79</v>
      </c>
      <c r="G35" s="11">
        <f t="shared" ref="G35:G51" si="3">E35+F35</f>
        <v>229</v>
      </c>
      <c r="H35" s="13"/>
      <c r="I35" s="13"/>
      <c r="J35" s="13">
        <v>229</v>
      </c>
    </row>
    <row r="36" ht="14.25" spans="1:10">
      <c r="A36" s="12">
        <v>35</v>
      </c>
      <c r="B36" s="13" t="s">
        <v>34</v>
      </c>
      <c r="C36" s="13">
        <v>52.62</v>
      </c>
      <c r="D36" s="13">
        <v>229</v>
      </c>
      <c r="E36" s="11">
        <v>150</v>
      </c>
      <c r="F36" s="11">
        <f t="shared" si="2"/>
        <v>79</v>
      </c>
      <c r="G36" s="11">
        <f t="shared" si="3"/>
        <v>229</v>
      </c>
      <c r="H36" s="13"/>
      <c r="I36" s="13"/>
      <c r="J36" s="13">
        <v>229</v>
      </c>
    </row>
    <row r="37" ht="14.25" spans="1:10">
      <c r="A37" s="12">
        <v>36</v>
      </c>
      <c r="B37" s="13" t="s">
        <v>35</v>
      </c>
      <c r="C37" s="13">
        <v>52.13</v>
      </c>
      <c r="D37" s="13">
        <v>228</v>
      </c>
      <c r="E37" s="11">
        <v>150</v>
      </c>
      <c r="F37" s="11">
        <f t="shared" si="2"/>
        <v>78</v>
      </c>
      <c r="G37" s="11">
        <f t="shared" si="3"/>
        <v>228</v>
      </c>
      <c r="H37" s="13"/>
      <c r="I37" s="13"/>
      <c r="J37" s="13">
        <v>228</v>
      </c>
    </row>
    <row r="38" ht="14.25" spans="1:10">
      <c r="A38" s="12">
        <v>37</v>
      </c>
      <c r="B38" s="13" t="s">
        <v>36</v>
      </c>
      <c r="C38" s="13"/>
      <c r="D38" s="13"/>
      <c r="E38" s="11"/>
      <c r="F38" s="11">
        <f t="shared" si="2"/>
        <v>0</v>
      </c>
      <c r="G38" s="11">
        <f t="shared" si="3"/>
        <v>0</v>
      </c>
      <c r="H38" s="13">
        <v>1.87</v>
      </c>
      <c r="I38" s="13">
        <v>223</v>
      </c>
      <c r="J38" s="13">
        <v>223</v>
      </c>
    </row>
    <row r="39" ht="14.25" spans="1:10">
      <c r="A39" s="12">
        <v>38</v>
      </c>
      <c r="B39" s="13" t="s">
        <v>37</v>
      </c>
      <c r="C39" s="13">
        <v>48.18</v>
      </c>
      <c r="D39" s="13">
        <v>222</v>
      </c>
      <c r="E39" s="11">
        <v>150</v>
      </c>
      <c r="F39" s="11">
        <f t="shared" si="2"/>
        <v>72</v>
      </c>
      <c r="G39" s="11">
        <f t="shared" si="3"/>
        <v>222</v>
      </c>
      <c r="H39" s="13"/>
      <c r="I39" s="13"/>
      <c r="J39" s="13">
        <v>222</v>
      </c>
    </row>
    <row r="40" ht="14.25" spans="1:10">
      <c r="A40" s="12">
        <v>39</v>
      </c>
      <c r="B40" s="13" t="s">
        <v>38</v>
      </c>
      <c r="C40" s="13">
        <v>47.77</v>
      </c>
      <c r="D40" s="13">
        <v>222</v>
      </c>
      <c r="E40" s="11">
        <v>150</v>
      </c>
      <c r="F40" s="11">
        <f t="shared" si="2"/>
        <v>72</v>
      </c>
      <c r="G40" s="11">
        <f t="shared" si="3"/>
        <v>222</v>
      </c>
      <c r="H40" s="13"/>
      <c r="I40" s="13"/>
      <c r="J40" s="13">
        <v>222</v>
      </c>
    </row>
    <row r="41" ht="14.25" spans="1:10">
      <c r="A41" s="12">
        <v>40</v>
      </c>
      <c r="B41" s="13" t="s">
        <v>39</v>
      </c>
      <c r="C41" s="13"/>
      <c r="D41" s="13"/>
      <c r="E41" s="11"/>
      <c r="F41" s="11">
        <f t="shared" si="2"/>
        <v>0</v>
      </c>
      <c r="G41" s="11">
        <f t="shared" si="3"/>
        <v>0</v>
      </c>
      <c r="H41" s="13">
        <v>1.76</v>
      </c>
      <c r="I41" s="13">
        <v>222</v>
      </c>
      <c r="J41" s="13">
        <v>222</v>
      </c>
    </row>
    <row r="42" ht="14.25" spans="1:10">
      <c r="A42" s="12">
        <v>41</v>
      </c>
      <c r="B42" s="13" t="s">
        <v>40</v>
      </c>
      <c r="C42" s="13">
        <v>47.25</v>
      </c>
      <c r="D42" s="13">
        <v>221</v>
      </c>
      <c r="E42" s="11">
        <v>150</v>
      </c>
      <c r="F42" s="11">
        <f t="shared" si="2"/>
        <v>71</v>
      </c>
      <c r="G42" s="11">
        <f t="shared" si="3"/>
        <v>221</v>
      </c>
      <c r="H42" s="13"/>
      <c r="I42" s="13"/>
      <c r="J42" s="13">
        <v>221</v>
      </c>
    </row>
    <row r="43" ht="14.25" spans="1:10">
      <c r="A43" s="12">
        <v>42</v>
      </c>
      <c r="B43" s="13" t="s">
        <v>41</v>
      </c>
      <c r="C43" s="13">
        <v>46.42</v>
      </c>
      <c r="D43" s="13">
        <v>220</v>
      </c>
      <c r="E43" s="11">
        <v>150</v>
      </c>
      <c r="F43" s="11">
        <f t="shared" si="2"/>
        <v>70</v>
      </c>
      <c r="G43" s="11">
        <f t="shared" si="3"/>
        <v>220</v>
      </c>
      <c r="H43" s="13"/>
      <c r="I43" s="13"/>
      <c r="J43" s="13">
        <v>220</v>
      </c>
    </row>
    <row r="44" ht="14.25" spans="1:10">
      <c r="A44" s="12">
        <v>43</v>
      </c>
      <c r="B44" s="13" t="s">
        <v>42</v>
      </c>
      <c r="C44" s="13">
        <v>45.7</v>
      </c>
      <c r="D44" s="13">
        <v>219</v>
      </c>
      <c r="E44" s="11">
        <v>150</v>
      </c>
      <c r="F44" s="11">
        <f t="shared" si="2"/>
        <v>69</v>
      </c>
      <c r="G44" s="11">
        <f t="shared" si="3"/>
        <v>219</v>
      </c>
      <c r="H44" s="13"/>
      <c r="I44" s="13"/>
      <c r="J44" s="13">
        <v>219</v>
      </c>
    </row>
    <row r="45" ht="14.25" spans="1:10">
      <c r="A45" s="12">
        <v>44</v>
      </c>
      <c r="B45" s="13" t="s">
        <v>43</v>
      </c>
      <c r="C45" s="13"/>
      <c r="D45" s="13"/>
      <c r="E45" s="11"/>
      <c r="F45" s="11">
        <f t="shared" si="2"/>
        <v>0</v>
      </c>
      <c r="G45" s="11">
        <f t="shared" si="3"/>
        <v>0</v>
      </c>
      <c r="H45" s="13">
        <v>1.56</v>
      </c>
      <c r="I45" s="13">
        <v>219</v>
      </c>
      <c r="J45" s="13">
        <v>219</v>
      </c>
    </row>
    <row r="46" ht="14.25" spans="1:10">
      <c r="A46" s="12">
        <v>45</v>
      </c>
      <c r="B46" s="13" t="s">
        <v>44</v>
      </c>
      <c r="C46" s="13">
        <v>45.31</v>
      </c>
      <c r="D46" s="13">
        <v>218</v>
      </c>
      <c r="E46" s="11">
        <v>150</v>
      </c>
      <c r="F46" s="11">
        <f t="shared" si="2"/>
        <v>68</v>
      </c>
      <c r="G46" s="11">
        <f t="shared" si="3"/>
        <v>218</v>
      </c>
      <c r="H46" s="13"/>
      <c r="I46" s="13"/>
      <c r="J46" s="13">
        <v>218</v>
      </c>
    </row>
    <row r="47" ht="14.25" spans="1:10">
      <c r="A47" s="12">
        <v>46</v>
      </c>
      <c r="B47" s="13" t="s">
        <v>45</v>
      </c>
      <c r="C47" s="13">
        <v>44.68</v>
      </c>
      <c r="D47" s="13">
        <v>217</v>
      </c>
      <c r="E47" s="11">
        <v>150</v>
      </c>
      <c r="F47" s="11">
        <f t="shared" si="2"/>
        <v>67</v>
      </c>
      <c r="G47" s="11">
        <f t="shared" si="3"/>
        <v>217</v>
      </c>
      <c r="H47" s="13"/>
      <c r="I47" s="13"/>
      <c r="J47" s="13">
        <v>217</v>
      </c>
    </row>
    <row r="48" ht="14.25" spans="1:10">
      <c r="A48" s="12">
        <v>47</v>
      </c>
      <c r="B48" s="13" t="s">
        <v>46</v>
      </c>
      <c r="C48" s="13">
        <v>44.17</v>
      </c>
      <c r="D48" s="13">
        <v>216</v>
      </c>
      <c r="E48" s="11">
        <v>150</v>
      </c>
      <c r="F48" s="11">
        <f t="shared" si="2"/>
        <v>66</v>
      </c>
      <c r="G48" s="11">
        <f t="shared" si="3"/>
        <v>216</v>
      </c>
      <c r="H48" s="13"/>
      <c r="I48" s="13"/>
      <c r="J48" s="13">
        <v>216</v>
      </c>
    </row>
    <row r="49" ht="14.25" spans="1:10">
      <c r="A49" s="12">
        <v>48</v>
      </c>
      <c r="B49" s="13" t="s">
        <v>47</v>
      </c>
      <c r="C49" s="13">
        <v>43.99</v>
      </c>
      <c r="D49" s="13">
        <v>216</v>
      </c>
      <c r="E49" s="11">
        <v>150</v>
      </c>
      <c r="F49" s="11">
        <f t="shared" si="2"/>
        <v>66</v>
      </c>
      <c r="G49" s="11">
        <f t="shared" si="3"/>
        <v>216</v>
      </c>
      <c r="H49" s="13"/>
      <c r="I49" s="13"/>
      <c r="J49" s="13">
        <v>216</v>
      </c>
    </row>
    <row r="50" ht="14.25" spans="1:10">
      <c r="A50" s="12">
        <v>49</v>
      </c>
      <c r="B50" s="13" t="s">
        <v>48</v>
      </c>
      <c r="C50" s="13">
        <v>43.19</v>
      </c>
      <c r="D50" s="13">
        <v>215</v>
      </c>
      <c r="E50" s="11">
        <v>150</v>
      </c>
      <c r="F50" s="11">
        <f t="shared" si="2"/>
        <v>65</v>
      </c>
      <c r="G50" s="11">
        <f t="shared" si="3"/>
        <v>215</v>
      </c>
      <c r="H50" s="13"/>
      <c r="I50" s="13"/>
      <c r="J50" s="13">
        <v>215</v>
      </c>
    </row>
    <row r="51" ht="14.25" spans="1:10">
      <c r="A51" s="12">
        <v>50</v>
      </c>
      <c r="B51" s="13" t="s">
        <v>49</v>
      </c>
      <c r="C51" s="13">
        <v>40.07</v>
      </c>
      <c r="D51" s="13">
        <v>210</v>
      </c>
      <c r="E51" s="11">
        <v>150</v>
      </c>
      <c r="F51" s="11">
        <f t="shared" si="2"/>
        <v>60</v>
      </c>
      <c r="G51" s="11">
        <f t="shared" si="3"/>
        <v>210</v>
      </c>
      <c r="H51" s="13"/>
      <c r="I51" s="13"/>
      <c r="J51" s="13">
        <v>210</v>
      </c>
    </row>
    <row r="52" spans="6:6">
      <c r="F52">
        <f>SUM(F2:F51)</f>
        <v>5680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9" workbookViewId="0">
      <selection activeCell="A6" sqref="A6"/>
    </sheetView>
  </sheetViews>
  <sheetFormatPr defaultColWidth="9" defaultRowHeight="13.5" outlineLevelCol="6"/>
  <cols>
    <col min="1" max="1" width="6" customWidth="1"/>
    <col min="2" max="2" width="15.375" customWidth="1"/>
    <col min="3" max="3" width="11.375"/>
    <col min="4" max="4" width="10.5" customWidth="1"/>
    <col min="5" max="5" width="10.75" customWidth="1"/>
    <col min="6" max="6" width="9.625" customWidth="1"/>
    <col min="7" max="7" width="9.875" customWidth="1"/>
  </cols>
  <sheetData>
    <row r="1" ht="20.25" spans="1:1">
      <c r="A1" s="7" t="s">
        <v>50</v>
      </c>
    </row>
    <row r="2" ht="22.5" spans="1:7">
      <c r="A2" s="8" t="s">
        <v>51</v>
      </c>
      <c r="B2" s="8"/>
      <c r="C2" s="8"/>
      <c r="D2" s="8"/>
      <c r="E2" s="8"/>
      <c r="F2" s="8"/>
      <c r="G2" s="8"/>
    </row>
    <row r="3" ht="15" customHeight="1" spans="6:7">
      <c r="F3" s="4" t="s">
        <v>52</v>
      </c>
      <c r="G3" s="4"/>
    </row>
    <row r="4" s="1" customFormat="1" ht="22" customHeight="1" spans="1:7">
      <c r="A4" s="5" t="s">
        <v>53</v>
      </c>
      <c r="B4" s="5" t="s">
        <v>54</v>
      </c>
      <c r="C4" s="5" t="s">
        <v>55</v>
      </c>
      <c r="D4" s="5"/>
      <c r="E4" s="5" t="s">
        <v>56</v>
      </c>
      <c r="F4" s="5"/>
      <c r="G4" s="5" t="s">
        <v>57</v>
      </c>
    </row>
    <row r="5" s="1" customFormat="1" ht="22" customHeight="1" spans="1:7">
      <c r="A5" s="5"/>
      <c r="B5" s="5"/>
      <c r="C5" s="5" t="s">
        <v>58</v>
      </c>
      <c r="D5" s="5" t="s">
        <v>59</v>
      </c>
      <c r="E5" s="5" t="s">
        <v>60</v>
      </c>
      <c r="F5" s="5" t="s">
        <v>59</v>
      </c>
      <c r="G5" s="5"/>
    </row>
    <row r="6" s="1" customFormat="1" ht="22" customHeight="1" spans="1:7">
      <c r="A6" s="5"/>
      <c r="B6" s="5" t="s">
        <v>57</v>
      </c>
      <c r="C6" s="5">
        <v>3783.11</v>
      </c>
      <c r="D6" s="5">
        <v>12730</v>
      </c>
      <c r="E6" s="5">
        <v>35.82</v>
      </c>
      <c r="F6" s="5">
        <v>2440</v>
      </c>
      <c r="G6" s="5">
        <v>15170</v>
      </c>
    </row>
    <row r="7" s="1" customFormat="1" ht="22" customHeight="1" spans="1:7">
      <c r="A7" s="5"/>
      <c r="B7" s="5" t="s">
        <v>61</v>
      </c>
      <c r="C7" s="5"/>
      <c r="D7" s="5"/>
      <c r="E7" s="5"/>
      <c r="F7" s="5"/>
      <c r="G7" s="5"/>
    </row>
    <row r="8" s="1" customFormat="1" ht="22" customHeight="1" spans="1:7">
      <c r="A8" s="6">
        <v>1</v>
      </c>
      <c r="B8" s="6" t="s">
        <v>49</v>
      </c>
      <c r="C8" s="6">
        <v>40.07</v>
      </c>
      <c r="D8" s="6">
        <v>210</v>
      </c>
      <c r="E8" s="6"/>
      <c r="F8" s="6"/>
      <c r="G8" s="6">
        <v>210</v>
      </c>
    </row>
    <row r="9" s="1" customFormat="1" ht="22" customHeight="1" spans="1:7">
      <c r="A9" s="6">
        <v>2</v>
      </c>
      <c r="B9" s="6" t="s">
        <v>31</v>
      </c>
      <c r="C9" s="6">
        <v>55.24</v>
      </c>
      <c r="D9" s="6">
        <v>233</v>
      </c>
      <c r="E9" s="6"/>
      <c r="F9" s="6"/>
      <c r="G9" s="6">
        <v>233</v>
      </c>
    </row>
    <row r="10" s="1" customFormat="1" ht="22" customHeight="1" spans="1:7">
      <c r="A10" s="5"/>
      <c r="B10" s="5" t="s">
        <v>62</v>
      </c>
      <c r="C10" s="5"/>
      <c r="D10" s="5"/>
      <c r="E10" s="5"/>
      <c r="F10" s="5"/>
      <c r="G10" s="5"/>
    </row>
    <row r="11" s="1" customFormat="1" ht="22" customHeight="1" spans="1:7">
      <c r="A11" s="6">
        <v>3</v>
      </c>
      <c r="B11" s="6" t="s">
        <v>41</v>
      </c>
      <c r="C11" s="6">
        <v>46.42</v>
      </c>
      <c r="D11" s="6">
        <v>220</v>
      </c>
      <c r="E11" s="6"/>
      <c r="F11" s="6"/>
      <c r="G11" s="6">
        <v>220</v>
      </c>
    </row>
    <row r="12" s="1" customFormat="1" ht="22" customHeight="1" spans="1:7">
      <c r="A12" s="6">
        <v>4</v>
      </c>
      <c r="B12" s="6" t="s">
        <v>29</v>
      </c>
      <c r="C12" s="6">
        <v>57.24</v>
      </c>
      <c r="D12" s="6">
        <v>236</v>
      </c>
      <c r="E12" s="6"/>
      <c r="F12" s="6"/>
      <c r="G12" s="6">
        <v>236</v>
      </c>
    </row>
    <row r="13" s="1" customFormat="1" ht="22" customHeight="1" spans="1:7">
      <c r="A13" s="5"/>
      <c r="B13" s="5" t="s">
        <v>63</v>
      </c>
      <c r="C13" s="5"/>
      <c r="D13" s="5"/>
      <c r="E13" s="5"/>
      <c r="F13" s="5"/>
      <c r="G13" s="5"/>
    </row>
    <row r="14" s="1" customFormat="1" ht="22" customHeight="1" spans="1:7">
      <c r="A14" s="6">
        <v>5</v>
      </c>
      <c r="B14" s="6" t="s">
        <v>34</v>
      </c>
      <c r="C14" s="6">
        <v>52.62</v>
      </c>
      <c r="D14" s="6">
        <v>229</v>
      </c>
      <c r="E14" s="6"/>
      <c r="F14" s="6"/>
      <c r="G14" s="6">
        <v>229</v>
      </c>
    </row>
    <row r="15" s="1" customFormat="1" ht="22" customHeight="1" spans="1:7">
      <c r="A15" s="6">
        <v>6</v>
      </c>
      <c r="B15" s="6" t="s">
        <v>18</v>
      </c>
      <c r="C15" s="6">
        <v>79.75</v>
      </c>
      <c r="D15" s="6">
        <v>270</v>
      </c>
      <c r="E15" s="6"/>
      <c r="F15" s="6"/>
      <c r="G15" s="6">
        <v>270</v>
      </c>
    </row>
    <row r="16" s="1" customFormat="1" ht="22" customHeight="1" spans="1:7">
      <c r="A16" s="6">
        <v>7</v>
      </c>
      <c r="B16" s="6" t="s">
        <v>15</v>
      </c>
      <c r="C16" s="6">
        <v>91.06</v>
      </c>
      <c r="D16" s="6">
        <v>287</v>
      </c>
      <c r="E16" s="6"/>
      <c r="F16" s="6"/>
      <c r="G16" s="6">
        <v>287</v>
      </c>
    </row>
    <row r="17" s="1" customFormat="1" ht="22" customHeight="1" spans="1:7">
      <c r="A17" s="6">
        <v>8</v>
      </c>
      <c r="B17" s="6" t="s">
        <v>10</v>
      </c>
      <c r="C17" s="6">
        <v>140.03</v>
      </c>
      <c r="D17" s="6">
        <v>360</v>
      </c>
      <c r="E17" s="6"/>
      <c r="F17" s="6"/>
      <c r="G17" s="6">
        <v>360</v>
      </c>
    </row>
    <row r="18" s="1" customFormat="1" ht="22" customHeight="1" spans="1:7">
      <c r="A18" s="6">
        <v>9</v>
      </c>
      <c r="B18" s="6" t="s">
        <v>26</v>
      </c>
      <c r="C18" s="6">
        <v>61.92</v>
      </c>
      <c r="D18" s="6">
        <v>243</v>
      </c>
      <c r="E18" s="6"/>
      <c r="F18" s="6"/>
      <c r="G18" s="6">
        <v>243</v>
      </c>
    </row>
    <row r="19" s="1" customFormat="1" ht="22" customHeight="1" spans="1:7">
      <c r="A19" s="6">
        <v>10</v>
      </c>
      <c r="B19" s="6" t="s">
        <v>6</v>
      </c>
      <c r="C19" s="6">
        <v>206.13</v>
      </c>
      <c r="D19" s="6">
        <v>459</v>
      </c>
      <c r="E19" s="6"/>
      <c r="F19" s="6"/>
      <c r="G19" s="6">
        <v>459</v>
      </c>
    </row>
    <row r="20" s="1" customFormat="1" ht="22" customHeight="1" spans="1:7">
      <c r="A20" s="6">
        <v>11</v>
      </c>
      <c r="B20" s="6" t="s">
        <v>13</v>
      </c>
      <c r="C20" s="6">
        <v>106.39</v>
      </c>
      <c r="D20" s="6">
        <v>310</v>
      </c>
      <c r="E20" s="6"/>
      <c r="F20" s="6"/>
      <c r="G20" s="6">
        <v>310</v>
      </c>
    </row>
    <row r="21" s="1" customFormat="1" ht="22" customHeight="1" spans="1:7">
      <c r="A21" s="5"/>
      <c r="B21" s="5" t="s">
        <v>64</v>
      </c>
      <c r="C21" s="5"/>
      <c r="D21" s="5"/>
      <c r="E21" s="5"/>
      <c r="F21" s="5"/>
      <c r="G21" s="5"/>
    </row>
    <row r="22" s="1" customFormat="1" ht="22" customHeight="1" spans="1:7">
      <c r="A22" s="6">
        <v>12</v>
      </c>
      <c r="B22" s="6" t="s">
        <v>42</v>
      </c>
      <c r="C22" s="6">
        <v>45.7</v>
      </c>
      <c r="D22" s="6">
        <v>219</v>
      </c>
      <c r="E22" s="6"/>
      <c r="F22" s="6"/>
      <c r="G22" s="6">
        <v>219</v>
      </c>
    </row>
    <row r="23" s="1" customFormat="1" ht="22" customHeight="1" spans="1:7">
      <c r="A23" s="6">
        <v>13</v>
      </c>
      <c r="B23" s="6" t="s">
        <v>27</v>
      </c>
      <c r="C23" s="6">
        <v>59.53</v>
      </c>
      <c r="D23" s="6">
        <v>239</v>
      </c>
      <c r="E23" s="6"/>
      <c r="F23" s="6"/>
      <c r="G23" s="6">
        <v>239</v>
      </c>
    </row>
    <row r="24" s="1" customFormat="1" ht="22" customHeight="1" spans="1:7">
      <c r="A24" s="6">
        <v>14</v>
      </c>
      <c r="B24" s="6" t="s">
        <v>14</v>
      </c>
      <c r="C24" s="6">
        <v>91.36</v>
      </c>
      <c r="D24" s="6">
        <v>287</v>
      </c>
      <c r="E24" s="6"/>
      <c r="F24" s="6"/>
      <c r="G24" s="6">
        <v>287</v>
      </c>
    </row>
    <row r="25" s="1" customFormat="1" ht="22" customHeight="1" spans="1:7">
      <c r="A25" s="6">
        <v>15</v>
      </c>
      <c r="B25" s="6" t="s">
        <v>39</v>
      </c>
      <c r="C25" s="6"/>
      <c r="D25" s="6"/>
      <c r="E25" s="6">
        <v>1.76</v>
      </c>
      <c r="F25" s="6">
        <v>222</v>
      </c>
      <c r="G25" s="6">
        <v>222</v>
      </c>
    </row>
    <row r="26" s="1" customFormat="1" ht="22" customHeight="1" spans="1:7">
      <c r="A26" s="5"/>
      <c r="B26" s="5" t="s">
        <v>65</v>
      </c>
      <c r="C26" s="5"/>
      <c r="D26" s="5"/>
      <c r="E26" s="5"/>
      <c r="F26" s="5"/>
      <c r="G26" s="5"/>
    </row>
    <row r="27" s="1" customFormat="1" ht="22" customHeight="1" spans="1:7">
      <c r="A27" s="6">
        <v>16</v>
      </c>
      <c r="B27" s="6" t="s">
        <v>0</v>
      </c>
      <c r="C27" s="6">
        <v>152.19</v>
      </c>
      <c r="D27" s="6">
        <v>378</v>
      </c>
      <c r="E27" s="6">
        <v>11.57</v>
      </c>
      <c r="F27" s="6">
        <v>342</v>
      </c>
      <c r="G27" s="6">
        <v>720</v>
      </c>
    </row>
    <row r="28" s="1" customFormat="1" ht="22" customHeight="1" spans="1:7">
      <c r="A28" s="6">
        <v>17</v>
      </c>
      <c r="B28" s="6" t="s">
        <v>33</v>
      </c>
      <c r="C28" s="6">
        <v>52.81</v>
      </c>
      <c r="D28" s="6">
        <v>229</v>
      </c>
      <c r="E28" s="6"/>
      <c r="F28" s="6"/>
      <c r="G28" s="6">
        <v>229</v>
      </c>
    </row>
    <row r="29" s="1" customFormat="1" ht="22" customHeight="1" spans="1:7">
      <c r="A29" s="6">
        <v>18</v>
      </c>
      <c r="B29" s="6" t="s">
        <v>9</v>
      </c>
      <c r="C29" s="6">
        <v>151.4</v>
      </c>
      <c r="D29" s="6">
        <v>377</v>
      </c>
      <c r="E29" s="6"/>
      <c r="F29" s="6"/>
      <c r="G29" s="6">
        <v>377</v>
      </c>
    </row>
    <row r="30" s="1" customFormat="1" ht="22" customHeight="1" spans="1:7">
      <c r="A30" s="6">
        <v>19</v>
      </c>
      <c r="B30" s="6" t="s">
        <v>17</v>
      </c>
      <c r="C30" s="6">
        <v>81.05</v>
      </c>
      <c r="D30" s="6">
        <v>272</v>
      </c>
      <c r="E30" s="6"/>
      <c r="F30" s="6"/>
      <c r="G30" s="6">
        <v>272</v>
      </c>
    </row>
    <row r="31" s="1" customFormat="1" ht="22" customHeight="1" spans="1:7">
      <c r="A31" s="6">
        <v>20</v>
      </c>
      <c r="B31" s="6" t="s">
        <v>25</v>
      </c>
      <c r="C31" s="6">
        <v>62.56</v>
      </c>
      <c r="D31" s="6">
        <v>244</v>
      </c>
      <c r="E31" s="6"/>
      <c r="F31" s="6"/>
      <c r="G31" s="6">
        <v>244</v>
      </c>
    </row>
    <row r="32" s="1" customFormat="1" ht="22" customHeight="1" spans="1:7">
      <c r="A32" s="6">
        <v>21</v>
      </c>
      <c r="B32" s="6" t="s">
        <v>7</v>
      </c>
      <c r="C32" s="6">
        <v>40.53</v>
      </c>
      <c r="D32" s="6">
        <v>211</v>
      </c>
      <c r="E32" s="6">
        <v>1.7</v>
      </c>
      <c r="F32" s="6">
        <v>221</v>
      </c>
      <c r="G32" s="6">
        <v>432</v>
      </c>
    </row>
    <row r="33" s="1" customFormat="1" ht="22" customHeight="1" spans="1:7">
      <c r="A33" s="5"/>
      <c r="B33" s="5" t="s">
        <v>66</v>
      </c>
      <c r="C33" s="5"/>
      <c r="D33" s="5"/>
      <c r="E33" s="5"/>
      <c r="F33" s="5"/>
      <c r="G33" s="5"/>
    </row>
    <row r="34" s="1" customFormat="1" ht="22" customHeight="1" spans="1:7">
      <c r="A34" s="6">
        <v>22</v>
      </c>
      <c r="B34" s="6" t="s">
        <v>1</v>
      </c>
      <c r="C34" s="6">
        <v>176.27</v>
      </c>
      <c r="D34" s="6">
        <v>415</v>
      </c>
      <c r="E34" s="6">
        <v>3.62</v>
      </c>
      <c r="F34" s="6">
        <v>244</v>
      </c>
      <c r="G34" s="6">
        <v>659</v>
      </c>
    </row>
    <row r="35" s="1" customFormat="1" ht="22" customHeight="1" spans="1:7">
      <c r="A35" s="6">
        <v>23</v>
      </c>
      <c r="B35" s="6" t="s">
        <v>4</v>
      </c>
      <c r="C35" s="6">
        <v>123.06</v>
      </c>
      <c r="D35" s="6">
        <v>335</v>
      </c>
      <c r="E35" s="6">
        <v>2.18</v>
      </c>
      <c r="F35" s="6">
        <v>227</v>
      </c>
      <c r="G35" s="6">
        <v>562</v>
      </c>
    </row>
    <row r="36" s="1" customFormat="1" ht="22" customHeight="1" spans="1:7">
      <c r="A36" s="6">
        <v>24</v>
      </c>
      <c r="B36" s="6" t="s">
        <v>8</v>
      </c>
      <c r="C36" s="6">
        <v>152.17</v>
      </c>
      <c r="D36" s="6">
        <v>378</v>
      </c>
      <c r="E36" s="6"/>
      <c r="F36" s="6"/>
      <c r="G36" s="6">
        <v>378</v>
      </c>
    </row>
    <row r="37" s="1" customFormat="1" ht="22" customHeight="1" spans="1:7">
      <c r="A37" s="5"/>
      <c r="B37" s="5" t="s">
        <v>67</v>
      </c>
      <c r="C37" s="5"/>
      <c r="D37" s="5"/>
      <c r="E37" s="5"/>
      <c r="F37" s="5"/>
      <c r="G37" s="5"/>
    </row>
    <row r="38" s="1" customFormat="1" ht="22" customHeight="1" spans="1:7">
      <c r="A38" s="6">
        <v>25</v>
      </c>
      <c r="B38" s="6" t="s">
        <v>48</v>
      </c>
      <c r="C38" s="6">
        <v>43.19</v>
      </c>
      <c r="D38" s="6">
        <v>215</v>
      </c>
      <c r="E38" s="6"/>
      <c r="F38" s="6"/>
      <c r="G38" s="6">
        <v>215</v>
      </c>
    </row>
    <row r="39" s="1" customFormat="1" ht="22" customHeight="1" spans="1:7">
      <c r="A39" s="6">
        <v>26</v>
      </c>
      <c r="B39" s="6" t="s">
        <v>45</v>
      </c>
      <c r="C39" s="6">
        <v>44.68</v>
      </c>
      <c r="D39" s="6">
        <v>217</v>
      </c>
      <c r="E39" s="6"/>
      <c r="F39" s="6"/>
      <c r="G39" s="6">
        <v>217</v>
      </c>
    </row>
    <row r="40" s="1" customFormat="1" ht="22" customHeight="1" spans="1:7">
      <c r="A40" s="6">
        <v>27</v>
      </c>
      <c r="B40" s="6" t="s">
        <v>40</v>
      </c>
      <c r="C40" s="6">
        <v>47.25</v>
      </c>
      <c r="D40" s="6">
        <v>221</v>
      </c>
      <c r="E40" s="6"/>
      <c r="F40" s="6"/>
      <c r="G40" s="6">
        <v>221</v>
      </c>
    </row>
    <row r="41" s="1" customFormat="1" ht="22" customHeight="1" spans="1:7">
      <c r="A41" s="6">
        <v>28</v>
      </c>
      <c r="B41" s="6" t="s">
        <v>21</v>
      </c>
      <c r="C41" s="6">
        <v>69.09</v>
      </c>
      <c r="D41" s="6">
        <v>254</v>
      </c>
      <c r="E41" s="6"/>
      <c r="F41" s="6"/>
      <c r="G41" s="6">
        <v>254</v>
      </c>
    </row>
    <row r="42" s="1" customFormat="1" ht="22" customHeight="1" spans="1:7">
      <c r="A42" s="6">
        <v>29</v>
      </c>
      <c r="B42" s="6" t="s">
        <v>44</v>
      </c>
      <c r="C42" s="6">
        <v>45.31</v>
      </c>
      <c r="D42" s="6">
        <v>218</v>
      </c>
      <c r="E42" s="6"/>
      <c r="F42" s="6"/>
      <c r="G42" s="6">
        <v>218</v>
      </c>
    </row>
    <row r="43" s="1" customFormat="1" ht="22" customHeight="1" spans="1:7">
      <c r="A43" s="6">
        <v>30</v>
      </c>
      <c r="B43" s="6" t="s">
        <v>22</v>
      </c>
      <c r="C43" s="6">
        <v>66.33</v>
      </c>
      <c r="D43" s="6">
        <v>250</v>
      </c>
      <c r="E43" s="6"/>
      <c r="F43" s="6"/>
      <c r="G43" s="6">
        <v>250</v>
      </c>
    </row>
    <row r="44" s="1" customFormat="1" ht="22" customHeight="1" spans="1:7">
      <c r="A44" s="6">
        <v>31</v>
      </c>
      <c r="B44" s="6" t="s">
        <v>16</v>
      </c>
      <c r="C44" s="6">
        <v>84.7</v>
      </c>
      <c r="D44" s="6">
        <v>277</v>
      </c>
      <c r="E44" s="6"/>
      <c r="F44" s="6"/>
      <c r="G44" s="6">
        <v>277</v>
      </c>
    </row>
    <row r="45" s="1" customFormat="1" ht="22" customHeight="1" spans="1:7">
      <c r="A45" s="5"/>
      <c r="B45" s="5" t="s">
        <v>68</v>
      </c>
      <c r="C45" s="5"/>
      <c r="D45" s="5"/>
      <c r="E45" s="5"/>
      <c r="F45" s="5"/>
      <c r="G45" s="5"/>
    </row>
    <row r="46" s="1" customFormat="1" ht="22" customHeight="1" spans="1:7">
      <c r="A46" s="6">
        <v>32</v>
      </c>
      <c r="B46" s="6" t="s">
        <v>28</v>
      </c>
      <c r="C46" s="6">
        <v>57.99</v>
      </c>
      <c r="D46" s="6">
        <v>237</v>
      </c>
      <c r="E46" s="6"/>
      <c r="F46" s="6"/>
      <c r="G46" s="6">
        <v>237</v>
      </c>
    </row>
    <row r="47" s="1" customFormat="1" ht="22" customHeight="1" spans="1:7">
      <c r="A47" s="6">
        <v>33</v>
      </c>
      <c r="B47" s="6" t="s">
        <v>38</v>
      </c>
      <c r="C47" s="6">
        <v>47.77</v>
      </c>
      <c r="D47" s="6">
        <v>222</v>
      </c>
      <c r="E47" s="6"/>
      <c r="F47" s="6"/>
      <c r="G47" s="6">
        <v>222</v>
      </c>
    </row>
    <row r="48" s="1" customFormat="1" ht="22" customHeight="1" spans="1:7">
      <c r="A48" s="6">
        <v>34</v>
      </c>
      <c r="B48" s="6" t="s">
        <v>5</v>
      </c>
      <c r="C48" s="6">
        <v>63.06</v>
      </c>
      <c r="D48" s="6">
        <v>245</v>
      </c>
      <c r="E48" s="6">
        <v>1.81</v>
      </c>
      <c r="F48" s="6">
        <v>222</v>
      </c>
      <c r="G48" s="6">
        <v>467</v>
      </c>
    </row>
    <row r="49" s="1" customFormat="1" ht="22" customHeight="1" spans="1:7">
      <c r="A49" s="6">
        <v>35</v>
      </c>
      <c r="B49" s="6" t="s">
        <v>23</v>
      </c>
      <c r="C49" s="6">
        <v>63.95</v>
      </c>
      <c r="D49" s="6">
        <v>246</v>
      </c>
      <c r="E49" s="6"/>
      <c r="F49" s="6"/>
      <c r="G49" s="6">
        <v>246</v>
      </c>
    </row>
    <row r="50" s="1" customFormat="1" ht="22" customHeight="1" spans="1:7">
      <c r="A50" s="6">
        <v>36</v>
      </c>
      <c r="B50" s="6" t="s">
        <v>30</v>
      </c>
      <c r="C50" s="6">
        <v>56.94</v>
      </c>
      <c r="D50" s="6">
        <v>235</v>
      </c>
      <c r="E50" s="6"/>
      <c r="F50" s="6"/>
      <c r="G50" s="6">
        <v>235</v>
      </c>
    </row>
    <row r="51" s="1" customFormat="1" ht="22" customHeight="1" spans="1:7">
      <c r="A51" s="6">
        <v>37</v>
      </c>
      <c r="B51" s="6" t="s">
        <v>19</v>
      </c>
      <c r="C51" s="6">
        <v>79.23</v>
      </c>
      <c r="D51" s="6">
        <v>269</v>
      </c>
      <c r="E51" s="6"/>
      <c r="F51" s="6"/>
      <c r="G51" s="6">
        <v>269</v>
      </c>
    </row>
    <row r="52" s="1" customFormat="1" ht="22" customHeight="1" spans="1:7">
      <c r="A52" s="5"/>
      <c r="B52" s="5" t="s">
        <v>69</v>
      </c>
      <c r="C52" s="5"/>
      <c r="D52" s="5"/>
      <c r="E52" s="5"/>
      <c r="F52" s="5"/>
      <c r="G52" s="5"/>
    </row>
    <row r="53" s="1" customFormat="1" ht="22" customHeight="1" spans="1:7">
      <c r="A53" s="6">
        <v>38</v>
      </c>
      <c r="B53" s="6" t="s">
        <v>46</v>
      </c>
      <c r="C53" s="6">
        <v>44.17</v>
      </c>
      <c r="D53" s="6">
        <v>216</v>
      </c>
      <c r="E53" s="6"/>
      <c r="F53" s="6"/>
      <c r="G53" s="6">
        <v>216</v>
      </c>
    </row>
    <row r="54" s="1" customFormat="1" ht="22" customHeight="1" spans="1:7">
      <c r="A54" s="6">
        <v>39</v>
      </c>
      <c r="B54" s="6" t="s">
        <v>36</v>
      </c>
      <c r="C54" s="6"/>
      <c r="D54" s="6"/>
      <c r="E54" s="6">
        <v>1.87</v>
      </c>
      <c r="F54" s="6">
        <v>223</v>
      </c>
      <c r="G54" s="6">
        <v>223</v>
      </c>
    </row>
    <row r="55" s="1" customFormat="1" ht="22" customHeight="1" spans="1:7">
      <c r="A55" s="6">
        <v>40</v>
      </c>
      <c r="B55" s="6" t="s">
        <v>37</v>
      </c>
      <c r="C55" s="6">
        <v>48.18</v>
      </c>
      <c r="D55" s="6">
        <v>222</v>
      </c>
      <c r="E55" s="6"/>
      <c r="F55" s="6"/>
      <c r="G55" s="6">
        <v>222</v>
      </c>
    </row>
    <row r="56" s="1" customFormat="1" ht="22" customHeight="1" spans="1:7">
      <c r="A56" s="5"/>
      <c r="B56" s="5" t="s">
        <v>70</v>
      </c>
      <c r="C56" s="5"/>
      <c r="D56" s="5"/>
      <c r="E56" s="5"/>
      <c r="F56" s="5"/>
      <c r="G56" s="5"/>
    </row>
    <row r="57" s="1" customFormat="1" ht="22" customHeight="1" spans="1:7">
      <c r="A57" s="6">
        <v>41</v>
      </c>
      <c r="B57" s="6" t="s">
        <v>35</v>
      </c>
      <c r="C57" s="6">
        <v>52.13</v>
      </c>
      <c r="D57" s="6">
        <v>228</v>
      </c>
      <c r="E57" s="6"/>
      <c r="F57" s="6"/>
      <c r="G57" s="6">
        <v>228</v>
      </c>
    </row>
    <row r="58" s="1" customFormat="1" ht="22" customHeight="1" spans="1:7">
      <c r="A58" s="6">
        <v>42</v>
      </c>
      <c r="B58" s="6" t="s">
        <v>47</v>
      </c>
      <c r="C58" s="6">
        <v>43.99</v>
      </c>
      <c r="D58" s="6">
        <v>216</v>
      </c>
      <c r="E58" s="6"/>
      <c r="F58" s="6"/>
      <c r="G58" s="6">
        <v>216</v>
      </c>
    </row>
    <row r="59" s="1" customFormat="1" ht="22" customHeight="1" spans="1:7">
      <c r="A59" s="6">
        <v>43</v>
      </c>
      <c r="B59" s="6" t="s">
        <v>32</v>
      </c>
      <c r="C59" s="6">
        <v>53.22</v>
      </c>
      <c r="D59" s="6">
        <v>230</v>
      </c>
      <c r="E59" s="6"/>
      <c r="F59" s="6"/>
      <c r="G59" s="6">
        <v>230</v>
      </c>
    </row>
    <row r="60" s="1" customFormat="1" ht="22" customHeight="1" spans="1:7">
      <c r="A60" s="6">
        <v>44</v>
      </c>
      <c r="B60" s="6" t="s">
        <v>20</v>
      </c>
      <c r="C60" s="6">
        <v>77.4</v>
      </c>
      <c r="D60" s="6">
        <v>266</v>
      </c>
      <c r="E60" s="6"/>
      <c r="F60" s="6"/>
      <c r="G60" s="6">
        <v>266</v>
      </c>
    </row>
    <row r="61" s="1" customFormat="1" ht="22" customHeight="1" spans="1:7">
      <c r="A61" s="6">
        <v>45</v>
      </c>
      <c r="B61" s="6" t="s">
        <v>43</v>
      </c>
      <c r="C61" s="6"/>
      <c r="D61" s="6"/>
      <c r="E61" s="6">
        <v>1.56</v>
      </c>
      <c r="F61" s="6">
        <v>219</v>
      </c>
      <c r="G61" s="6">
        <v>219</v>
      </c>
    </row>
    <row r="62" s="1" customFormat="1" ht="22" customHeight="1" spans="1:7">
      <c r="A62" s="5"/>
      <c r="B62" s="5" t="s">
        <v>71</v>
      </c>
      <c r="C62" s="5"/>
      <c r="D62" s="5"/>
      <c r="E62" s="5"/>
      <c r="F62" s="5"/>
      <c r="G62" s="5"/>
    </row>
    <row r="63" s="1" customFormat="1" ht="22" customHeight="1" spans="1:7">
      <c r="A63" s="6">
        <v>46</v>
      </c>
      <c r="B63" s="6" t="s">
        <v>24</v>
      </c>
      <c r="C63" s="6">
        <v>63</v>
      </c>
      <c r="D63" s="6">
        <v>245</v>
      </c>
      <c r="E63" s="6"/>
      <c r="F63" s="6"/>
      <c r="G63" s="6">
        <v>245</v>
      </c>
    </row>
    <row r="64" s="1" customFormat="1" ht="22" customHeight="1" spans="1:7">
      <c r="A64" s="6">
        <v>47</v>
      </c>
      <c r="B64" s="6" t="s">
        <v>12</v>
      </c>
      <c r="C64" s="6">
        <v>119.65</v>
      </c>
      <c r="D64" s="6">
        <v>330</v>
      </c>
      <c r="E64" s="6"/>
      <c r="F64" s="6"/>
      <c r="G64" s="6">
        <v>330</v>
      </c>
    </row>
    <row r="65" s="1" customFormat="1" ht="22" customHeight="1" spans="1:7">
      <c r="A65" s="6">
        <v>48</v>
      </c>
      <c r="B65" s="6" t="s">
        <v>11</v>
      </c>
      <c r="C65" s="6">
        <v>132.56</v>
      </c>
      <c r="D65" s="6">
        <v>349</v>
      </c>
      <c r="E65" s="6"/>
      <c r="F65" s="6"/>
      <c r="G65" s="6">
        <v>349</v>
      </c>
    </row>
    <row r="66" s="1" customFormat="1" ht="22" customHeight="1" spans="1:7">
      <c r="A66" s="6">
        <v>49</v>
      </c>
      <c r="B66" s="6" t="s">
        <v>2</v>
      </c>
      <c r="C66" s="6">
        <v>144.02</v>
      </c>
      <c r="D66" s="6">
        <v>366</v>
      </c>
      <c r="E66" s="6">
        <v>4.2</v>
      </c>
      <c r="F66" s="6">
        <v>252</v>
      </c>
      <c r="G66" s="6">
        <v>618</v>
      </c>
    </row>
    <row r="67" s="1" customFormat="1" ht="22" customHeight="1" spans="1:7">
      <c r="A67" s="6">
        <v>50</v>
      </c>
      <c r="B67" s="6" t="s">
        <v>3</v>
      </c>
      <c r="C67" s="6">
        <v>109.83</v>
      </c>
      <c r="D67" s="6">
        <v>315</v>
      </c>
      <c r="E67" s="6">
        <v>5.55</v>
      </c>
      <c r="F67" s="6">
        <v>268</v>
      </c>
      <c r="G67" s="6">
        <v>583</v>
      </c>
    </row>
  </sheetData>
  <mergeCells count="7">
    <mergeCell ref="A2:G2"/>
    <mergeCell ref="F3:G3"/>
    <mergeCell ref="C4:D4"/>
    <mergeCell ref="E4:F4"/>
    <mergeCell ref="A4:A5"/>
    <mergeCell ref="B4:B5"/>
    <mergeCell ref="G4:G5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showZeros="0" tabSelected="1" workbookViewId="0">
      <selection activeCell="E58" sqref="E58"/>
    </sheetView>
  </sheetViews>
  <sheetFormatPr defaultColWidth="9" defaultRowHeight="13.5" outlineLevelCol="2"/>
  <cols>
    <col min="1" max="1" width="11.5" customWidth="1"/>
    <col min="2" max="2" width="43.25" customWidth="1"/>
    <col min="3" max="3" width="25.75" customWidth="1"/>
  </cols>
  <sheetData>
    <row r="1" ht="20.25" spans="1:2">
      <c r="A1" s="2" t="s">
        <v>72</v>
      </c>
      <c r="B1" s="2"/>
    </row>
    <row r="2" ht="25" customHeight="1" spans="1:3">
      <c r="A2" s="3" t="s">
        <v>51</v>
      </c>
      <c r="B2" s="3"/>
      <c r="C2" s="3"/>
    </row>
    <row r="3" ht="25" customHeight="1" spans="3:3">
      <c r="C3" s="4"/>
    </row>
    <row r="4" s="1" customFormat="1" ht="20" customHeight="1" spans="1:3">
      <c r="A4" s="5" t="s">
        <v>53</v>
      </c>
      <c r="B4" s="5" t="s">
        <v>54</v>
      </c>
      <c r="C4" s="5" t="s">
        <v>57</v>
      </c>
    </row>
    <row r="5" s="1" customFormat="1" ht="20" customHeight="1" spans="1:3">
      <c r="A5" s="6"/>
      <c r="B5" s="5" t="s">
        <v>57</v>
      </c>
      <c r="C5" s="5">
        <v>15170</v>
      </c>
    </row>
    <row r="6" s="1" customFormat="1" ht="20" customHeight="1" spans="1:3">
      <c r="A6" s="6"/>
      <c r="B6" s="5" t="s">
        <v>61</v>
      </c>
      <c r="C6" s="5">
        <f>SUM(C7:C8)</f>
        <v>443</v>
      </c>
    </row>
    <row r="7" s="1" customFormat="1" ht="20" customHeight="1" spans="1:3">
      <c r="A7" s="6">
        <v>1</v>
      </c>
      <c r="B7" s="6" t="s">
        <v>49</v>
      </c>
      <c r="C7" s="6">
        <v>210</v>
      </c>
    </row>
    <row r="8" s="1" customFormat="1" ht="20" customHeight="1" spans="1:3">
      <c r="A8" s="6">
        <v>2</v>
      </c>
      <c r="B8" s="6" t="s">
        <v>31</v>
      </c>
      <c r="C8" s="6">
        <v>233</v>
      </c>
    </row>
    <row r="9" s="1" customFormat="1" ht="20" customHeight="1" spans="1:3">
      <c r="A9" s="6"/>
      <c r="B9" s="5" t="s">
        <v>62</v>
      </c>
      <c r="C9" s="5">
        <f>SUM(C10:C11)</f>
        <v>456</v>
      </c>
    </row>
    <row r="10" s="1" customFormat="1" ht="20" customHeight="1" spans="1:3">
      <c r="A10" s="6">
        <v>3</v>
      </c>
      <c r="B10" s="6" t="s">
        <v>41</v>
      </c>
      <c r="C10" s="6">
        <v>220</v>
      </c>
    </row>
    <row r="11" s="1" customFormat="1" ht="20" customHeight="1" spans="1:3">
      <c r="A11" s="6">
        <v>4</v>
      </c>
      <c r="B11" s="6" t="s">
        <v>29</v>
      </c>
      <c r="C11" s="6">
        <v>236</v>
      </c>
    </row>
    <row r="12" s="1" customFormat="1" ht="20" customHeight="1" spans="1:3">
      <c r="A12" s="6"/>
      <c r="B12" s="5" t="s">
        <v>73</v>
      </c>
      <c r="C12" s="5">
        <f>SUM(C13:C19)</f>
        <v>2158</v>
      </c>
    </row>
    <row r="13" s="1" customFormat="1" ht="20" customHeight="1" spans="1:3">
      <c r="A13" s="6">
        <v>5</v>
      </c>
      <c r="B13" s="6" t="s">
        <v>34</v>
      </c>
      <c r="C13" s="6">
        <v>229</v>
      </c>
    </row>
    <row r="14" s="1" customFormat="1" ht="20" customHeight="1" spans="1:3">
      <c r="A14" s="6">
        <v>6</v>
      </c>
      <c r="B14" s="6" t="s">
        <v>18</v>
      </c>
      <c r="C14" s="6">
        <v>270</v>
      </c>
    </row>
    <row r="15" s="1" customFormat="1" ht="20" customHeight="1" spans="1:3">
      <c r="A15" s="6">
        <v>7</v>
      </c>
      <c r="B15" s="6" t="s">
        <v>15</v>
      </c>
      <c r="C15" s="6">
        <v>287</v>
      </c>
    </row>
    <row r="16" s="1" customFormat="1" ht="20" customHeight="1" spans="1:3">
      <c r="A16" s="6">
        <v>8</v>
      </c>
      <c r="B16" s="6" t="s">
        <v>10</v>
      </c>
      <c r="C16" s="6">
        <v>360</v>
      </c>
    </row>
    <row r="17" s="1" customFormat="1" ht="20" customHeight="1" spans="1:3">
      <c r="A17" s="6">
        <v>9</v>
      </c>
      <c r="B17" s="6" t="s">
        <v>26</v>
      </c>
      <c r="C17" s="6">
        <v>243</v>
      </c>
    </row>
    <row r="18" s="1" customFormat="1" ht="20" customHeight="1" spans="1:3">
      <c r="A18" s="6">
        <v>10</v>
      </c>
      <c r="B18" s="6" t="s">
        <v>6</v>
      </c>
      <c r="C18" s="6">
        <v>459</v>
      </c>
    </row>
    <row r="19" s="1" customFormat="1" ht="20" customHeight="1" spans="1:3">
      <c r="A19" s="6">
        <v>11</v>
      </c>
      <c r="B19" s="6" t="s">
        <v>13</v>
      </c>
      <c r="C19" s="6">
        <v>310</v>
      </c>
    </row>
    <row r="20" s="1" customFormat="1" ht="20" customHeight="1" spans="1:3">
      <c r="A20" s="6"/>
      <c r="B20" s="5" t="s">
        <v>64</v>
      </c>
      <c r="C20" s="5">
        <f>SUM(C21:C24)</f>
        <v>967</v>
      </c>
    </row>
    <row r="21" s="1" customFormat="1" ht="20" customHeight="1" spans="1:3">
      <c r="A21" s="6">
        <v>12</v>
      </c>
      <c r="B21" s="6" t="s">
        <v>42</v>
      </c>
      <c r="C21" s="6">
        <v>219</v>
      </c>
    </row>
    <row r="22" s="1" customFormat="1" ht="20" customHeight="1" spans="1:3">
      <c r="A22" s="6">
        <v>13</v>
      </c>
      <c r="B22" s="6" t="s">
        <v>27</v>
      </c>
      <c r="C22" s="6">
        <v>239</v>
      </c>
    </row>
    <row r="23" s="1" customFormat="1" ht="20" customHeight="1" spans="1:3">
      <c r="A23" s="6">
        <v>14</v>
      </c>
      <c r="B23" s="6" t="s">
        <v>14</v>
      </c>
      <c r="C23" s="6">
        <v>287</v>
      </c>
    </row>
    <row r="24" s="1" customFormat="1" ht="20" customHeight="1" spans="1:3">
      <c r="A24" s="6">
        <v>15</v>
      </c>
      <c r="B24" s="6" t="s">
        <v>39</v>
      </c>
      <c r="C24" s="6">
        <v>222</v>
      </c>
    </row>
    <row r="25" s="1" customFormat="1" ht="20" customHeight="1" spans="1:3">
      <c r="A25" s="6"/>
      <c r="B25" s="5" t="s">
        <v>65</v>
      </c>
      <c r="C25" s="5">
        <f>SUM(C26:C31)</f>
        <v>2274</v>
      </c>
    </row>
    <row r="26" s="1" customFormat="1" ht="20" customHeight="1" spans="1:3">
      <c r="A26" s="6">
        <v>16</v>
      </c>
      <c r="B26" s="6" t="s">
        <v>0</v>
      </c>
      <c r="C26" s="6">
        <v>720</v>
      </c>
    </row>
    <row r="27" s="1" customFormat="1" ht="20" customHeight="1" spans="1:3">
      <c r="A27" s="6">
        <v>17</v>
      </c>
      <c r="B27" s="6" t="s">
        <v>33</v>
      </c>
      <c r="C27" s="6">
        <v>229</v>
      </c>
    </row>
    <row r="28" s="1" customFormat="1" ht="20" customHeight="1" spans="1:3">
      <c r="A28" s="6">
        <v>18</v>
      </c>
      <c r="B28" s="6" t="s">
        <v>9</v>
      </c>
      <c r="C28" s="6">
        <v>377</v>
      </c>
    </row>
    <row r="29" s="1" customFormat="1" ht="20" customHeight="1" spans="1:3">
      <c r="A29" s="6">
        <v>19</v>
      </c>
      <c r="B29" s="6" t="s">
        <v>17</v>
      </c>
      <c r="C29" s="6">
        <v>272</v>
      </c>
    </row>
    <row r="30" s="1" customFormat="1" ht="20" customHeight="1" spans="1:3">
      <c r="A30" s="6">
        <v>20</v>
      </c>
      <c r="B30" s="6" t="s">
        <v>25</v>
      </c>
      <c r="C30" s="6">
        <v>244</v>
      </c>
    </row>
    <row r="31" s="1" customFormat="1" ht="20" customHeight="1" spans="1:3">
      <c r="A31" s="6">
        <v>21</v>
      </c>
      <c r="B31" s="6" t="s">
        <v>7</v>
      </c>
      <c r="C31" s="6">
        <v>432</v>
      </c>
    </row>
    <row r="32" s="1" customFormat="1" ht="20" customHeight="1" spans="1:3">
      <c r="A32" s="6"/>
      <c r="B32" s="5" t="s">
        <v>66</v>
      </c>
      <c r="C32" s="5">
        <f>SUM(C33:C35)</f>
        <v>1599</v>
      </c>
    </row>
    <row r="33" s="1" customFormat="1" ht="20" customHeight="1" spans="1:3">
      <c r="A33" s="6">
        <v>22</v>
      </c>
      <c r="B33" s="6" t="s">
        <v>1</v>
      </c>
      <c r="C33" s="6">
        <v>659</v>
      </c>
    </row>
    <row r="34" s="1" customFormat="1" ht="20" customHeight="1" spans="1:3">
      <c r="A34" s="6">
        <v>23</v>
      </c>
      <c r="B34" s="6" t="s">
        <v>4</v>
      </c>
      <c r="C34" s="6">
        <v>562</v>
      </c>
    </row>
    <row r="35" s="1" customFormat="1" ht="20" customHeight="1" spans="1:3">
      <c r="A35" s="6">
        <v>24</v>
      </c>
      <c r="B35" s="6" t="s">
        <v>8</v>
      </c>
      <c r="C35" s="6">
        <v>378</v>
      </c>
    </row>
    <row r="36" s="1" customFormat="1" ht="20" customHeight="1" spans="1:3">
      <c r="A36" s="6"/>
      <c r="B36" s="5" t="s">
        <v>67</v>
      </c>
      <c r="C36" s="5">
        <f>SUM(C37:C43)</f>
        <v>1652</v>
      </c>
    </row>
    <row r="37" s="1" customFormat="1" ht="20" customHeight="1" spans="1:3">
      <c r="A37" s="6">
        <v>25</v>
      </c>
      <c r="B37" s="6" t="s">
        <v>48</v>
      </c>
      <c r="C37" s="6">
        <v>215</v>
      </c>
    </row>
    <row r="38" s="1" customFormat="1" ht="20" customHeight="1" spans="1:3">
      <c r="A38" s="6">
        <v>26</v>
      </c>
      <c r="B38" s="6" t="s">
        <v>45</v>
      </c>
      <c r="C38" s="6">
        <v>217</v>
      </c>
    </row>
    <row r="39" s="1" customFormat="1" ht="20" customHeight="1" spans="1:3">
      <c r="A39" s="6">
        <v>27</v>
      </c>
      <c r="B39" s="6" t="s">
        <v>40</v>
      </c>
      <c r="C39" s="6">
        <v>221</v>
      </c>
    </row>
    <row r="40" s="1" customFormat="1" ht="20" customHeight="1" spans="1:3">
      <c r="A40" s="6">
        <v>28</v>
      </c>
      <c r="B40" s="6" t="s">
        <v>21</v>
      </c>
      <c r="C40" s="6">
        <v>254</v>
      </c>
    </row>
    <row r="41" s="1" customFormat="1" ht="20" customHeight="1" spans="1:3">
      <c r="A41" s="6">
        <v>29</v>
      </c>
      <c r="B41" s="6" t="s">
        <v>44</v>
      </c>
      <c r="C41" s="6">
        <v>218</v>
      </c>
    </row>
    <row r="42" s="1" customFormat="1" ht="20" customHeight="1" spans="1:3">
      <c r="A42" s="6">
        <v>30</v>
      </c>
      <c r="B42" s="6" t="s">
        <v>22</v>
      </c>
      <c r="C42" s="6">
        <v>250</v>
      </c>
    </row>
    <row r="43" s="1" customFormat="1" ht="20" customHeight="1" spans="1:3">
      <c r="A43" s="6">
        <v>31</v>
      </c>
      <c r="B43" s="6" t="s">
        <v>16</v>
      </c>
      <c r="C43" s="6">
        <v>277</v>
      </c>
    </row>
    <row r="44" s="1" customFormat="1" ht="20" customHeight="1" spans="1:3">
      <c r="A44" s="6"/>
      <c r="B44" s="5" t="s">
        <v>68</v>
      </c>
      <c r="C44" s="5">
        <f>SUM(C45:C50)</f>
        <v>1676</v>
      </c>
    </row>
    <row r="45" s="1" customFormat="1" ht="20" customHeight="1" spans="1:3">
      <c r="A45" s="6">
        <v>32</v>
      </c>
      <c r="B45" s="6" t="s">
        <v>28</v>
      </c>
      <c r="C45" s="6">
        <v>237</v>
      </c>
    </row>
    <row r="46" s="1" customFormat="1" ht="20" customHeight="1" spans="1:3">
      <c r="A46" s="6">
        <v>33</v>
      </c>
      <c r="B46" s="6" t="s">
        <v>38</v>
      </c>
      <c r="C46" s="6">
        <v>222</v>
      </c>
    </row>
    <row r="47" s="1" customFormat="1" ht="20" customHeight="1" spans="1:3">
      <c r="A47" s="6">
        <v>34</v>
      </c>
      <c r="B47" s="6" t="s">
        <v>5</v>
      </c>
      <c r="C47" s="6">
        <v>467</v>
      </c>
    </row>
    <row r="48" s="1" customFormat="1" ht="20" customHeight="1" spans="1:3">
      <c r="A48" s="6">
        <v>35</v>
      </c>
      <c r="B48" s="6" t="s">
        <v>23</v>
      </c>
      <c r="C48" s="6">
        <v>246</v>
      </c>
    </row>
    <row r="49" s="1" customFormat="1" ht="20" customHeight="1" spans="1:3">
      <c r="A49" s="6">
        <v>36</v>
      </c>
      <c r="B49" s="6" t="s">
        <v>30</v>
      </c>
      <c r="C49" s="6">
        <v>235</v>
      </c>
    </row>
    <row r="50" s="1" customFormat="1" ht="20" customHeight="1" spans="1:3">
      <c r="A50" s="6">
        <v>37</v>
      </c>
      <c r="B50" s="6" t="s">
        <v>19</v>
      </c>
      <c r="C50" s="6">
        <v>269</v>
      </c>
    </row>
    <row r="51" s="1" customFormat="1" ht="20" customHeight="1" spans="1:3">
      <c r="A51" s="6"/>
      <c r="B51" s="5" t="s">
        <v>69</v>
      </c>
      <c r="C51" s="5">
        <f>SUM(C52:C54)</f>
        <v>661</v>
      </c>
    </row>
    <row r="52" s="1" customFormat="1" ht="20" customHeight="1" spans="1:3">
      <c r="A52" s="6">
        <v>38</v>
      </c>
      <c r="B52" s="6" t="s">
        <v>46</v>
      </c>
      <c r="C52" s="6">
        <v>216</v>
      </c>
    </row>
    <row r="53" s="1" customFormat="1" ht="20" customHeight="1" spans="1:3">
      <c r="A53" s="6">
        <v>39</v>
      </c>
      <c r="B53" s="6" t="s">
        <v>36</v>
      </c>
      <c r="C53" s="6">
        <v>223</v>
      </c>
    </row>
    <row r="54" s="1" customFormat="1" ht="20" customHeight="1" spans="1:3">
      <c r="A54" s="6">
        <v>40</v>
      </c>
      <c r="B54" s="6" t="s">
        <v>37</v>
      </c>
      <c r="C54" s="6">
        <v>222</v>
      </c>
    </row>
    <row r="55" s="1" customFormat="1" ht="20" customHeight="1" spans="1:3">
      <c r="A55" s="6"/>
      <c r="B55" s="5" t="s">
        <v>70</v>
      </c>
      <c r="C55" s="5">
        <f>SUM(C56:C60)</f>
        <v>1159</v>
      </c>
    </row>
    <row r="56" s="1" customFormat="1" ht="20" customHeight="1" spans="1:3">
      <c r="A56" s="6">
        <v>41</v>
      </c>
      <c r="B56" s="6" t="s">
        <v>35</v>
      </c>
      <c r="C56" s="6">
        <v>228</v>
      </c>
    </row>
    <row r="57" s="1" customFormat="1" ht="20" customHeight="1" spans="1:3">
      <c r="A57" s="6">
        <v>42</v>
      </c>
      <c r="B57" s="6" t="s">
        <v>47</v>
      </c>
      <c r="C57" s="6">
        <v>216</v>
      </c>
    </row>
    <row r="58" s="1" customFormat="1" ht="20" customHeight="1" spans="1:3">
      <c r="A58" s="6">
        <v>43</v>
      </c>
      <c r="B58" s="6" t="s">
        <v>32</v>
      </c>
      <c r="C58" s="6">
        <v>230</v>
      </c>
    </row>
    <row r="59" s="1" customFormat="1" ht="20" customHeight="1" spans="1:3">
      <c r="A59" s="6">
        <v>44</v>
      </c>
      <c r="B59" s="6" t="s">
        <v>20</v>
      </c>
      <c r="C59" s="6">
        <v>266</v>
      </c>
    </row>
    <row r="60" s="1" customFormat="1" ht="20" customHeight="1" spans="1:3">
      <c r="A60" s="6">
        <v>45</v>
      </c>
      <c r="B60" s="6" t="s">
        <v>43</v>
      </c>
      <c r="C60" s="6">
        <v>219</v>
      </c>
    </row>
    <row r="61" s="1" customFormat="1" ht="20" customHeight="1" spans="1:3">
      <c r="A61" s="6"/>
      <c r="B61" s="5" t="s">
        <v>71</v>
      </c>
      <c r="C61" s="5">
        <f>SUM(C62:C63)</f>
        <v>575</v>
      </c>
    </row>
    <row r="62" s="1" customFormat="1" ht="20" customHeight="1" spans="1:3">
      <c r="A62" s="6">
        <v>46</v>
      </c>
      <c r="B62" s="6" t="s">
        <v>24</v>
      </c>
      <c r="C62" s="6">
        <v>245</v>
      </c>
    </row>
    <row r="63" s="1" customFormat="1" ht="20" customHeight="1" spans="1:3">
      <c r="A63" s="6">
        <v>47</v>
      </c>
      <c r="B63" s="6" t="s">
        <v>12</v>
      </c>
      <c r="C63" s="6">
        <v>330</v>
      </c>
    </row>
    <row r="64" s="1" customFormat="1" ht="20" customHeight="1" spans="1:3">
      <c r="A64" s="6">
        <v>48</v>
      </c>
      <c r="B64" s="5" t="s">
        <v>11</v>
      </c>
      <c r="C64" s="5">
        <v>349</v>
      </c>
    </row>
    <row r="65" s="1" customFormat="1" ht="20" customHeight="1" spans="1:3">
      <c r="A65" s="6">
        <v>49</v>
      </c>
      <c r="B65" s="5" t="s">
        <v>2</v>
      </c>
      <c r="C65" s="5">
        <v>618</v>
      </c>
    </row>
    <row r="66" s="1" customFormat="1" ht="20" customHeight="1" spans="1:3">
      <c r="A66" s="6">
        <v>50</v>
      </c>
      <c r="B66" s="5" t="s">
        <v>3</v>
      </c>
      <c r="C66" s="5">
        <v>583</v>
      </c>
    </row>
  </sheetData>
  <mergeCells count="2">
    <mergeCell ref="A1:B1"/>
    <mergeCell ref="A2:C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2024-08-07T19:37:00Z</dcterms:created>
  <dcterms:modified xsi:type="dcterms:W3CDTF">2024-08-13T01:33:26Z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