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activeTab="1"/>
  </bookViews>
  <sheets>
    <sheet name="L01" sheetId="6" r:id="rId1"/>
    <sheet name="L03" sheetId="7" r:id="rId2"/>
    <sheet name="J01" sheetId="2" r:id="rId3"/>
    <sheet name="J01-2" sheetId="3" r:id="rId4"/>
    <sheet name="J03" sheetId="4" r:id="rId5"/>
    <sheet name="J05" sheetId="5" r:id="rId6"/>
  </sheets>
  <definedNames>
    <definedName name="_xlnm.Print_Titles" localSheetId="4">'J03'!$1:$5,'J03'!$A:$A</definedName>
    <definedName name="_xlnm.Print_Titles" localSheetId="5">'J05'!$1:$4</definedName>
  </definedNames>
  <calcPr calcId="144525"/>
</workbook>
</file>

<file path=xl/sharedStrings.xml><?xml version="1.0" encoding="utf-8"?>
<sst xmlns="http://schemas.openxmlformats.org/spreadsheetml/2006/main" count="2487" uniqueCount="1912">
  <si>
    <r>
      <t>2019年度潜江市一般公共预算收入决算表</t>
    </r>
    <r>
      <rPr>
        <b/>
        <sz val="18"/>
        <rFont val="Arial"/>
        <charset val="134"/>
      </rPr>
      <t xml:space="preserve">		</t>
    </r>
  </si>
  <si>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</si>
  <si>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</si>
  <si>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</si>
  <si>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</si>
  <si>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</si>
  <si>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</si>
  <si>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</si>
  <si>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</si>
  <si>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</si>
  <si>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</si>
  <si>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</si>
  <si>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</si>
  <si>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</si>
  <si>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</si>
  <si>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</si>
  <si>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</si>
  <si>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</si>
  <si>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</si>
  <si>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</si>
  <si>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</si>
  <si>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</si>
  <si>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</si>
  <si>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</si>
  <si>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</si>
  <si>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</si>
  <si>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</si>
  <si>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</si>
  <si>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</si>
  <si>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</si>
  <si>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</si>
  <si>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</si>
  <si>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</si>
  <si>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</si>
  <si>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</si>
  <si>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</si>
  <si>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</si>
  <si>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</si>
  <si>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</si>
  <si>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</si>
  <si>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</si>
  <si>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</si>
  <si>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</si>
  <si>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</si>
  <si>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</si>
  <si>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</si>
  <si>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</si>
  <si>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改征增值税留抵退税</t>
  </si>
  <si>
    <t xml:space="preserve">      改征增值税留抵退税省级调库</t>
  </si>
  <si>
    <t xml:space="preserve">      改征增值税留抵退税省级以下调库</t>
  </si>
  <si>
    <t xml:space="preserve">      其他改征增值税国内退税</t>
  </si>
  <si>
    <t xml:space="preserve">      免抵调增改征增值税</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</si>
  <si>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</si>
  <si>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</si>
  <si>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</si>
  <si>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</si>
  <si>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</si>
  <si>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</si>
  <si>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</si>
  <si>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</si>
  <si>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</si>
  <si>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</si>
  <si>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</si>
  <si>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</si>
  <si>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</si>
  <si>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</si>
  <si>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</si>
  <si>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</si>
  <si>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</si>
  <si>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</si>
  <si>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</si>
  <si>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</si>
  <si>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</si>
  <si>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</si>
  <si>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</si>
  <si>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</si>
  <si>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</si>
  <si>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</si>
  <si>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</si>
  <si>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</si>
  <si>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</si>
  <si>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</si>
  <si>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</si>
  <si>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</si>
  <si>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</si>
  <si>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</si>
  <si>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</si>
  <si>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</si>
  <si>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</si>
  <si>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</si>
  <si>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</si>
  <si>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</si>
  <si>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</si>
  <si>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</si>
  <si>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</si>
  <si>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</si>
  <si>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</si>
  <si>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</si>
  <si>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</si>
  <si>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</si>
  <si>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</si>
  <si>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</si>
  <si>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</si>
  <si>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</si>
  <si>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</si>
  <si>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</si>
  <si>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</si>
  <si>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</si>
  <si>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</si>
  <si>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</si>
  <si>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</si>
  <si>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</si>
  <si>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</si>
  <si>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</si>
  <si>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</si>
  <si>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</si>
  <si>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</si>
  <si>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</si>
  <si>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</si>
  <si>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</si>
  <si>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</si>
  <si>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</si>
  <si>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</si>
  <si>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</si>
  <si>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</si>
  <si>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</si>
  <si>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</si>
  <si>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</si>
  <si>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</si>
  <si>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</si>
  <si>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</si>
  <si>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</si>
  <si>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</si>
  <si>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</si>
  <si>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</si>
  <si>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</si>
  <si>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</si>
  <si>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</si>
  <si>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</si>
  <si>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</si>
  <si>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</si>
  <si>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</si>
  <si>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</si>
  <si>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</si>
  <si>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</si>
  <si>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</si>
  <si>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</si>
  <si>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</si>
  <si>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</si>
  <si>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</si>
  <si>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</si>
  <si>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</si>
  <si>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</si>
  <si>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</si>
  <si>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</si>
  <si>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</si>
  <si>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</si>
  <si>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</si>
  <si>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</si>
  <si>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</si>
  <si>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</si>
  <si>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</si>
  <si>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</si>
  <si>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</si>
  <si>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</si>
  <si>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</si>
  <si>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</si>
  <si>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</si>
  <si>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</si>
  <si>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</si>
  <si>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</si>
  <si>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</si>
  <si>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</si>
  <si>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</si>
  <si>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</si>
  <si>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</si>
  <si>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</si>
  <si>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</si>
  <si>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</si>
  <si>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</si>
  <si>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</si>
  <si>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</si>
  <si>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</si>
  <si>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</si>
  <si>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</si>
  <si>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</si>
  <si>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</si>
  <si>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</si>
  <si>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</si>
  <si>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</si>
  <si>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</si>
  <si>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</si>
  <si>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</si>
  <si>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</si>
  <si>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</si>
  <si>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</si>
  <si>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</si>
  <si>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</si>
  <si>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</si>
  <si>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</si>
  <si>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</si>
  <si>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</si>
  <si>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</si>
  <si>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</si>
  <si>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</si>
  <si>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</si>
  <si>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</si>
  <si>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</si>
  <si>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</si>
  <si>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</si>
  <si>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</si>
  <si>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</si>
  <si>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</si>
  <si>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</si>
  <si>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</si>
  <si>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</si>
  <si>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</si>
  <si>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</si>
  <si>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</si>
  <si>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</si>
  <si>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</si>
  <si>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</si>
  <si>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</si>
  <si>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</si>
  <si>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</si>
  <si>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</si>
  <si>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</si>
  <si>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中国长城资产管理股份有限公司所得税退税</t>
  </si>
  <si>
    <t xml:space="preserve">      中国东方资产管理股份有限公司所得税退税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</si>
  <si>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</si>
  <si>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</si>
  <si>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</si>
  <si>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</si>
  <si>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</si>
  <si>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</si>
  <si>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</si>
  <si>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</si>
  <si>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</si>
  <si>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</si>
  <si>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</si>
  <si>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</si>
  <si>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</si>
  <si>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</si>
  <si>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</si>
  <si>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</si>
  <si>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</si>
  <si>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</si>
  <si>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</si>
  <si>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</si>
  <si>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</si>
  <si>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</si>
  <si>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</si>
  <si>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</si>
  <si>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</si>
  <si>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</si>
  <si>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</si>
  <si>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</si>
  <si>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</si>
  <si>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</si>
  <si>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</si>
  <si>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</si>
  <si>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</si>
  <si>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</si>
  <si>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</si>
  <si>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</si>
  <si>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</si>
  <si>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</si>
  <si>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</si>
  <si>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</si>
  <si>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</si>
  <si>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</si>
  <si>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</si>
  <si>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</si>
  <si>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</si>
  <si>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</si>
  <si>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</si>
  <si>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</si>
  <si>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</si>
  <si>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</si>
  <si>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</si>
  <si>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</si>
  <si>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</si>
  <si>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</si>
  <si>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</si>
  <si>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</si>
  <si>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</si>
  <si>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</si>
  <si>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</si>
  <si>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</si>
  <si>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</si>
  <si>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</si>
  <si>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</si>
  <si>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</si>
  <si>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</si>
  <si>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</si>
  <si>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</si>
  <si>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</si>
  <si>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</si>
  <si>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</si>
  <si>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</si>
  <si>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</si>
  <si>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</si>
  <si>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</si>
  <si>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</si>
  <si>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</si>
  <si>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</si>
  <si>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</si>
  <si>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</si>
  <si>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</si>
  <si>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</si>
  <si>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</si>
  <si>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</si>
  <si>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</si>
  <si>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</si>
  <si>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</si>
  <si>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</si>
  <si>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</si>
  <si>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</si>
  <si>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</si>
  <si>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</si>
  <si>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</si>
  <si>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</si>
  <si>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</si>
  <si>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</si>
  <si>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</si>
  <si>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</si>
  <si>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</si>
  <si>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</si>
  <si>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</si>
  <si>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</si>
  <si>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</si>
  <si>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</si>
  <si>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</si>
  <si>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</si>
  <si>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</si>
  <si>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</si>
  <si>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</si>
  <si>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</si>
  <si>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</si>
  <si>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</si>
  <si>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</si>
  <si>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</si>
  <si>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</si>
  <si>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</si>
  <si>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</si>
  <si>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</si>
  <si>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</si>
  <si>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</si>
  <si>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</si>
  <si>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</si>
  <si>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</si>
  <si>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</si>
  <si>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</si>
  <si>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</si>
  <si>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</si>
  <si>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</si>
  <si>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</si>
  <si>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</si>
  <si>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</si>
  <si>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</si>
  <si>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</si>
  <si>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</si>
  <si>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</si>
  <si>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</si>
  <si>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</si>
  <si>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</si>
  <si>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</si>
  <si>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</si>
  <si>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</si>
  <si>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</si>
  <si>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</si>
  <si>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</si>
  <si>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</si>
  <si>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</si>
  <si>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</si>
  <si>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</si>
  <si>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</si>
  <si>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</si>
  <si>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</si>
  <si>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</si>
  <si>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</si>
  <si>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</si>
  <si>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</si>
  <si>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</si>
  <si>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</si>
  <si>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</si>
  <si>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</si>
  <si>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</si>
  <si>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驻外使领馆公证翻译费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</si>
  <si>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</si>
  <si>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</si>
  <si>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</si>
  <si>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</si>
  <si>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</si>
  <si>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</si>
  <si>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</si>
  <si>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</si>
  <si>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</si>
  <si>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</si>
  <si>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</si>
  <si>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</si>
  <si>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</si>
  <si>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</si>
  <si>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</si>
  <si>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</si>
  <si>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</si>
  <si>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</si>
  <si>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</si>
  <si>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</si>
  <si>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</si>
  <si>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</si>
  <si>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</si>
  <si>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</si>
  <si>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</si>
  <si>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</si>
  <si>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</si>
  <si>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</si>
  <si>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</si>
  <si>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</si>
  <si>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新闻出版广电部门行政事业性收费收入</t>
  </si>
  <si>
    <t xml:space="preserve">      其他缴入国库的新闻出版广电部门行政事业性收费</t>
  </si>
  <si>
    <t xml:space="preserve">    安全生产行政事业性收费收入</t>
  </si>
  <si>
    <t xml:space="preserve">      缴入国库的安全生产行政事业性收费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</si>
  <si>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</si>
  <si>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</si>
  <si>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</si>
  <si>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</si>
  <si>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</si>
  <si>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</si>
  <si>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宗教行政事业性收费收入</t>
  </si>
  <si>
    <t xml:space="preserve">      其他缴入国库的宗教行政事业性收费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</si>
  <si>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</si>
  <si>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</si>
  <si>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</si>
  <si>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</si>
  <si>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</si>
  <si>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</si>
  <si>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</si>
  <si>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</si>
  <si>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文化行政事业性收费收入</t>
  </si>
  <si>
    <t xml:space="preserve">      其他缴入国库的文化行政事业性收费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</si>
  <si>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</si>
  <si>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</si>
  <si>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</si>
  <si>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</si>
  <si>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</si>
  <si>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缴入国库的科技行政事业性收费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</si>
  <si>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</si>
  <si>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</si>
  <si>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</si>
  <si>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</si>
  <si>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</si>
  <si>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</si>
  <si>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</si>
  <si>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</si>
  <si>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</si>
  <si>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</si>
  <si>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</si>
  <si>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</si>
  <si>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</si>
  <si>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</si>
  <si>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</si>
  <si>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</si>
  <si>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</si>
  <si>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</si>
  <si>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</si>
  <si>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</si>
  <si>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</si>
  <si>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</si>
  <si>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专利代理人资格考试报名考务费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</si>
  <si>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</si>
  <si>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</si>
  <si>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</si>
  <si>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</si>
  <si>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其他缴入国库的生态环境行政事业性收费</t>
  </si>
  <si>
    <t xml:space="preserve">    旅游行政事业性收费收入</t>
  </si>
  <si>
    <t xml:space="preserve">      导游人员资格考试费和等级考核费</t>
  </si>
  <si>
    <t xml:space="preserve">      其他缴入国库的旅游行政事业性收费</t>
  </si>
  <si>
    <t xml:space="preserve">    海洋行政事业性收费收入</t>
  </si>
  <si>
    <t xml:space="preserve">      海洋废弃物收费</t>
  </si>
  <si>
    <t xml:space="preserve">      其他缴入国库的海洋行政事业性收费</t>
  </si>
  <si>
    <t xml:space="preserve">    测绘行政事业性收费收入</t>
  </si>
  <si>
    <t xml:space="preserve">      其他缴入国库的测绘行政事业性收费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</si>
  <si>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</si>
  <si>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</si>
  <si>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</si>
  <si>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</si>
  <si>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</si>
  <si>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</si>
  <si>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</si>
  <si>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</si>
  <si>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</si>
  <si>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</si>
  <si>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</si>
  <si>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</si>
  <si>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</si>
  <si>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</si>
  <si>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</si>
  <si>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</si>
  <si>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</si>
  <si>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</si>
  <si>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草原植被恢复费收入</t>
  </si>
  <si>
    <t xml:space="preserve">      其他缴入国库的农业行政事业性收费</t>
  </si>
  <si>
    <t xml:space="preserve">    林业行政事业性收费收入</t>
  </si>
  <si>
    <t xml:space="preserve">      其他缴入国库的林业行政事业性收费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</si>
  <si>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</si>
  <si>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</si>
  <si>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</si>
  <si>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</si>
  <si>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</si>
  <si>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</si>
  <si>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</si>
  <si>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</si>
  <si>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</si>
  <si>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</si>
  <si>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</si>
  <si>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</si>
  <si>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</si>
  <si>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</si>
  <si>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</si>
  <si>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</si>
  <si>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</si>
  <si>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</si>
  <si>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</si>
  <si>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</si>
  <si>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</si>
  <si>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</si>
  <si>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</si>
  <si>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</si>
  <si>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</si>
  <si>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</si>
  <si>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</si>
  <si>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银监会行政事业性收费收入</t>
  </si>
  <si>
    <t xml:space="preserve">      机构监管费</t>
  </si>
  <si>
    <t xml:space="preserve">      业务监管费</t>
  </si>
  <si>
    <t xml:space="preserve">      其他缴入国库的银监会行政事业性收费</t>
  </si>
  <si>
    <t xml:space="preserve">    保监会行政事业性收费收入</t>
  </si>
  <si>
    <t xml:space="preserve">      保险业务监管费</t>
  </si>
  <si>
    <t xml:space="preserve">      其他缴入国库的保监会行政事业性收费</t>
  </si>
  <si>
    <t xml:space="preserve">    电力市场监管行政事业性收费收入</t>
  </si>
  <si>
    <t xml:space="preserve">      其他缴入国库的电力市场监管行政事业性收费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</si>
  <si>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</si>
  <si>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</si>
  <si>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</si>
  <si>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</si>
  <si>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</si>
  <si>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</si>
  <si>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</si>
  <si>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</si>
  <si>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资料工本费</t>
  </si>
  <si>
    <t xml:space="preserve">      其他缴入国库的监察行政事业性收费</t>
  </si>
  <si>
    <t xml:space="preserve">    外文局行政事业性收费收入</t>
  </si>
  <si>
    <t xml:space="preserve">      其他缴入国库的外文局行政事业性收费</t>
  </si>
  <si>
    <t xml:space="preserve">    南水北调办行政事业性收费收入</t>
  </si>
  <si>
    <t xml:space="preserve">      缴入国库的南水北调办行政事业性收费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</si>
  <si>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</si>
  <si>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</si>
  <si>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</si>
  <si>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</si>
  <si>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</si>
  <si>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</si>
  <si>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</si>
  <si>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</si>
  <si>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</si>
  <si>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</si>
  <si>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</si>
  <si>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</si>
  <si>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</si>
  <si>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</si>
  <si>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</si>
  <si>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</si>
  <si>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保监会罚没收入</t>
  </si>
  <si>
    <t xml:space="preserve">      交通罚没收入</t>
  </si>
  <si>
    <t xml:space="preserve">      铁道罚没收入</t>
  </si>
  <si>
    <t xml:space="preserve">      审计罚没收入</t>
  </si>
  <si>
    <t xml:space="preserve">      渔政罚没收入</t>
  </si>
  <si>
    <t xml:space="preserve">      银行监督罚没收入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</si>
  <si>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</si>
  <si>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</si>
  <si>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</si>
  <si>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</si>
  <si>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</si>
  <si>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</si>
  <si>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</si>
  <si>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</si>
  <si>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</si>
  <si>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</si>
  <si>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</si>
  <si>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</si>
  <si>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</si>
  <si>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</si>
  <si>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</si>
  <si>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</si>
  <si>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</si>
  <si>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</si>
  <si>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</si>
  <si>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</si>
  <si>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</si>
  <si>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</si>
  <si>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</si>
  <si>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</si>
  <si>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</si>
  <si>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</si>
  <si>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</si>
  <si>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</si>
  <si>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</si>
  <si>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</si>
  <si>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</si>
  <si>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</si>
  <si>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</si>
  <si>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</si>
  <si>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</si>
  <si>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</si>
  <si>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</si>
  <si>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</si>
  <si>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</si>
  <si>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</si>
  <si>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</si>
  <si>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</si>
  <si>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</si>
  <si>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</si>
  <si>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</si>
  <si>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</si>
  <si>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</si>
  <si>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</si>
  <si>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</si>
  <si>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</si>
  <si>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</si>
  <si>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</si>
  <si>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</si>
  <si>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</si>
  <si>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</si>
  <si>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</si>
  <si>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</si>
  <si>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</si>
  <si>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</si>
  <si>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</si>
  <si>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</si>
  <si>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t>
  </si>
  <si>
    <t xml:space="preserve">      石油特别收益金专项收入</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</si>
  <si>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</si>
  <si>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</si>
  <si>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</si>
  <si>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</si>
  <si>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</si>
  <si>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</si>
  <si>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</si>
  <si>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</si>
  <si>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</si>
  <si>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</si>
  <si>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</si>
  <si>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</si>
  <si>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</si>
  <si>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</si>
  <si>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</si>
  <si>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</si>
  <si>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</si>
  <si>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</si>
  <si>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</si>
  <si>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</si>
  <si>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</si>
  <si>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</si>
  <si>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</si>
  <si>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</si>
  <si>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</si>
  <si>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</si>
  <si>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</si>
  <si>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</si>
  <si>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</si>
  <si>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</si>
  <si>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</si>
  <si>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</si>
  <si>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</si>
  <si>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</si>
  <si>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其他收入(项)</t>
  </si>
  <si>
    <t>2019年潜江市一般公共预算(基本)支出预算经济分类表</t>
  </si>
  <si>
    <t>预算数</t>
  </si>
  <si>
    <t>调整预算数</t>
  </si>
  <si>
    <t>一般公共预算支出</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</si>
  <si>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</si>
  <si>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</si>
  <si>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</si>
  <si>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</si>
  <si>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</si>
  <si>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</si>
  <si>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</si>
  <si>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</si>
  <si>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</si>
  <si>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</si>
  <si>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</si>
  <si>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</si>
  <si>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</si>
  <si>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</si>
  <si>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</si>
  <si>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</si>
  <si>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</si>
  <si>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</si>
  <si>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</si>
  <si>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</si>
  <si>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</si>
  <si>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</si>
  <si>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</si>
  <si>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</si>
  <si>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</si>
  <si>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</si>
  <si>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</si>
  <si>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</si>
  <si>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</si>
  <si>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</si>
  <si>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</si>
  <si>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</si>
  <si>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</si>
  <si>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</si>
  <si>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</si>
  <si>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</si>
  <si>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</si>
  <si>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</si>
  <si>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</si>
  <si>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</si>
  <si>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</si>
  <si>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</si>
  <si>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</si>
  <si>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</si>
  <si>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</si>
  <si>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</si>
  <si>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</si>
  <si>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</si>
  <si>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</si>
  <si>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</si>
  <si>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</si>
  <si>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</si>
  <si>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</si>
  <si>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</si>
  <si>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</si>
  <si>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</si>
  <si>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</si>
  <si>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</si>
  <si>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 xml:space="preserve">  其他支出</t>
  </si>
  <si>
    <t>2019年度潜江市一般公共预算收支决算总表</t>
  </si>
  <si>
    <t>决算01表</t>
  </si>
  <si>
    <t>预算科目</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</si>
  <si>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</si>
  <si>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</si>
  <si>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</si>
  <si>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</si>
  <si>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</si>
  <si>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</si>
  <si>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</si>
  <si>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</si>
  <si>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</si>
  <si>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</si>
  <si>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</si>
  <si>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</si>
  <si>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</si>
  <si>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</si>
  <si>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</si>
  <si>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</si>
  <si>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</si>
  <si>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</si>
  <si>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</si>
  <si>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</si>
  <si>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</si>
  <si>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</si>
  <si>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</si>
  <si>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</si>
  <si>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</si>
  <si>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</si>
  <si>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</si>
  <si>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</si>
  <si>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</si>
  <si>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</si>
  <si>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</si>
  <si>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</si>
  <si>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</si>
  <si>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</si>
  <si>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</si>
  <si>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</si>
  <si>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</si>
  <si>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</si>
  <si>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</si>
  <si>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</si>
  <si>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</si>
  <si>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</si>
  <si>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</si>
  <si>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</si>
  <si>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其他收入</t>
  </si>
  <si>
    <t>二十三、其他支出</t>
  </si>
  <si>
    <t>二十四、债务付息支出</t>
  </si>
  <si>
    <t>二十五、债务发行费用支出</t>
  </si>
  <si>
    <t>本 年 收 入 合 计</t>
  </si>
  <si>
    <t>本 年 支 出 合 计</t>
  </si>
  <si>
    <t>项目</t>
  </si>
  <si>
    <t>上级补助收入</t>
  </si>
  <si>
    <t>上解上级支出</t>
  </si>
  <si>
    <t xml:space="preserve">  返还性收入</t>
  </si>
  <si>
    <t xml:space="preserve">  一般性转移支付收入</t>
  </si>
  <si>
    <t xml:space="preserve">  专项转移支付收入</t>
  </si>
  <si>
    <t>待偿债置换一般债券上年结余</t>
  </si>
  <si>
    <t>上年结余</t>
  </si>
  <si>
    <t>调入资金</t>
  </si>
  <si>
    <t>调出资金</t>
  </si>
  <si>
    <t>债务(转贷)收入</t>
  </si>
  <si>
    <t>债务还本支出</t>
  </si>
  <si>
    <t>补充预算周转金</t>
  </si>
  <si>
    <t>国债转贷收入、上年结余及转补助数</t>
  </si>
  <si>
    <t>国债转贷拨付数及年终结余</t>
  </si>
  <si>
    <t>动用预算稳定调节基金</t>
  </si>
  <si>
    <t>安排预算稳定调节基金</t>
  </si>
  <si>
    <t>接受其他地区援助收入</t>
  </si>
  <si>
    <t>援助其他地区支出</t>
  </si>
  <si>
    <t>省补助计划单列市收入</t>
  </si>
  <si>
    <t>计划单列市上解省支出</t>
  </si>
  <si>
    <t>待偿债置换一般债券结余</t>
  </si>
  <si>
    <t>年终结余</t>
  </si>
  <si>
    <t>减:结转下年的支出</t>
  </si>
  <si>
    <t>净结余</t>
  </si>
  <si>
    <t>收  入  总  计</t>
  </si>
  <si>
    <t>支  出  总  计</t>
  </si>
  <si>
    <t>2019年度潜江市一般公共预算支出预算变动及结余、结转情况表</t>
  </si>
  <si>
    <t>决算03表</t>
  </si>
  <si>
    <t>变    动    项    目</t>
  </si>
  <si>
    <t>预算结余</t>
  </si>
  <si>
    <t>结转下年使用数</t>
  </si>
  <si>
    <t>小计</t>
  </si>
  <si>
    <t>返还性收入</t>
  </si>
  <si>
    <t>一般性转移支付</t>
  </si>
  <si>
    <t>专项转移支付</t>
  </si>
  <si>
    <t>上年结转使用数</t>
  </si>
  <si>
    <t>动支预备费</t>
  </si>
  <si>
    <t>科目调剂</t>
  </si>
  <si>
    <t>本年短收安排</t>
  </si>
  <si>
    <t>省补助计划单列市</t>
  </si>
  <si>
    <t>其他</t>
  </si>
  <si>
    <t>一般公共服务支出</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</si>
  <si>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</si>
  <si>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</si>
  <si>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</si>
  <si>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</si>
  <si>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</si>
  <si>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</si>
  <si>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</si>
  <si>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</si>
  <si>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</si>
  <si>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人力资源事务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</si>
  <si>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</si>
  <si>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</si>
  <si>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</si>
  <si>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</si>
  <si>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</si>
  <si>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</si>
  <si>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</si>
  <si>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</si>
  <si>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</si>
  <si>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</si>
  <si>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</si>
  <si>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</si>
  <si>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</si>
  <si>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</si>
  <si>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</si>
  <si>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</si>
  <si>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其他一般公共服务支出</t>
  </si>
  <si>
    <t>外交支出</t>
  </si>
  <si>
    <t>国防支出</t>
  </si>
  <si>
    <t>公共安全支出</t>
  </si>
  <si>
    <t xml:space="preserve">  武装警察部队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</si>
  <si>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</si>
  <si>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</si>
  <si>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</si>
  <si>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</si>
  <si>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</si>
  <si>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</si>
  <si>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</si>
  <si>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</si>
  <si>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</si>
  <si>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</si>
  <si>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教育支出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</si>
  <si>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</si>
  <si>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</si>
  <si>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</si>
  <si>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</si>
  <si>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</si>
  <si>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</si>
  <si>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</si>
  <si>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</si>
  <si>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</si>
  <si>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</si>
  <si>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科学技术支出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</si>
  <si>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</si>
  <si>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</si>
  <si>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</si>
  <si>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</si>
  <si>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</si>
  <si>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</si>
  <si>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</si>
  <si>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</si>
  <si>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</si>
  <si>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</si>
  <si>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文化旅游体育与传媒支出</t>
  </si>
  <si>
    <t xml:space="preserve">  文化和旅游</t>
  </si>
  <si>
    <t xml:space="preserve">  文物</t>
  </si>
  <si>
    <t xml:space="preserve">  体育</t>
  </si>
  <si>
    <t xml:space="preserve">  新闻出版电影</t>
  </si>
  <si>
    <t xml:space="preserve">  广播电视</t>
  </si>
  <si>
    <t xml:space="preserve">  其他文化体育与传媒支出</t>
  </si>
  <si>
    <t>社会保障和就业支出</t>
  </si>
  <si>
    <t xml:space="preserve">  人力资源和社会保障管理事务</t>
  </si>
  <si>
    <t xml:space="preserve">  民政管理事务</t>
  </si>
  <si>
    <t xml:space="preserve">  行政事业单位离退休</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</si>
  <si>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</si>
  <si>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</si>
  <si>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</si>
  <si>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</si>
  <si>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</si>
  <si>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</si>
  <si>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</si>
  <si>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</si>
  <si>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</si>
  <si>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</si>
  <si>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</si>
  <si>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</si>
  <si>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</si>
  <si>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</si>
  <si>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</si>
  <si>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其他社会保障和就业支出</t>
  </si>
  <si>
    <t>卫生健康支出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</si>
  <si>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</si>
  <si>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</si>
  <si>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</si>
  <si>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</si>
  <si>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</si>
  <si>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</si>
  <si>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</si>
  <si>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</si>
  <si>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</si>
  <si>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</si>
  <si>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</si>
  <si>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</si>
  <si>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其他卫生健康支出</t>
  </si>
  <si>
    <t>节能环保支出</t>
  </si>
  <si>
    <t xml:space="preserve">  环境保护管理事务</t>
  </si>
  <si>
    <t xml:space="preserve">  环境监测与监察</t>
  </si>
  <si>
    <t xml:space="preserve">  污染防治</t>
  </si>
  <si>
    <t xml:space="preserve">  自然生态保护</t>
  </si>
  <si>
    <t xml:space="preserve">  天然林保护</t>
  </si>
  <si>
    <t xml:space="preserve">  退耕还林</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</si>
  <si>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</si>
  <si>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</si>
  <si>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</si>
  <si>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</si>
  <si>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</si>
  <si>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</si>
  <si>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</si>
  <si>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</si>
  <si>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</si>
  <si>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城乡社区支出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</si>
  <si>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</si>
  <si>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</si>
  <si>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</si>
  <si>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</si>
  <si>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</si>
  <si>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</si>
  <si>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农林水支出</t>
  </si>
  <si>
    <t xml:space="preserve">  农业</t>
  </si>
  <si>
    <t xml:space="preserve">  林业和草原</t>
  </si>
  <si>
    <t xml:space="preserve">  水利</t>
  </si>
  <si>
    <t xml:space="preserve">  南水北调</t>
  </si>
  <si>
    <t xml:space="preserve">  扶贫</t>
  </si>
  <si>
    <t xml:space="preserve">  农业综合开发</t>
  </si>
  <si>
    <t xml:space="preserve">  农村综合改革</t>
  </si>
  <si>
    <t xml:space="preserve">  普惠金融发展支出</t>
  </si>
  <si>
    <t xml:space="preserve">  目标价格补贴</t>
  </si>
  <si>
    <t xml:space="preserve">  其他农林水支出</t>
  </si>
  <si>
    <t>交通运输支出</t>
  </si>
  <si>
    <t xml:space="preserve">  公路水路运输</t>
  </si>
  <si>
    <t xml:space="preserve">  铁路运输</t>
  </si>
  <si>
    <t xml:space="preserve">  民用航空运输</t>
  </si>
  <si>
    <t xml:space="preserve">  成品油价格改革对交通运输的补贴</t>
  </si>
  <si>
    <t xml:space="preserve">  邮政业支出</t>
  </si>
  <si>
    <t xml:space="preserve">  车辆购置税支出</t>
  </si>
  <si>
    <t xml:space="preserve">  其他交通运输支出</t>
  </si>
  <si>
    <t>资源勘探信息等支出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</si>
  <si>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</si>
  <si>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</si>
  <si>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</si>
  <si>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</si>
  <si>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</si>
  <si>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</si>
  <si>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其他资源勘探信息等支出</t>
  </si>
  <si>
    <t>商业服务业等支出</t>
  </si>
  <si>
    <t xml:space="preserve">  商业流通事务</t>
  </si>
  <si>
    <t xml:space="preserve">  涉外发展服务支出</t>
  </si>
  <si>
    <t xml:space="preserve">  其他商业服务业等支出</t>
  </si>
  <si>
    <t>金融支出</t>
  </si>
  <si>
    <t xml:space="preserve">  金融部门行政支出</t>
  </si>
  <si>
    <t xml:space="preserve">  金融部门监管支出</t>
  </si>
  <si>
    <t xml:space="preserve">  金融发展支出</t>
  </si>
  <si>
    <t xml:space="preserve">  金融调控支出</t>
  </si>
  <si>
    <t xml:space="preserve">  其他金融支出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</si>
  <si>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</si>
  <si>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</si>
  <si>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</si>
  <si>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</si>
  <si>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</si>
  <si>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</si>
  <si>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</si>
  <si>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自然资源海洋气象等支出</t>
  </si>
  <si>
    <t xml:space="preserve">  自然资源事务</t>
  </si>
  <si>
    <t xml:space="preserve">  海洋管理事务</t>
  </si>
  <si>
    <t xml:space="preserve">  测绘事务</t>
  </si>
  <si>
    <t xml:space="preserve">  气象事务</t>
  </si>
  <si>
    <t xml:space="preserve">  其他自然资源海洋气象等支出</t>
  </si>
  <si>
    <t>住房保障支出</t>
  </si>
  <si>
    <t xml:space="preserve">  保障性安居工程支出</t>
  </si>
  <si>
    <t xml:space="preserve">  住房改革支出</t>
  </si>
  <si>
    <t xml:space="preserve">  城乡社区住宅</t>
  </si>
  <si>
    <t>粮油物资储备支出</t>
  </si>
  <si>
    <t xml:space="preserve">  粮油事务</t>
  </si>
  <si>
    <t xml:space="preserve">  物资事务</t>
  </si>
  <si>
    <t xml:space="preserve">  能源储备</t>
  </si>
  <si>
    <t xml:space="preserve">  粮油储备</t>
  </si>
  <si>
    <t xml:space="preserve">  重要商品储备</t>
  </si>
  <si>
    <t>灾害防治及应急管理支出</t>
  </si>
  <si>
    <t xml:space="preserve">  应急管理事务</t>
  </si>
  <si>
    <t xml:space="preserve">  消防事务</t>
  </si>
  <si>
    <t xml:space="preserve">  森林消防事务</t>
  </si>
  <si>
    <t xml:space="preserve">  煤矿安全</t>
  </si>
  <si>
    <t xml:space="preserve">  地震事务</t>
  </si>
  <si>
    <t xml:space="preserve">  自然灾害防治</t>
  </si>
  <si>
    <t xml:space="preserve">  自然灾害救灾及恢复重建支出</t>
  </si>
  <si>
    <t xml:space="preserve">  其他灾害防治及应急管理支出</t>
  </si>
  <si>
    <t>预备费</t>
  </si>
  <si>
    <t>其他支出(类)</t>
  </si>
  <si>
    <t xml:space="preserve">  年初预留</t>
  </si>
  <si>
    <t xml:space="preserve">  其他支出(款)</t>
  </si>
  <si>
    <t>债务付息支出</t>
  </si>
  <si>
    <t xml:space="preserve">  地方政府一般债务付息支出</t>
  </si>
  <si>
    <t>债务发行费用支出</t>
  </si>
  <si>
    <t xml:space="preserve">  地方政府一般债务发行费用支出</t>
  </si>
  <si>
    <t>合       计</t>
  </si>
  <si>
    <t>2019年度潜江市一般公共预算支出决算功能分类明细表</t>
  </si>
  <si>
    <t>决算05表</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</si>
  <si>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</si>
  <si>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</si>
  <si>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</si>
  <si>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</si>
  <si>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</si>
  <si>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</si>
  <si>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</si>
  <si>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</si>
  <si>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</si>
  <si>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</si>
  <si>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</si>
  <si>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政协会议</t>
  </si>
  <si>
    <t xml:space="preserve">    委员视察</t>
  </si>
  <si>
    <t xml:space="preserve">    参政议政</t>
  </si>
  <si>
    <t xml:space="preserve">    其他政协事务支出</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</si>
  <si>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</si>
  <si>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</si>
  <si>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</si>
  <si>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</si>
  <si>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</si>
  <si>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</si>
  <si>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</si>
  <si>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</si>
  <si>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</si>
  <si>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</si>
  <si>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</si>
  <si>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</si>
  <si>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</si>
  <si>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</si>
  <si>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</si>
  <si>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</si>
  <si>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</si>
  <si>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</si>
  <si>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</si>
  <si>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</si>
  <si>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</si>
  <si>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</si>
  <si>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</si>
  <si>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</si>
  <si>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</si>
  <si>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</si>
  <si>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</si>
  <si>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</si>
  <si>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</si>
  <si>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</si>
  <si>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审计业务</t>
  </si>
  <si>
    <t xml:space="preserve">    审计管理</t>
  </si>
  <si>
    <t xml:space="preserve">    其他审计事务支出</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</si>
  <si>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</si>
  <si>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</si>
  <si>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</si>
  <si>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</si>
  <si>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</si>
  <si>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</si>
  <si>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</si>
  <si>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政府特殊津贴</t>
  </si>
  <si>
    <t xml:space="preserve">    资助留学回国人员</t>
  </si>
  <si>
    <t xml:space="preserve">    博士后日常经费</t>
  </si>
  <si>
    <t xml:space="preserve">    引进人才费用</t>
  </si>
  <si>
    <t xml:space="preserve">    其他人力资源事务支出</t>
  </si>
  <si>
    <t xml:space="preserve">    大案要案查处</t>
  </si>
  <si>
    <t xml:space="preserve">    派驻派出机构</t>
  </si>
  <si>
    <t xml:space="preserve">    中央巡视</t>
  </si>
  <si>
    <t xml:space="preserve">    其他纪检监察事务支出</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</si>
  <si>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</si>
  <si>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</si>
  <si>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</si>
  <si>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</si>
  <si>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</si>
  <si>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</si>
  <si>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</si>
  <si>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</si>
  <si>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</si>
  <si>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</si>
  <si>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</si>
  <si>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</si>
  <si>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</si>
  <si>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</si>
  <si>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</si>
  <si>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民族工作专项</t>
  </si>
  <si>
    <t xml:space="preserve">    其他民族事务支出</t>
  </si>
  <si>
    <t xml:space="preserve">    港澳事务</t>
  </si>
  <si>
    <t xml:space="preserve">    台湾事务</t>
  </si>
  <si>
    <t xml:space="preserve">    其他港澳台事务支出</t>
  </si>
  <si>
    <t xml:space="preserve">    档案馆</t>
  </si>
  <si>
    <t xml:space="preserve">    其他档案事务支出</t>
  </si>
  <si>
    <t xml:space="preserve">    其他民主党派及工商联事务支出</t>
  </si>
  <si>
    <t xml:space="preserve">    工会事务</t>
  </si>
  <si>
    <t xml:space="preserve">    其他群众团体事务支出</t>
  </si>
  <si>
    <t xml:space="preserve">    专项业务</t>
  </si>
  <si>
    <t xml:space="preserve">    其他党委办公厅(室)及相关机构事务支出</t>
  </si>
  <si>
    <t xml:space="preserve">    公务员事务</t>
  </si>
  <si>
    <t xml:space="preserve">    其他组织事务支出</t>
  </si>
  <si>
    <t xml:space="preserve">    其他宣传事务支出</t>
  </si>
  <si>
    <t xml:space="preserve">    宗教事务</t>
  </si>
  <si>
    <t xml:space="preserve">    华侨事务</t>
  </si>
  <si>
    <t xml:space="preserve">    其他统战事务支出</t>
  </si>
  <si>
    <t xml:space="preserve">    其他对外联络事务支出</t>
  </si>
  <si>
    <t xml:space="preserve">  其他共产党事务支出(款)</t>
  </si>
  <si>
    <t xml:space="preserve">    其他共产党事务支出(项)</t>
  </si>
  <si>
    <t xml:space="preserve">    其他网信事务支出</t>
  </si>
  <si>
    <t xml:space="preserve">    市场监督管理专项</t>
  </si>
  <si>
    <t xml:space="preserve">    市场监管执法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</si>
  <si>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</si>
  <si>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</si>
  <si>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</si>
  <si>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</si>
  <si>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</si>
  <si>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</si>
  <si>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</si>
  <si>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</si>
  <si>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</si>
  <si>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其他一般公共服务支出(款)</t>
  </si>
  <si>
    <t xml:space="preserve">    国家赔偿费用支出</t>
  </si>
  <si>
    <t xml:space="preserve">    其他一般公共服务支出(项)</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</si>
  <si>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</si>
  <si>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</si>
  <si>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</si>
  <si>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</si>
  <si>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</si>
  <si>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</si>
  <si>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</si>
  <si>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</si>
  <si>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</si>
  <si>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</si>
  <si>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</si>
  <si>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</si>
  <si>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</si>
  <si>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</si>
  <si>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</si>
  <si>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</si>
  <si>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</si>
  <si>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</si>
  <si>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</si>
  <si>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</si>
  <si>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</si>
  <si>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</si>
  <si>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</si>
  <si>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</si>
  <si>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</si>
  <si>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</si>
  <si>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</si>
  <si>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</si>
  <si>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</si>
  <si>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</si>
  <si>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</si>
  <si>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</si>
  <si>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</si>
  <si>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</si>
  <si>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</si>
  <si>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</si>
  <si>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</si>
  <si>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</si>
  <si>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</si>
  <si>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</si>
  <si>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</si>
  <si>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</si>
  <si>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</si>
  <si>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</si>
  <si>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</si>
  <si>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</si>
  <si>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</si>
  <si>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 xml:space="preserve">  武装警察部队(款)</t>
  </si>
  <si>
    <t xml:space="preserve">    武装警察部队(项)</t>
  </si>
  <si>
    <t xml:space="preserve">    其他武装警察部队支出</t>
  </si>
  <si>
    <t xml:space="preserve">    执法办案</t>
  </si>
  <si>
    <t xml:space="preserve">    特别业务</t>
  </si>
  <si>
    <t xml:space="preserve">    其他公安支出</t>
  </si>
  <si>
    <t xml:space="preserve">    安全业务</t>
  </si>
  <si>
    <t xml:space="preserve">    其他国家安全支出</t>
  </si>
  <si>
    <t xml:space="preserve">    “两房”建设</t>
  </si>
  <si>
    <t xml:space="preserve">    检察监督</t>
  </si>
  <si>
    <t xml:space="preserve">    其他检察支出</t>
  </si>
  <si>
    <t xml:space="preserve">    案件审判</t>
  </si>
  <si>
    <t xml:space="preserve">    案件执行</t>
  </si>
  <si>
    <t xml:space="preserve">    “两庭”建设</t>
  </si>
  <si>
    <t xml:space="preserve">    其他法院支出</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</si>
  <si>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</si>
  <si>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</si>
  <si>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</si>
  <si>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</si>
  <si>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</si>
  <si>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</si>
  <si>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</si>
  <si>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</si>
  <si>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</si>
  <si>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</si>
  <si>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犯人生活</t>
  </si>
  <si>
    <t xml:space="preserve">    犯人改造</t>
  </si>
  <si>
    <t xml:space="preserve">    狱政设施建设</t>
  </si>
  <si>
    <t xml:space="preserve">    其他监狱支出</t>
  </si>
  <si>
    <t xml:space="preserve">    强制隔离戒毒人员生活</t>
  </si>
  <si>
    <t xml:space="preserve">    强制隔离戒毒人员教育</t>
  </si>
  <si>
    <t xml:space="preserve">    所政设施建设</t>
  </si>
  <si>
    <t xml:space="preserve">    其他强制隔离戒毒支出</t>
  </si>
  <si>
    <t xml:space="preserve">    保密技术</t>
  </si>
  <si>
    <t xml:space="preserve">    保密管理</t>
  </si>
  <si>
    <t xml:space="preserve">    其他国家保密支出</t>
  </si>
  <si>
    <t xml:space="preserve">    缉私业务</t>
  </si>
  <si>
    <t xml:space="preserve">    其他缉私警察支出</t>
  </si>
  <si>
    <t xml:space="preserve">  其他公共安全支出(款)</t>
  </si>
  <si>
    <t xml:space="preserve">    其他公共安全支出(项)</t>
  </si>
  <si>
    <t xml:space="preserve">    其他教育管理事务支出</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</si>
  <si>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</si>
  <si>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</si>
  <si>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</si>
  <si>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</si>
  <si>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</si>
  <si>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</si>
  <si>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</si>
  <si>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</si>
  <si>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</si>
  <si>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</si>
  <si>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</si>
  <si>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</si>
  <si>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</si>
  <si>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</si>
  <si>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成人初等教育</t>
  </si>
  <si>
    <t xml:space="preserve">    成人中等教育</t>
  </si>
  <si>
    <t xml:space="preserve">    成人高等教育</t>
  </si>
  <si>
    <t xml:space="preserve">    成人广播电视教育</t>
  </si>
  <si>
    <t xml:space="preserve">    其他成人教育支出</t>
  </si>
  <si>
    <t xml:space="preserve">    广播电视学校</t>
  </si>
  <si>
    <t xml:space="preserve">    教育电视台</t>
  </si>
  <si>
    <t xml:space="preserve">    其他广播电视教育支出</t>
  </si>
  <si>
    <t xml:space="preserve">    出国留学教育</t>
  </si>
  <si>
    <t xml:space="preserve">    来华留学教育</t>
  </si>
  <si>
    <t xml:space="preserve">    其他留学教育支出</t>
  </si>
  <si>
    <t xml:space="preserve">    特殊学校教育</t>
  </si>
  <si>
    <t xml:space="preserve">    工读学校教育</t>
  </si>
  <si>
    <t xml:space="preserve">    其他特殊教育支出</t>
  </si>
  <si>
    <t xml:space="preserve">    教师进修</t>
  </si>
  <si>
    <t xml:space="preserve">    干部教育</t>
  </si>
  <si>
    <t xml:space="preserve">    培训支出</t>
  </si>
  <si>
    <t xml:space="preserve">    退役士兵能力提升</t>
  </si>
  <si>
    <t xml:space="preserve">    其他进修及培训</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</si>
  <si>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</si>
  <si>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</si>
  <si>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</si>
  <si>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</si>
  <si>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</si>
  <si>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</si>
  <si>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</si>
  <si>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</si>
  <si>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其他科学技术管理事务支出</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</si>
  <si>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</si>
  <si>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</si>
  <si>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</si>
  <si>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</si>
  <si>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</si>
  <si>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</si>
  <si>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</si>
  <si>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</si>
  <si>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社会公益研究</t>
  </si>
  <si>
    <t xml:space="preserve">    高技术研究</t>
  </si>
  <si>
    <t xml:space="preserve">    专项科研试制</t>
  </si>
  <si>
    <t xml:space="preserve">    其他应用研究支出</t>
  </si>
  <si>
    <t xml:space="preserve">    应用技术研究与开发</t>
  </si>
  <si>
    <t xml:space="preserve">    产业技术研究与开发</t>
  </si>
  <si>
    <t xml:space="preserve">    科技成果转化与扩散</t>
  </si>
  <si>
    <t xml:space="preserve">    其他技术研究与开发支出</t>
  </si>
  <si>
    <t xml:space="preserve">    技术创新服务体系</t>
  </si>
  <si>
    <t xml:space="preserve">    科技条件专项</t>
  </si>
  <si>
    <t xml:space="preserve">    其他科技条件与服务支出</t>
  </si>
  <si>
    <t xml:space="preserve">    社会科学研究机构</t>
  </si>
  <si>
    <t xml:space="preserve">    社会科学研究</t>
  </si>
  <si>
    <t xml:space="preserve">    社科基金支出</t>
  </si>
  <si>
    <t xml:space="preserve">    其他社会科学支出</t>
  </si>
  <si>
    <t xml:space="preserve">    科普活动</t>
  </si>
  <si>
    <t xml:space="preserve">    青少年科技活动</t>
  </si>
  <si>
    <t xml:space="preserve">    学术交流活动</t>
  </si>
  <si>
    <t xml:space="preserve">    科技馆站</t>
  </si>
  <si>
    <t xml:space="preserve">    其他科学技术普及支出</t>
  </si>
  <si>
    <t xml:space="preserve">    国际交流与合作</t>
  </si>
  <si>
    <t xml:space="preserve">    重大科技合作项目</t>
  </si>
  <si>
    <t xml:space="preserve">    其他科技交流与合作支出</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</si>
  <si>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</si>
  <si>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</si>
  <si>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</si>
  <si>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</si>
  <si>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</si>
  <si>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</si>
  <si>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</si>
  <si>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</si>
  <si>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</si>
  <si>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</si>
  <si>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</si>
  <si>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</si>
  <si>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</si>
  <si>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</si>
  <si>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</si>
  <si>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</si>
  <si>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</si>
  <si>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</si>
  <si>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</si>
  <si>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文物保护</t>
  </si>
  <si>
    <t xml:space="preserve">    博物馆</t>
  </si>
  <si>
    <t xml:space="preserve">    历史名城与古迹</t>
  </si>
  <si>
    <t xml:space="preserve">    其他文物支出</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</si>
  <si>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</si>
  <si>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</si>
  <si>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</si>
  <si>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</si>
  <si>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</si>
  <si>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</si>
  <si>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</si>
  <si>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新闻通讯</t>
  </si>
  <si>
    <t xml:space="preserve">    出版发行</t>
  </si>
  <si>
    <t xml:space="preserve">    版权管理</t>
  </si>
  <si>
    <t xml:space="preserve">    电影</t>
  </si>
  <si>
    <t xml:space="preserve">    其他新闻出版电影支出</t>
  </si>
  <si>
    <t xml:space="preserve">    广播</t>
  </si>
  <si>
    <t xml:space="preserve">    电视</t>
  </si>
  <si>
    <t xml:space="preserve">    其他广播电视支出</t>
  </si>
  <si>
    <t xml:space="preserve">  其他文化体育与传媒支出(款)</t>
  </si>
  <si>
    <t xml:space="preserve">    宣传文化发展专项支出</t>
  </si>
  <si>
    <t xml:space="preserve">    文化产业发展专项支出</t>
  </si>
  <si>
    <t xml:space="preserve">    其他文化体育与传媒支出(项)</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</si>
  <si>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</si>
  <si>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</si>
  <si>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</si>
  <si>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</si>
  <si>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</si>
  <si>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</si>
  <si>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</si>
  <si>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</si>
  <si>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</si>
  <si>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民间组织管理</t>
  </si>
  <si>
    <t xml:space="preserve">    行政区划和地名管理</t>
  </si>
  <si>
    <t xml:space="preserve">    基层政权和社区建设</t>
  </si>
  <si>
    <t xml:space="preserve">    其他民政管理事务支出</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</si>
  <si>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</si>
  <si>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</si>
  <si>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</si>
  <si>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</si>
  <si>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</si>
  <si>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</si>
  <si>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</si>
  <si>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</si>
  <si>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企业关闭破产补助</t>
  </si>
  <si>
    <t xml:space="preserve">    厂办大集体改革补助</t>
  </si>
  <si>
    <t xml:space="preserve">    其他企业改革发展补助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</si>
  <si>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</si>
  <si>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</si>
  <si>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</si>
  <si>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</si>
  <si>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</si>
  <si>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</si>
  <si>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</si>
  <si>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</si>
  <si>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</si>
  <si>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</si>
  <si>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</si>
  <si>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</si>
  <si>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</si>
  <si>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</si>
  <si>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</si>
  <si>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</si>
  <si>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</si>
  <si>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</si>
  <si>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</si>
  <si>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</si>
  <si>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</si>
  <si>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</si>
  <si>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</si>
  <si>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</si>
  <si>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</si>
  <si>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</si>
  <si>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</si>
  <si>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</si>
  <si>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残疾人康复</t>
  </si>
  <si>
    <t xml:space="preserve">    残疾人就业和扶贫</t>
  </si>
  <si>
    <t xml:space="preserve">    残疾人体育</t>
  </si>
  <si>
    <t xml:space="preserve">    残疾人生活和护理补贴</t>
  </si>
  <si>
    <t xml:space="preserve">    其他残疾人事业支出</t>
  </si>
  <si>
    <t xml:space="preserve">    其他红十字事业支出</t>
  </si>
  <si>
    <t xml:space="preserve">    城市最低生活保障金支出</t>
  </si>
  <si>
    <t xml:space="preserve">    农村最低生活保障金支出</t>
  </si>
  <si>
    <t xml:space="preserve">    临时救助支出</t>
  </si>
  <si>
    <t xml:space="preserve">    流浪乞讨人员救助支出</t>
  </si>
  <si>
    <t xml:space="preserve">    城市特困人员救助供养支出</t>
  </si>
  <si>
    <t xml:space="preserve">    农村特困人员救助供养支出</t>
  </si>
  <si>
    <t xml:space="preserve">    交强险增值税补助基金支出</t>
  </si>
  <si>
    <t xml:space="preserve">    交强险罚款收入补助基金支出</t>
  </si>
  <si>
    <t xml:space="preserve">    其他城市生活救助</t>
  </si>
  <si>
    <t xml:space="preserve">    其他农村生活救助</t>
  </si>
  <si>
    <t xml:space="preserve">    财政对企业职工基本养老保险基金的补助</t>
  </si>
  <si>
    <t xml:space="preserve">    财政对城乡居民基本养老保险基金的补助</t>
  </si>
  <si>
    <t xml:space="preserve">    财政对其他基本养老保险基金的补助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</si>
  <si>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</si>
  <si>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</si>
  <si>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</si>
  <si>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</si>
  <si>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拥军优属</t>
  </si>
  <si>
    <t xml:space="preserve">    部队供应</t>
  </si>
  <si>
    <t xml:space="preserve">    其他退役军人事务管理支出</t>
  </si>
  <si>
    <t xml:space="preserve">  其他社会保障和就业支出(款)</t>
  </si>
  <si>
    <t xml:space="preserve">    其他社会保障和就业支出(项)</t>
  </si>
  <si>
    <t xml:space="preserve">    其他卫生健康管理事务支出</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</si>
  <si>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</si>
  <si>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</si>
  <si>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</si>
  <si>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</si>
  <si>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</si>
  <si>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</si>
  <si>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</si>
  <si>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</si>
  <si>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</si>
  <si>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</si>
  <si>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</si>
  <si>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</si>
  <si>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城市社区卫生机构</t>
  </si>
  <si>
    <t xml:space="preserve">    乡镇卫生院</t>
  </si>
  <si>
    <t xml:space="preserve">    其他基层医疗卫生机构支出</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</si>
  <si>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</si>
  <si>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</si>
  <si>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</si>
  <si>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</si>
  <si>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</si>
  <si>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</si>
  <si>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</si>
  <si>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</si>
  <si>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</si>
  <si>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</si>
  <si>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</si>
  <si>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中医(民族医)药专项</t>
  </si>
  <si>
    <t xml:space="preserve">    其他中医药支出</t>
  </si>
  <si>
    <t xml:space="preserve">    计划生育机构</t>
  </si>
  <si>
    <t xml:space="preserve">    计划生育服务</t>
  </si>
  <si>
    <t xml:space="preserve">    其他计划生育事务支出</t>
  </si>
  <si>
    <t xml:space="preserve">    行政单位医疗</t>
  </si>
  <si>
    <t xml:space="preserve">    事业单位医疗</t>
  </si>
  <si>
    <t xml:space="preserve">    公务员医疗补助</t>
  </si>
  <si>
    <t xml:space="preserve">    其他行政事业单位医疗支出</t>
  </si>
  <si>
    <t xml:space="preserve">    财政对职工基本医疗保险基金的补助</t>
  </si>
  <si>
    <t xml:space="preserve">    财政对城乡居民基本医疗保险基金的补助</t>
  </si>
  <si>
    <t xml:space="preserve">    财政对其他基本医疗保险基金的补助</t>
  </si>
  <si>
    <t xml:space="preserve">    城乡医疗救助</t>
  </si>
  <si>
    <t xml:space="preserve">    疾病应急救助</t>
  </si>
  <si>
    <t xml:space="preserve">    其他医疗救助支出</t>
  </si>
  <si>
    <t xml:space="preserve">    优抚对象医疗补助</t>
  </si>
  <si>
    <t xml:space="preserve">    其他优抚对象医疗支出</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</si>
  <si>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</si>
  <si>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</si>
  <si>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</si>
  <si>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</si>
  <si>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</si>
  <si>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</si>
  <si>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</si>
  <si>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</si>
  <si>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</si>
  <si>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</si>
  <si>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</si>
  <si>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</si>
  <si>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</si>
  <si>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建设项目环评审查与监督</t>
  </si>
  <si>
    <t xml:space="preserve">    核与辐射安全监督</t>
  </si>
  <si>
    <t xml:space="preserve">    其他环境监测与监察支出</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</si>
  <si>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</si>
  <si>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</si>
  <si>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</si>
  <si>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</si>
  <si>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</si>
  <si>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</si>
  <si>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</si>
  <si>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生态保护</t>
  </si>
  <si>
    <t xml:space="preserve">    农村环境保护</t>
  </si>
  <si>
    <t xml:space="preserve">    自然保护区</t>
  </si>
  <si>
    <t xml:space="preserve">    生物及物种资源保护</t>
  </si>
  <si>
    <t xml:space="preserve">    其他自然生态保护支出</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</si>
  <si>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</si>
  <si>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</si>
  <si>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</si>
  <si>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</si>
  <si>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</si>
  <si>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</si>
  <si>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</si>
  <si>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</si>
  <si>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</si>
  <si>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</si>
  <si>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</si>
  <si>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京津风沙源治理工程建设</t>
  </si>
  <si>
    <t xml:space="preserve">    其他风沙荒漠治理支出</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</si>
  <si>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</si>
  <si>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</si>
  <si>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</si>
  <si>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</si>
  <si>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</si>
  <si>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</si>
  <si>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</si>
  <si>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</si>
  <si>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</si>
  <si>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</si>
  <si>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</si>
  <si>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</si>
  <si>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</si>
  <si>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</si>
  <si>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</si>
  <si>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</si>
  <si>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</si>
  <si>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</si>
  <si>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</si>
  <si>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</si>
  <si>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</si>
  <si>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</si>
  <si>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</si>
  <si>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</si>
  <si>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</si>
  <si>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</si>
  <si>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</si>
  <si>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</si>
  <si>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</si>
  <si>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</si>
  <si>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</si>
  <si>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</si>
  <si>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</si>
  <si>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</si>
  <si>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</si>
  <si>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</si>
  <si>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</si>
  <si>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</si>
  <si>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</si>
  <si>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</si>
  <si>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</si>
  <si>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</si>
  <si>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</si>
  <si>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</si>
  <si>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</si>
  <si>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</si>
  <si>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</si>
  <si>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</si>
  <si>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</si>
  <si>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</si>
  <si>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</si>
  <si>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</si>
  <si>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</si>
  <si>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</si>
  <si>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</si>
  <si>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</si>
  <si>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</si>
  <si>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</si>
  <si>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</si>
  <si>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</si>
  <si>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</si>
  <si>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</si>
  <si>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</si>
  <si>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</si>
  <si>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</si>
  <si>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</si>
  <si>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</si>
  <si>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</si>
  <si>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</si>
  <si>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</si>
  <si>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</si>
  <si>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</si>
  <si>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</si>
  <si>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</si>
  <si>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</si>
  <si>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</si>
  <si>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</si>
  <si>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</si>
  <si>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</si>
  <si>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防灾减灾</t>
  </si>
  <si>
    <t xml:space="preserve">    国家公园</t>
  </si>
  <si>
    <t xml:space="preserve">    草原管理</t>
  </si>
  <si>
    <t xml:space="preserve">    行业业务管理</t>
  </si>
  <si>
    <t xml:space="preserve">    其他林业和草原支出</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</si>
  <si>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</si>
  <si>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</si>
  <si>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</si>
  <si>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</si>
  <si>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</si>
  <si>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</si>
  <si>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</si>
  <si>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</si>
  <si>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</si>
  <si>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</si>
  <si>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</si>
  <si>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</si>
  <si>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</si>
  <si>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</si>
  <si>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</si>
  <si>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</si>
  <si>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</si>
  <si>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</si>
  <si>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</si>
  <si>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</si>
  <si>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</si>
  <si>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</si>
  <si>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</si>
  <si>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</si>
  <si>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</si>
  <si>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</si>
  <si>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</si>
  <si>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</si>
  <si>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</si>
  <si>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</si>
  <si>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</si>
  <si>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</si>
  <si>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</si>
  <si>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</si>
  <si>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</si>
  <si>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土地治理</t>
  </si>
  <si>
    <t xml:space="preserve">    产业化发展</t>
  </si>
  <si>
    <t xml:space="preserve">    创新示范</t>
  </si>
  <si>
    <t xml:space="preserve">    其他农业综合开发支出</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</si>
  <si>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</si>
  <si>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</si>
  <si>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</si>
  <si>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</si>
  <si>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</si>
  <si>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</si>
  <si>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</si>
  <si>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</si>
  <si>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</si>
  <si>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</si>
  <si>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</si>
  <si>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</si>
  <si>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棉花目标价格补贴</t>
  </si>
  <si>
    <t xml:space="preserve">    其他目标价格补贴</t>
  </si>
  <si>
    <t xml:space="preserve">  其他农林水支出(款)</t>
  </si>
  <si>
    <t xml:space="preserve">    化解其他公益性乡村债务支出</t>
  </si>
  <si>
    <t xml:space="preserve">    其他农林水支出(项)</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</si>
  <si>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</si>
  <si>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</si>
  <si>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</si>
  <si>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</si>
  <si>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</si>
  <si>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</si>
  <si>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</si>
  <si>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</si>
  <si>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</si>
  <si>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</si>
  <si>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</si>
  <si>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</si>
  <si>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</si>
  <si>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</si>
  <si>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</si>
  <si>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</si>
  <si>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</si>
  <si>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</si>
  <si>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</si>
  <si>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</si>
  <si>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</si>
  <si>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</si>
  <si>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</si>
  <si>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</si>
  <si>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</si>
  <si>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</si>
  <si>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</si>
  <si>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</si>
  <si>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</si>
  <si>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</si>
  <si>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</si>
  <si>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对城市公交的补贴</t>
  </si>
  <si>
    <t xml:space="preserve">    对农村道路客运的补贴</t>
  </si>
  <si>
    <t xml:space="preserve">    对出租车的补贴</t>
  </si>
  <si>
    <t xml:space="preserve">    成品油价格改革补贴其他支出</t>
  </si>
  <si>
    <t xml:space="preserve">    邮政普遍服务与特殊服务</t>
  </si>
  <si>
    <t xml:space="preserve">    其他邮政业支出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</si>
  <si>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</si>
  <si>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</si>
  <si>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</si>
  <si>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</si>
  <si>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</si>
  <si>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</si>
  <si>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</si>
  <si>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</si>
  <si>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</si>
  <si>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</si>
  <si>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</si>
  <si>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</si>
  <si>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</si>
  <si>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</si>
  <si>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</si>
  <si>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</si>
  <si>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</si>
  <si>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</si>
  <si>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</si>
  <si>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</si>
  <si>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</si>
  <si>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</si>
  <si>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</si>
  <si>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</si>
  <si>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</si>
  <si>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其他建筑业支出</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</si>
  <si>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</si>
  <si>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</si>
  <si>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</si>
  <si>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</si>
  <si>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</si>
  <si>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</si>
  <si>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</si>
  <si>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</si>
  <si>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</si>
  <si>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国有企业监事会专项</t>
  </si>
  <si>
    <t xml:space="preserve">    中央企业专项管理</t>
  </si>
  <si>
    <t xml:space="preserve">    其他国有资产监管支出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</si>
  <si>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</si>
  <si>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</si>
  <si>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</si>
  <si>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</si>
  <si>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</si>
  <si>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技术改造支出</t>
  </si>
  <si>
    <t xml:space="preserve">    中药材扶持资金支出</t>
  </si>
  <si>
    <t xml:space="preserve">    重点产业振兴和技术改造项目贷款贴息</t>
  </si>
  <si>
    <t xml:space="preserve">    其他资源勘探信息等支出(项)</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</si>
  <si>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</si>
  <si>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</si>
  <si>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</si>
  <si>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</si>
  <si>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</si>
  <si>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</si>
  <si>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</si>
  <si>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</si>
  <si>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</si>
  <si>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</si>
  <si>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安全防卫</t>
  </si>
  <si>
    <t xml:space="preserve">    金融部门其他行政支出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</si>
  <si>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</si>
  <si>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</si>
  <si>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</si>
  <si>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</si>
  <si>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</si>
  <si>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</si>
  <si>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</si>
  <si>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</si>
  <si>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</si>
  <si>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政策性银行亏损补贴</t>
  </si>
  <si>
    <t xml:space="preserve">    利息费用补贴支出</t>
  </si>
  <si>
    <t xml:space="preserve">    补充资本金</t>
  </si>
  <si>
    <t xml:space="preserve">    风险基金补助</t>
  </si>
  <si>
    <t xml:space="preserve">    其他金融发展支出</t>
  </si>
  <si>
    <t xml:space="preserve">    中央银行亏损补贴</t>
  </si>
  <si>
    <t xml:space="preserve">    其他金融调控支出</t>
  </si>
  <si>
    <t xml:space="preserve">  其他金融支出(款)</t>
  </si>
  <si>
    <t xml:space="preserve">    其他金融支出(项)</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</si>
  <si>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</si>
  <si>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</si>
  <si>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</si>
  <si>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</si>
  <si>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</si>
  <si>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</si>
  <si>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</si>
  <si>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</si>
  <si>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</si>
  <si>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</si>
  <si>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</si>
  <si>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</si>
  <si>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</si>
  <si>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</si>
  <si>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</si>
  <si>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</si>
  <si>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</si>
  <si>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</si>
  <si>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</si>
  <si>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</si>
  <si>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</si>
  <si>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</si>
  <si>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</si>
  <si>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</si>
  <si>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</si>
  <si>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</si>
  <si>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</si>
  <si>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</si>
  <si>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基础测绘</t>
  </si>
  <si>
    <t xml:space="preserve">    航空摄影</t>
  </si>
  <si>
    <t xml:space="preserve">    测绘工程建设</t>
  </si>
  <si>
    <t xml:space="preserve">    其他测绘事务支出</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</si>
  <si>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</si>
  <si>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</si>
  <si>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</si>
  <si>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</si>
  <si>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</si>
  <si>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</si>
  <si>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</si>
  <si>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</si>
  <si>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</si>
  <si>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</si>
  <si>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</si>
  <si>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</si>
  <si>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</si>
  <si>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</si>
  <si>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</si>
  <si>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</si>
  <si>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</si>
  <si>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</si>
  <si>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</si>
  <si>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</si>
  <si>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</si>
  <si>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住房公积金</t>
  </si>
  <si>
    <t xml:space="preserve">    提租补贴</t>
  </si>
  <si>
    <t xml:space="preserve">    购房补贴</t>
  </si>
  <si>
    <t xml:space="preserve">    公有住房建设和维修改造支出</t>
  </si>
  <si>
    <t xml:space="preserve">    住房公积金管理</t>
  </si>
  <si>
    <t xml:space="preserve">    其他城乡社区住宅支出</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</si>
  <si>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</si>
  <si>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</si>
  <si>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</si>
  <si>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</si>
  <si>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</si>
  <si>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</si>
  <si>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</si>
  <si>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</si>
  <si>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</si>
  <si>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</si>
  <si>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</si>
  <si>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</si>
  <si>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</si>
  <si>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</si>
  <si>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</si>
  <si>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</si>
  <si>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</si>
  <si>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</si>
  <si>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</si>
  <si>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石油储备</t>
  </si>
  <si>
    <t xml:space="preserve">    天然铀能源储备</t>
  </si>
  <si>
    <t xml:space="preserve">    煤炭储备</t>
  </si>
  <si>
    <t xml:space="preserve">    其他能源储备支出</t>
  </si>
  <si>
    <t xml:space="preserve">    储备粮油补贴</t>
  </si>
  <si>
    <t xml:space="preserve">    储备粮油差价补贴</t>
  </si>
  <si>
    <t xml:space="preserve">    储备粮(油)库建设</t>
  </si>
  <si>
    <t xml:space="preserve">    最低收购价政策支出</t>
  </si>
  <si>
    <t xml:space="preserve">    其他粮油储备支出</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</si>
  <si>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</si>
  <si>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</si>
  <si>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</si>
  <si>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</si>
  <si>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</si>
  <si>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</si>
  <si>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</si>
  <si>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</si>
  <si>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</si>
  <si>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</si>
  <si>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</si>
  <si>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</si>
  <si>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</si>
  <si>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</si>
  <si>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</si>
  <si>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</si>
  <si>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</si>
  <si>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</si>
  <si>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消防应急救援</t>
  </si>
  <si>
    <t xml:space="preserve">    其他消防事务支出</t>
  </si>
  <si>
    <t xml:space="preserve">    森林消防应急救援</t>
  </si>
  <si>
    <t xml:space="preserve">    其他森林消防事务支出</t>
  </si>
  <si>
    <t xml:space="preserve">    煤矿安全监察事务</t>
  </si>
  <si>
    <t xml:space="preserve">    煤矿应急救援事务</t>
  </si>
  <si>
    <t xml:space="preserve">    其他煤矿安全支出</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</si>
  <si>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</si>
  <si>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</si>
  <si>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</si>
  <si>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</si>
  <si>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</si>
  <si>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</si>
  <si>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</si>
  <si>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</si>
  <si>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</si>
  <si>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地质灾害防治</t>
  </si>
  <si>
    <t xml:space="preserve">    森林草原防灾减灾</t>
  </si>
  <si>
    <t xml:space="preserve">    其他自然灾害防治支出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</si>
  <si>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</si>
  <si>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</si>
  <si>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</si>
  <si>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</si>
  <si>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</si>
  <si>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其他支出(项)</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</si>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</sst>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1"/>
      <color theme="0"/>
      <name val="宋体"/>
      <charset val="0"/>
      <scheme val="minor"/>
    </font>
    <font>
      <i/>
      <sz val="11"/>
      <color rgb="FF7F7F7F"/>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rgb="FF3F3F76"/>
      <name val="宋体"/>
      <charset val="0"/>
      <scheme val="minor"/>
    </font>
    <font>
      <sz val="11"/>
      <color rgb="FFFF0000"/>
      <name val="宋体"/>
      <charset val="0"/>
      <scheme val="minor"/>
    </font>
    <font>
      <b/>
      <sz val="11"/>
      <color rgb="FFFA7D00"/>
      <name val="宋体"/>
      <charset val="0"/>
      <scheme val="minor"/>
    </font>
    <font>
      <b/>
      <sz val="13"/>
      <color theme="3"/>
      <name val="宋体"/>
      <charset val="134"/>
      <scheme val="minor"/>
    </font>
    <font>
      <sz val="11"/>
      <color rgb="FF9C0006"/>
      <name val="宋体"/>
      <charset val="0"/>
      <scheme val="minor"/>
    </font>
    <font>
      <sz val="11"/>
      <color rgb="FF006100"/>
      <name val="宋体"/>
      <charset val="0"/>
      <scheme val="minor"/>
    </font>
    <font>
      <sz val="11"/>
      <color rgb="FFFA7D00"/>
      <name val="宋体"/>
      <charset val="0"/>
      <scheme val="minor"/>
    </font>
    <font>
      <u/>
      <sz val="11"/>
      <color rgb="FF0000FF"/>
      <name val="宋体"/>
      <charset val="0"/>
      <scheme val="minor"/>
    </font>
    <font>
      <b/>
      <sz val="15"/>
      <color theme="3"/>
      <name val="宋体"/>
      <charset val="134"/>
      <scheme val="minor"/>
    </font>
    <font>
      <b/>
      <sz val="11"/>
      <color rgb="FFFFFFFF"/>
      <name val="宋体"/>
      <charset val="0"/>
      <scheme val="minor"/>
    </font>
    <font>
      <b/>
      <sz val="11"/>
      <color theme="1"/>
      <name val="宋体"/>
      <charset val="0"/>
      <scheme val="minor"/>
    </font>
    <font>
      <sz val="11"/>
      <color rgb="FF9C6500"/>
      <name val="宋体"/>
      <charset val="0"/>
      <scheme val="minor"/>
    </font>
    <font>
      <b/>
      <sz val="18"/>
      <name val="Arial"/>
      <charset val="134"/>
    </font>
  </fonts>
  <fills count="3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24"/>
        <bgColor indexed="64"/>
      </patternFill>
    </fill>
    <fill>
      <patternFill patternType="solid">
        <fgColor theme="8"/>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7"/>
        <bgColor indexed="64"/>
      </patternFill>
    </fill>
    <fill>
      <patternFill patternType="solid">
        <fgColor theme="6"/>
        <bgColor indexed="64"/>
      </patternFill>
    </fill>
    <fill>
      <patternFill patternType="solid">
        <fgColor theme="5" tint="0.599993896298105"/>
        <bgColor indexed="64"/>
      </patternFill>
    </fill>
    <fill>
      <patternFill patternType="solid">
        <fgColor rgb="FFFFEB9C"/>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3" borderId="0" applyNumberFormat="0" applyBorder="0" applyAlignment="0" applyProtection="0">
      <alignment vertical="center"/>
    </xf>
    <xf numFmtId="0" fontId="12" fillId="1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21" borderId="0" applyNumberFormat="0" applyBorder="0" applyAlignment="0" applyProtection="0">
      <alignment vertical="center"/>
    </xf>
    <xf numFmtId="0" fontId="16" fillId="19" borderId="0" applyNumberFormat="0" applyBorder="0" applyAlignment="0" applyProtection="0">
      <alignment vertical="center"/>
    </xf>
    <xf numFmtId="43" fontId="0" fillId="0" borderId="0" applyFont="0" applyFill="0" applyBorder="0" applyAlignment="0" applyProtection="0">
      <alignment vertical="center"/>
    </xf>
    <xf numFmtId="0" fontId="5" fillId="25"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1" borderId="5" applyNumberFormat="0" applyFont="0" applyAlignment="0" applyProtection="0">
      <alignment vertical="center"/>
    </xf>
    <xf numFmtId="0" fontId="5" fillId="24" borderId="0" applyNumberFormat="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0" fillId="0" borderId="8" applyNumberFormat="0" applyFill="0" applyAlignment="0" applyProtection="0">
      <alignment vertical="center"/>
    </xf>
    <xf numFmtId="0" fontId="15" fillId="0" borderId="8" applyNumberFormat="0" applyFill="0" applyAlignment="0" applyProtection="0">
      <alignment vertical="center"/>
    </xf>
    <xf numFmtId="0" fontId="5" fillId="29" borderId="0" applyNumberFormat="0" applyBorder="0" applyAlignment="0" applyProtection="0">
      <alignment vertical="center"/>
    </xf>
    <xf numFmtId="0" fontId="9" fillId="0" borderId="4" applyNumberFormat="0" applyFill="0" applyAlignment="0" applyProtection="0">
      <alignment vertical="center"/>
    </xf>
    <xf numFmtId="0" fontId="5" fillId="27" borderId="0" applyNumberFormat="0" applyBorder="0" applyAlignment="0" applyProtection="0">
      <alignment vertical="center"/>
    </xf>
    <xf numFmtId="0" fontId="11" fillId="13" borderId="6" applyNumberFormat="0" applyAlignment="0" applyProtection="0">
      <alignment vertical="center"/>
    </xf>
    <xf numFmtId="0" fontId="14" fillId="13" borderId="7" applyNumberFormat="0" applyAlignment="0" applyProtection="0">
      <alignment vertical="center"/>
    </xf>
    <xf numFmtId="0" fontId="21" fillId="31" borderId="10" applyNumberFormat="0" applyAlignment="0" applyProtection="0">
      <alignment vertical="center"/>
    </xf>
    <xf numFmtId="0" fontId="8" fillId="10" borderId="0" applyNumberFormat="0" applyBorder="0" applyAlignment="0" applyProtection="0">
      <alignment vertical="center"/>
    </xf>
    <xf numFmtId="0" fontId="5" fillId="18" borderId="0" applyNumberFormat="0" applyBorder="0" applyAlignment="0" applyProtection="0">
      <alignment vertical="center"/>
    </xf>
    <xf numFmtId="0" fontId="18" fillId="0" borderId="9" applyNumberFormat="0" applyFill="0" applyAlignment="0" applyProtection="0">
      <alignment vertical="center"/>
    </xf>
    <xf numFmtId="0" fontId="22" fillId="0" borderId="11" applyNumberFormat="0" applyFill="0" applyAlignment="0" applyProtection="0">
      <alignment vertical="center"/>
    </xf>
    <xf numFmtId="0" fontId="17" fillId="22" borderId="0" applyNumberFormat="0" applyBorder="0" applyAlignment="0" applyProtection="0">
      <alignment vertical="center"/>
    </xf>
    <xf numFmtId="0" fontId="23" fillId="36" borderId="0" applyNumberFormat="0" applyBorder="0" applyAlignment="0" applyProtection="0">
      <alignment vertical="center"/>
    </xf>
    <xf numFmtId="0" fontId="8" fillId="26" borderId="0" applyNumberFormat="0" applyBorder="0" applyAlignment="0" applyProtection="0">
      <alignment vertical="center"/>
    </xf>
    <xf numFmtId="0" fontId="5" fillId="28" borderId="0" applyNumberFormat="0" applyBorder="0" applyAlignment="0" applyProtection="0">
      <alignment vertical="center"/>
    </xf>
    <xf numFmtId="0" fontId="8" fillId="17" borderId="0" applyNumberFormat="0" applyBorder="0" applyAlignment="0" applyProtection="0">
      <alignment vertical="center"/>
    </xf>
    <xf numFmtId="0" fontId="8" fillId="30" borderId="0" applyNumberFormat="0" applyBorder="0" applyAlignment="0" applyProtection="0">
      <alignment vertical="center"/>
    </xf>
    <xf numFmtId="0" fontId="8" fillId="20" borderId="0" applyNumberFormat="0" applyBorder="0" applyAlignment="0" applyProtection="0">
      <alignment vertical="center"/>
    </xf>
    <xf numFmtId="0" fontId="8" fillId="35" borderId="0" applyNumberFormat="0" applyBorder="0" applyAlignment="0" applyProtection="0">
      <alignment vertical="center"/>
    </xf>
    <xf numFmtId="0" fontId="5" fillId="34" borderId="0" applyNumberFormat="0" applyBorder="0" applyAlignment="0" applyProtection="0">
      <alignment vertical="center"/>
    </xf>
    <xf numFmtId="0" fontId="5" fillId="33" borderId="0" applyNumberFormat="0" applyBorder="0" applyAlignment="0" applyProtection="0">
      <alignment vertical="center"/>
    </xf>
    <xf numFmtId="0" fontId="8" fillId="32" borderId="0" applyNumberFormat="0" applyBorder="0" applyAlignment="0" applyProtection="0">
      <alignment vertical="center"/>
    </xf>
    <xf numFmtId="0" fontId="8" fillId="16" borderId="0" applyNumberFormat="0" applyBorder="0" applyAlignment="0" applyProtection="0">
      <alignment vertical="center"/>
    </xf>
    <xf numFmtId="0" fontId="5" fillId="6" borderId="0" applyNumberFormat="0" applyBorder="0" applyAlignment="0" applyProtection="0">
      <alignment vertical="center"/>
    </xf>
    <xf numFmtId="0" fontId="8" fillId="8" borderId="0" applyNumberFormat="0" applyBorder="0" applyAlignment="0" applyProtection="0">
      <alignment vertical="center"/>
    </xf>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8" fillId="12" borderId="0" applyNumberFormat="0" applyBorder="0" applyAlignment="0" applyProtection="0">
      <alignment vertical="center"/>
    </xf>
    <xf numFmtId="0" fontId="5" fillId="7" borderId="0" applyNumberFormat="0" applyBorder="0" applyAlignment="0" applyProtection="0">
      <alignment vertical="center"/>
    </xf>
  </cellStyleXfs>
  <cellXfs count="31">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xf>
    <xf numFmtId="3" fontId="3" fillId="3"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vertical="center"/>
    </xf>
    <xf numFmtId="3" fontId="3" fillId="2" borderId="1" xfId="0" applyNumberFormat="1" applyFont="1" applyFill="1" applyBorder="1" applyAlignment="1" applyProtection="1">
      <alignment horizontal="right" vertical="center"/>
    </xf>
    <xf numFmtId="0" fontId="3" fillId="2" borderId="2" xfId="0" applyNumberFormat="1" applyFont="1" applyFill="1" applyBorder="1" applyAlignment="1" applyProtection="1">
      <alignment horizontal="center" vertical="center"/>
    </xf>
    <xf numFmtId="0" fontId="3" fillId="2" borderId="2" xfId="0" applyNumberFormat="1" applyFont="1" applyFill="1" applyBorder="1" applyAlignment="1" applyProtection="1">
      <alignment horizontal="center" vertical="center" wrapText="1"/>
    </xf>
    <xf numFmtId="3" fontId="3" fillId="2" borderId="1" xfId="0" applyNumberFormat="1" applyFont="1" applyFill="1" applyBorder="1" applyAlignment="1" applyProtection="1">
      <alignment horizontal="left" vertical="center"/>
    </xf>
    <xf numFmtId="0" fontId="3" fillId="2" borderId="1" xfId="0" applyNumberFormat="1" applyFont="1" applyFill="1" applyBorder="1" applyAlignment="1" applyProtection="1">
      <alignment horizontal="right" vertical="center"/>
    </xf>
    <xf numFmtId="0" fontId="1" fillId="2" borderId="1" xfId="0" applyNumberFormat="1" applyFont="1" applyFill="1" applyBorder="1" applyAlignment="1" applyProtection="1"/>
    <xf numFmtId="0" fontId="1" fillId="0" borderId="3" xfId="0" applyNumberFormat="1" applyFont="1" applyFill="1" applyBorder="1" applyAlignment="1" applyProtection="1"/>
    <xf numFmtId="0" fontId="1" fillId="0" borderId="1" xfId="0" applyNumberFormat="1" applyFont="1" applyFill="1" applyBorder="1" applyAlignment="1" applyProtection="1"/>
    <xf numFmtId="0" fontId="1" fillId="0" borderId="0" xfId="0" applyFont="1" applyFill="1" applyBorder="1" applyAlignment="1"/>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4" fillId="2" borderId="1" xfId="0" applyNumberFormat="1" applyFont="1" applyFill="1" applyBorder="1" applyAlignment="1" applyProtection="1">
      <alignment horizontal="center" vertical="center"/>
    </xf>
    <xf numFmtId="0" fontId="4" fillId="2" borderId="2"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left" vertical="center"/>
    </xf>
    <xf numFmtId="3" fontId="3" fillId="3"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left" vertical="center"/>
    </xf>
    <xf numFmtId="0" fontId="4" fillId="2" borderId="1" xfId="0" applyNumberFormat="1" applyFont="1" applyFill="1" applyBorder="1" applyAlignment="1" applyProtection="1">
      <alignment vertical="center"/>
    </xf>
    <xf numFmtId="3" fontId="3" fillId="4"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vertical="center"/>
    </xf>
    <xf numFmtId="0" fontId="3" fillId="0" borderId="0" xfId="0" applyNumberFormat="1" applyFont="1" applyFill="1" applyBorder="1" applyAlignment="1" applyProtection="1">
      <alignment horizontal="right" vertical="center"/>
    </xf>
    <xf numFmtId="3" fontId="3" fillId="5" borderId="1" xfId="0" applyNumberFormat="1" applyFont="1" applyFill="1" applyBorder="1" applyAlignment="1" applyProtection="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11"/>
  <sheetViews>
    <sheetView showGridLines="0" showZeros="0" workbookViewId="0">
      <selection activeCell="C8" sqref="C8"/>
    </sheetView>
  </sheetViews>
  <sheetFormatPr defaultColWidth="10.1666666666667" defaultRowHeight="15.6" outlineLevelCol="2"/>
  <cols>
    <col min="1" max="1" width="10.4907407407407" style="16" customWidth="1"/>
    <col min="2" max="2" width="65.5555555555556" style="16" customWidth="1"/>
    <col min="3" max="3" width="24.9814814814815" style="16" customWidth="1"/>
    <col min="4" max="16384" width="10.1666666666667" style="17" customWidth="1"/>
  </cols>
  <sheetData>
    <row r="1" s="16" customFormat="1" ht="34" customHeight="1" spans="1:3">
      <c r="A1" s="18" t="s">
        <v>0</v>
      </c>
      <c r="B1" s="18"/>
      <c r="C1" s="18"/>
    </row>
    <row r="2" s="16" customFormat="1" ht="17" customHeight="1" spans="1:3">
      <c r="A2" s="29"/>
      <c r="B2" s="29"/>
      <c r="C2" s="29"/>
    </row>
    <row r="3" s="16" customFormat="1" ht="17" customHeight="1" spans="1:3">
      <c r="A3" s="29" t="s">
        <v>1</v>
      </c>
      <c r="B3" s="29"/>
      <c r="C3" s="29"/>
    </row>
    <row r="4" s="16" customFormat="1" ht="17" customHeight="1" spans="1:3">
      <c r="A4" s="21" t="s">
        <v>2</v>
      </c>
      <c r="B4" s="21" t="s">
        <v>3</v>
      </c>
      <c r="C4" s="21" t="s">
        <v>4</v>
      </c>
    </row>
    <row r="5" s="16" customFormat="1" ht="17" customHeight="1" spans="1:3">
      <c r="A5" s="25"/>
      <c r="B5" s="21" t="s">
        <v>5</v>
      </c>
      <c r="C5" s="24">
        <f>SUM(C6,C357)</f>
        <v>275016</v>
      </c>
    </row>
    <row r="6" s="16" customFormat="1" ht="17" customHeight="1" spans="1:3">
      <c r="A6" s="25">
        <v>101</v>
      </c>
      <c r="B6" s="23" t="s">
        <v>6</v>
      </c>
      <c r="C6" s="24">
        <f>C7+C55+C75+C198+C263+C271+C276+C290+C299+C305+C314+C323+C326+C329+C332+C343+C347+C350+C353+C356</f>
        <v>199835</v>
      </c>
    </row>
    <row r="7" s="16" customFormat="1" ht="17" customHeight="1" spans="1:3">
      <c r="A7" s="25">
        <v>10101</v>
      </c>
      <c r="B7" s="23" t="s">
        <v>7</v>
      </c>
      <c r="C7" s="24">
        <f>SUM(C8,C35,C39,C42,C52)</f>
        <v>86786</v>
      </c>
    </row>
    <row r="8" s="16" customFormat="1" ht="17" customHeight="1" spans="1:3">
      <c r="A8" s="25">
        <v>1010101</v>
      </c>
      <c r="B8" s="23" t="s">
        <v>8</v>
      </c>
      <c r="C8" s="24">
        <f>SUM(C9:C34)</f>
        <v>49094</v>
      </c>
    </row>
    <row r="9" s="16" customFormat="1" ht="17" customHeight="1" spans="1:3">
      <c r="A9" s="25">
        <v>101010101</v>
      </c>
      <c r="B9" s="25" t="s">
        <v>9</v>
      </c>
      <c r="C9" s="30">
        <v>3337</v>
      </c>
    </row>
    <row r="10" s="16" customFormat="1" ht="17" customHeight="1" spans="1:3">
      <c r="A10" s="25">
        <v>101010102</v>
      </c>
      <c r="B10" s="25" t="s">
        <v>10</v>
      </c>
      <c r="C10" s="30">
        <v>31</v>
      </c>
    </row>
    <row r="11" s="16" customFormat="1" ht="17" customHeight="1" spans="1:3">
      <c r="A11" s="25">
        <v>101010103</v>
      </c>
      <c r="B11" s="25" t="s">
        <v>11</v>
      </c>
      <c r="C11" s="30">
        <v>37474</v>
      </c>
    </row>
    <row r="12" s="16" customFormat="1" ht="17" customHeight="1" spans="1:3">
      <c r="A12" s="25">
        <v>101010104</v>
      </c>
      <c r="B12" s="25" t="s">
        <v>12</v>
      </c>
      <c r="C12" s="30">
        <v>0</v>
      </c>
    </row>
    <row r="13" s="16" customFormat="1" ht="17" customHeight="1" spans="1:3">
      <c r="A13" s="25">
        <v>101010105</v>
      </c>
      <c r="B13" s="25" t="s">
        <v>13</v>
      </c>
      <c r="C13" s="30">
        <v>1104</v>
      </c>
    </row>
    <row r="14" s="16" customFormat="1" ht="17" customHeight="1" spans="1:3">
      <c r="A14" s="25">
        <v>101010106</v>
      </c>
      <c r="B14" s="25" t="s">
        <v>14</v>
      </c>
      <c r="C14" s="30">
        <v>3656</v>
      </c>
    </row>
    <row r="15" s="16" customFormat="1" ht="17" customHeight="1" spans="1:3">
      <c r="A15" s="25">
        <v>101010119</v>
      </c>
      <c r="B15" s="25" t="s">
        <v>15</v>
      </c>
      <c r="C15" s="30">
        <v>1179</v>
      </c>
    </row>
    <row r="16" s="16" customFormat="1" ht="17" customHeight="1" spans="1:3">
      <c r="A16" s="25">
        <v>101010120</v>
      </c>
      <c r="B16" s="25" t="s">
        <v>16</v>
      </c>
      <c r="C16" s="30">
        <v>82</v>
      </c>
    </row>
    <row r="17" s="16" customFormat="1" ht="17" customHeight="1" spans="1:3">
      <c r="A17" s="25">
        <v>101010121</v>
      </c>
      <c r="B17" s="25" t="s">
        <v>17</v>
      </c>
      <c r="C17" s="30">
        <v>-242</v>
      </c>
    </row>
    <row r="18" s="16" customFormat="1" ht="17" customHeight="1" spans="1:3">
      <c r="A18" s="25">
        <v>101010122</v>
      </c>
      <c r="B18" s="25" t="s">
        <v>18</v>
      </c>
      <c r="C18" s="30">
        <v>0</v>
      </c>
    </row>
    <row r="19" s="16" customFormat="1" ht="17" customHeight="1" spans="1:3">
      <c r="A19" s="25">
        <v>101010125</v>
      </c>
      <c r="B19" s="25" t="s">
        <v>19</v>
      </c>
      <c r="C19" s="30">
        <v>0</v>
      </c>
    </row>
    <row r="20" s="16" customFormat="1" ht="17" customHeight="1" spans="1:3">
      <c r="A20" s="25">
        <v>101010127</v>
      </c>
      <c r="B20" s="25" t="s">
        <v>20</v>
      </c>
      <c r="C20" s="30">
        <v>0</v>
      </c>
    </row>
    <row r="21" s="16" customFormat="1" ht="17" customHeight="1" spans="1:3">
      <c r="A21" s="25">
        <v>101010129</v>
      </c>
      <c r="B21" s="25" t="s">
        <v>21</v>
      </c>
      <c r="C21" s="30">
        <v>-151</v>
      </c>
    </row>
    <row r="22" s="16" customFormat="1" ht="17" customHeight="1" spans="1:3">
      <c r="A22" s="25">
        <v>101010130</v>
      </c>
      <c r="B22" s="25" t="s">
        <v>22</v>
      </c>
      <c r="C22" s="30">
        <v>0</v>
      </c>
    </row>
    <row r="23" s="16" customFormat="1" ht="17" customHeight="1" spans="1:3">
      <c r="A23" s="25">
        <v>101010131</v>
      </c>
      <c r="B23" s="25" t="s">
        <v>23</v>
      </c>
      <c r="C23" s="30">
        <v>0</v>
      </c>
    </row>
    <row r="24" s="16" customFormat="1" ht="17" customHeight="1" spans="1:3">
      <c r="A24" s="25">
        <v>101010132</v>
      </c>
      <c r="B24" s="25" t="s">
        <v>24</v>
      </c>
      <c r="C24" s="30">
        <v>0</v>
      </c>
    </row>
    <row r="25" s="16" customFormat="1" ht="17" customHeight="1" spans="1:3">
      <c r="A25" s="25">
        <v>101010133</v>
      </c>
      <c r="B25" s="25" t="s">
        <v>25</v>
      </c>
      <c r="C25" s="30">
        <v>0</v>
      </c>
    </row>
    <row r="26" s="16" customFormat="1" ht="17" customHeight="1" spans="1:3">
      <c r="A26" s="25">
        <v>101010134</v>
      </c>
      <c r="B26" s="25" t="s">
        <v>26</v>
      </c>
      <c r="C26" s="30">
        <v>0</v>
      </c>
    </row>
    <row r="27" s="16" customFormat="1" ht="17" customHeight="1" spans="1:3">
      <c r="A27" s="25">
        <v>101010135</v>
      </c>
      <c r="B27" s="25" t="s">
        <v>27</v>
      </c>
      <c r="C27" s="30">
        <v>0</v>
      </c>
    </row>
    <row r="28" s="16" customFormat="1" ht="17" customHeight="1" spans="1:3">
      <c r="A28" s="25">
        <v>101010136</v>
      </c>
      <c r="B28" s="25" t="s">
        <v>28</v>
      </c>
      <c r="C28" s="30">
        <v>-60</v>
      </c>
    </row>
    <row r="29" s="16" customFormat="1" ht="17" customHeight="1" spans="1:3">
      <c r="A29" s="25">
        <v>101010137</v>
      </c>
      <c r="B29" s="25" t="s">
        <v>29</v>
      </c>
      <c r="C29" s="30">
        <v>0</v>
      </c>
    </row>
    <row r="30" s="16" customFormat="1" ht="17" customHeight="1" spans="1:3">
      <c r="A30" s="25">
        <v>101010138</v>
      </c>
      <c r="B30" s="25" t="s">
        <v>30</v>
      </c>
      <c r="C30" s="30">
        <v>0</v>
      </c>
    </row>
    <row r="31" s="16" customFormat="1" ht="17" customHeight="1" spans="1:3">
      <c r="A31" s="25">
        <v>101010150</v>
      </c>
      <c r="B31" s="25" t="s">
        <v>31</v>
      </c>
      <c r="C31" s="30">
        <v>-216</v>
      </c>
    </row>
    <row r="32" s="16" customFormat="1" ht="17" customHeight="1" spans="1:3">
      <c r="A32" s="25">
        <v>101010151</v>
      </c>
      <c r="B32" s="25" t="s">
        <v>32</v>
      </c>
      <c r="C32" s="30">
        <v>2900</v>
      </c>
    </row>
    <row r="33" s="16" customFormat="1" ht="17" customHeight="1" spans="1:3">
      <c r="A33" s="25">
        <v>101010152</v>
      </c>
      <c r="B33" s="25" t="s">
        <v>33</v>
      </c>
      <c r="C33" s="30">
        <v>0</v>
      </c>
    </row>
    <row r="34" s="16" customFormat="1" ht="17" customHeight="1" spans="1:3">
      <c r="A34" s="25">
        <v>101010153</v>
      </c>
      <c r="B34" s="25" t="s">
        <v>34</v>
      </c>
      <c r="C34" s="30">
        <v>0</v>
      </c>
    </row>
    <row r="35" s="16" customFormat="1" ht="17" customHeight="1" spans="1:3">
      <c r="A35" s="25">
        <v>1010102</v>
      </c>
      <c r="B35" s="23" t="s">
        <v>35</v>
      </c>
      <c r="C35" s="24">
        <f>SUM(C36:C38)</f>
        <v>0</v>
      </c>
    </row>
    <row r="36" s="16" customFormat="1" ht="17" customHeight="1" spans="1:3">
      <c r="A36" s="25">
        <v>101010201</v>
      </c>
      <c r="B36" s="25" t="s">
        <v>36</v>
      </c>
      <c r="C36" s="30">
        <v>0</v>
      </c>
    </row>
    <row r="37" s="16" customFormat="1" ht="17" customHeight="1" spans="1:3">
      <c r="A37" s="25">
        <v>101010220</v>
      </c>
      <c r="B37" s="25" t="s">
        <v>37</v>
      </c>
      <c r="C37" s="30">
        <v>0</v>
      </c>
    </row>
    <row r="38" s="16" customFormat="1" ht="17" customHeight="1" spans="1:3">
      <c r="A38" s="25">
        <v>101010221</v>
      </c>
      <c r="B38" s="25" t="s">
        <v>38</v>
      </c>
      <c r="C38" s="30">
        <v>0</v>
      </c>
    </row>
    <row r="39" s="16" customFormat="1" ht="17" customHeight="1" spans="1:3">
      <c r="A39" s="25">
        <v>1010103</v>
      </c>
      <c r="B39" s="23" t="s">
        <v>39</v>
      </c>
      <c r="C39" s="24">
        <f>C40+C41</f>
        <v>0</v>
      </c>
    </row>
    <row r="40" s="16" customFormat="1" ht="17" customHeight="1" spans="1:3">
      <c r="A40" s="25">
        <v>101010301</v>
      </c>
      <c r="B40" s="25" t="s">
        <v>40</v>
      </c>
      <c r="C40" s="30">
        <v>0</v>
      </c>
    </row>
    <row r="41" s="16" customFormat="1" ht="17" customHeight="1" spans="1:3">
      <c r="A41" s="25">
        <v>101010302</v>
      </c>
      <c r="B41" s="25" t="s">
        <v>41</v>
      </c>
      <c r="C41" s="30">
        <v>0</v>
      </c>
    </row>
    <row r="42" s="16" customFormat="1" ht="17" customHeight="1" spans="1:3">
      <c r="A42" s="25">
        <v>1010104</v>
      </c>
      <c r="B42" s="23" t="s">
        <v>42</v>
      </c>
      <c r="C42" s="24">
        <f>SUM(C43:C51)</f>
        <v>37692</v>
      </c>
    </row>
    <row r="43" s="16" customFormat="1" ht="17" customHeight="1" spans="1:3">
      <c r="A43" s="25">
        <v>101010401</v>
      </c>
      <c r="B43" s="25" t="s">
        <v>43</v>
      </c>
      <c r="C43" s="30">
        <v>37636</v>
      </c>
    </row>
    <row r="44" s="16" customFormat="1" ht="17" customHeight="1" spans="1:3">
      <c r="A44" s="25">
        <v>101010402</v>
      </c>
      <c r="B44" s="25" t="s">
        <v>44</v>
      </c>
      <c r="C44" s="30">
        <v>0</v>
      </c>
    </row>
    <row r="45" s="16" customFormat="1" ht="17" customHeight="1" spans="1:3">
      <c r="A45" s="25">
        <v>101010403</v>
      </c>
      <c r="B45" s="25" t="s">
        <v>45</v>
      </c>
      <c r="C45" s="30">
        <v>0</v>
      </c>
    </row>
    <row r="46" s="16" customFormat="1" ht="17" customHeight="1" spans="1:3">
      <c r="A46" s="25">
        <v>101010420</v>
      </c>
      <c r="B46" s="25" t="s">
        <v>46</v>
      </c>
      <c r="C46" s="30">
        <v>137</v>
      </c>
    </row>
    <row r="47" s="16" customFormat="1" ht="17" customHeight="1" spans="1:3">
      <c r="A47" s="25">
        <v>101010426</v>
      </c>
      <c r="B47" s="25" t="s">
        <v>47</v>
      </c>
      <c r="C47" s="30">
        <v>-81</v>
      </c>
    </row>
    <row r="48" s="16" customFormat="1" ht="17" customHeight="1" spans="1:3">
      <c r="A48" s="25">
        <v>101010427</v>
      </c>
      <c r="B48" s="25" t="s">
        <v>48</v>
      </c>
      <c r="C48" s="30">
        <v>0</v>
      </c>
    </row>
    <row r="49" s="16" customFormat="1" ht="17" customHeight="1" spans="1:3">
      <c r="A49" s="25">
        <v>101010428</v>
      </c>
      <c r="B49" s="25" t="s">
        <v>49</v>
      </c>
      <c r="C49" s="30">
        <v>0</v>
      </c>
    </row>
    <row r="50" s="16" customFormat="1" ht="17" customHeight="1" spans="1:3">
      <c r="A50" s="25">
        <v>101010429</v>
      </c>
      <c r="B50" s="25" t="s">
        <v>50</v>
      </c>
      <c r="C50" s="30">
        <v>0</v>
      </c>
    </row>
    <row r="51" s="16" customFormat="1" ht="17" customHeight="1" spans="1:3">
      <c r="A51" s="25">
        <v>101010461</v>
      </c>
      <c r="B51" s="25" t="s">
        <v>51</v>
      </c>
      <c r="C51" s="30">
        <v>0</v>
      </c>
    </row>
    <row r="52" s="16" customFormat="1" ht="17" customHeight="1" spans="1:3">
      <c r="A52" s="25">
        <v>1010105</v>
      </c>
      <c r="B52" s="23" t="s">
        <v>52</v>
      </c>
      <c r="C52" s="24">
        <f>SUM(C53:C54)</f>
        <v>0</v>
      </c>
    </row>
    <row r="53" s="16" customFormat="1" ht="17" customHeight="1" spans="1:3">
      <c r="A53" s="25">
        <v>101010501</v>
      </c>
      <c r="B53" s="25" t="s">
        <v>53</v>
      </c>
      <c r="C53" s="30">
        <v>0</v>
      </c>
    </row>
    <row r="54" s="16" customFormat="1" ht="17" customHeight="1" spans="1:3">
      <c r="A54" s="25">
        <v>101010502</v>
      </c>
      <c r="B54" s="25" t="s">
        <v>54</v>
      </c>
      <c r="C54" s="30">
        <v>0</v>
      </c>
    </row>
    <row r="55" s="16" customFormat="1" ht="17" customHeight="1" spans="1:3">
      <c r="A55" s="25">
        <v>10102</v>
      </c>
      <c r="B55" s="23" t="s">
        <v>55</v>
      </c>
      <c r="C55" s="24">
        <f>SUM(C56,C68,C74)</f>
        <v>0</v>
      </c>
    </row>
    <row r="56" s="16" customFormat="1" ht="17" customHeight="1" spans="1:3">
      <c r="A56" s="25">
        <v>1010201</v>
      </c>
      <c r="B56" s="23" t="s">
        <v>56</v>
      </c>
      <c r="C56" s="24">
        <f>SUM(C57:C67)</f>
        <v>0</v>
      </c>
    </row>
    <row r="57" s="16" customFormat="1" ht="17" customHeight="1" spans="1:3">
      <c r="A57" s="25">
        <v>101020101</v>
      </c>
      <c r="B57" s="25" t="s">
        <v>57</v>
      </c>
      <c r="C57" s="30">
        <v>0</v>
      </c>
    </row>
    <row r="58" s="16" customFormat="1" ht="17" customHeight="1" spans="1:3">
      <c r="A58" s="25">
        <v>101020102</v>
      </c>
      <c r="B58" s="25" t="s">
        <v>58</v>
      </c>
      <c r="C58" s="30">
        <v>0</v>
      </c>
    </row>
    <row r="59" s="16" customFormat="1" ht="17" customHeight="1" spans="1:3">
      <c r="A59" s="25">
        <v>101020103</v>
      </c>
      <c r="B59" s="25" t="s">
        <v>59</v>
      </c>
      <c r="C59" s="30">
        <v>0</v>
      </c>
    </row>
    <row r="60" s="16" customFormat="1" ht="17" customHeight="1" spans="1:3">
      <c r="A60" s="25">
        <v>101020104</v>
      </c>
      <c r="B60" s="25" t="s">
        <v>60</v>
      </c>
      <c r="C60" s="30">
        <v>0</v>
      </c>
    </row>
    <row r="61" s="16" customFormat="1" ht="17" customHeight="1" spans="1:3">
      <c r="A61" s="25">
        <v>101020105</v>
      </c>
      <c r="B61" s="25" t="s">
        <v>61</v>
      </c>
      <c r="C61" s="30">
        <v>0</v>
      </c>
    </row>
    <row r="62" s="16" customFormat="1" ht="17" customHeight="1" spans="1:3">
      <c r="A62" s="25">
        <v>101020106</v>
      </c>
      <c r="B62" s="25" t="s">
        <v>62</v>
      </c>
      <c r="C62" s="30">
        <v>0</v>
      </c>
    </row>
    <row r="63" s="16" customFormat="1" ht="17" customHeight="1" spans="1:3">
      <c r="A63" s="25">
        <v>101020107</v>
      </c>
      <c r="B63" s="25" t="s">
        <v>63</v>
      </c>
      <c r="C63" s="30">
        <v>0</v>
      </c>
    </row>
    <row r="64" s="16" customFormat="1" ht="17" customHeight="1" spans="1:3">
      <c r="A64" s="25">
        <v>101020119</v>
      </c>
      <c r="B64" s="25" t="s">
        <v>64</v>
      </c>
      <c r="C64" s="30">
        <v>0</v>
      </c>
    </row>
    <row r="65" s="16" customFormat="1" ht="17" customHeight="1" spans="1:3">
      <c r="A65" s="25">
        <v>101020120</v>
      </c>
      <c r="B65" s="25" t="s">
        <v>65</v>
      </c>
      <c r="C65" s="30">
        <v>0</v>
      </c>
    </row>
    <row r="66" s="16" customFormat="1" ht="17" customHeight="1" spans="1:3">
      <c r="A66" s="25">
        <v>101020121</v>
      </c>
      <c r="B66" s="25" t="s">
        <v>66</v>
      </c>
      <c r="C66" s="30">
        <v>0</v>
      </c>
    </row>
    <row r="67" s="16" customFormat="1" ht="17" customHeight="1" spans="1:3">
      <c r="A67" s="25">
        <v>101020129</v>
      </c>
      <c r="B67" s="25" t="s">
        <v>67</v>
      </c>
      <c r="C67" s="30">
        <v>0</v>
      </c>
    </row>
    <row r="68" s="16" customFormat="1" ht="17" customHeight="1" spans="1:3">
      <c r="A68" s="25">
        <v>1010202</v>
      </c>
      <c r="B68" s="23" t="s">
        <v>68</v>
      </c>
      <c r="C68" s="24">
        <f>SUM(C69:C73)</f>
        <v>0</v>
      </c>
    </row>
    <row r="69" s="16" customFormat="1" ht="17" customHeight="1" spans="1:3">
      <c r="A69" s="25">
        <v>101020202</v>
      </c>
      <c r="B69" s="25" t="s">
        <v>69</v>
      </c>
      <c r="C69" s="30">
        <v>0</v>
      </c>
    </row>
    <row r="70" s="16" customFormat="1" ht="17" customHeight="1" spans="1:3">
      <c r="A70" s="25">
        <v>101020209</v>
      </c>
      <c r="B70" s="25" t="s">
        <v>70</v>
      </c>
      <c r="C70" s="30">
        <v>0</v>
      </c>
    </row>
    <row r="71" s="16" customFormat="1" ht="17" customHeight="1" spans="1:3">
      <c r="A71" s="25">
        <v>101020220</v>
      </c>
      <c r="B71" s="25" t="s">
        <v>71</v>
      </c>
      <c r="C71" s="30">
        <v>0</v>
      </c>
    </row>
    <row r="72" s="16" customFormat="1" ht="17" customHeight="1" spans="1:3">
      <c r="A72" s="25">
        <v>101020221</v>
      </c>
      <c r="B72" s="25" t="s">
        <v>72</v>
      </c>
      <c r="C72" s="30">
        <v>0</v>
      </c>
    </row>
    <row r="73" s="16" customFormat="1" ht="17" customHeight="1" spans="1:3">
      <c r="A73" s="25">
        <v>101020229</v>
      </c>
      <c r="B73" s="25" t="s">
        <v>73</v>
      </c>
      <c r="C73" s="30">
        <v>0</v>
      </c>
    </row>
    <row r="74" s="16" customFormat="1" ht="17" customHeight="1" spans="1:3">
      <c r="A74" s="25">
        <v>1010203</v>
      </c>
      <c r="B74" s="23" t="s">
        <v>74</v>
      </c>
      <c r="C74" s="30">
        <v>0</v>
      </c>
    </row>
    <row r="75" s="16" customFormat="1" ht="17" customHeight="1" spans="1:3">
      <c r="A75" s="25">
        <v>10104</v>
      </c>
      <c r="B75" s="23" t="s">
        <v>75</v>
      </c>
      <c r="C75" s="24">
        <f>SUM(C76:C92,C96:C101,C105,C110:C111,C115:C121,C138:C139,C142:C144,C149,C154,C159,C164,C169,C174,C179,C184,C189,C194)</f>
        <v>15421</v>
      </c>
    </row>
    <row r="76" s="16" customFormat="1" ht="17" customHeight="1" spans="1:3">
      <c r="A76" s="25">
        <v>1010401</v>
      </c>
      <c r="B76" s="23" t="s">
        <v>76</v>
      </c>
      <c r="C76" s="30">
        <v>0</v>
      </c>
    </row>
    <row r="77" s="16" customFormat="1" ht="17" customHeight="1" spans="1:3">
      <c r="A77" s="25">
        <v>1010402</v>
      </c>
      <c r="B77" s="23" t="s">
        <v>77</v>
      </c>
      <c r="C77" s="30">
        <v>0</v>
      </c>
    </row>
    <row r="78" s="16" customFormat="1" ht="17" customHeight="1" spans="1:3">
      <c r="A78" s="25">
        <v>1010403</v>
      </c>
      <c r="B78" s="23" t="s">
        <v>78</v>
      </c>
      <c r="C78" s="30">
        <v>0</v>
      </c>
    </row>
    <row r="79" s="16" customFormat="1" ht="17" customHeight="1" spans="1:3">
      <c r="A79" s="25">
        <v>1010404</v>
      </c>
      <c r="B79" s="23" t="s">
        <v>79</v>
      </c>
      <c r="C79" s="30">
        <v>0</v>
      </c>
    </row>
    <row r="80" s="16" customFormat="1" ht="17" customHeight="1" spans="1:3">
      <c r="A80" s="25">
        <v>1010405</v>
      </c>
      <c r="B80" s="23" t="s">
        <v>80</v>
      </c>
      <c r="C80" s="30">
        <v>0</v>
      </c>
    </row>
    <row r="81" s="16" customFormat="1" ht="17" customHeight="1" spans="1:3">
      <c r="A81" s="25">
        <v>1010406</v>
      </c>
      <c r="B81" s="23" t="s">
        <v>81</v>
      </c>
      <c r="C81" s="30">
        <v>0</v>
      </c>
    </row>
    <row r="82" s="16" customFormat="1" ht="17" customHeight="1" spans="1:3">
      <c r="A82" s="25">
        <v>1010407</v>
      </c>
      <c r="B82" s="23" t="s">
        <v>82</v>
      </c>
      <c r="C82" s="30">
        <v>0</v>
      </c>
    </row>
    <row r="83" s="16" customFormat="1" ht="17" customHeight="1" spans="1:3">
      <c r="A83" s="25">
        <v>1010408</v>
      </c>
      <c r="B83" s="23" t="s">
        <v>83</v>
      </c>
      <c r="C83" s="30">
        <v>0</v>
      </c>
    </row>
    <row r="84" s="16" customFormat="1" ht="17" customHeight="1" spans="1:3">
      <c r="A84" s="25">
        <v>1010409</v>
      </c>
      <c r="B84" s="23" t="s">
        <v>84</v>
      </c>
      <c r="C84" s="30">
        <v>0</v>
      </c>
    </row>
    <row r="85" s="16" customFormat="1" ht="17" customHeight="1" spans="1:3">
      <c r="A85" s="25">
        <v>1010410</v>
      </c>
      <c r="B85" s="23" t="s">
        <v>85</v>
      </c>
      <c r="C85" s="30">
        <v>0</v>
      </c>
    </row>
    <row r="86" s="16" customFormat="1" ht="17" customHeight="1" spans="1:3">
      <c r="A86" s="25">
        <v>1010411</v>
      </c>
      <c r="B86" s="23" t="s">
        <v>86</v>
      </c>
      <c r="C86" s="30">
        <v>0</v>
      </c>
    </row>
    <row r="87" s="16" customFormat="1" ht="17" customHeight="1" spans="1:3">
      <c r="A87" s="25">
        <v>1010412</v>
      </c>
      <c r="B87" s="23" t="s">
        <v>87</v>
      </c>
      <c r="C87" s="30">
        <v>0</v>
      </c>
    </row>
    <row r="88" s="16" customFormat="1" ht="17" customHeight="1" spans="1:3">
      <c r="A88" s="25">
        <v>1010413</v>
      </c>
      <c r="B88" s="23" t="s">
        <v>88</v>
      </c>
      <c r="C88" s="30">
        <v>0</v>
      </c>
    </row>
    <row r="89" s="16" customFormat="1" ht="17" customHeight="1" spans="1:3">
      <c r="A89" s="25">
        <v>1010414</v>
      </c>
      <c r="B89" s="23" t="s">
        <v>89</v>
      </c>
      <c r="C89" s="30">
        <v>0</v>
      </c>
    </row>
    <row r="90" s="16" customFormat="1" ht="17" customHeight="1" spans="1:3">
      <c r="A90" s="25">
        <v>1010415</v>
      </c>
      <c r="B90" s="23" t="s">
        <v>90</v>
      </c>
      <c r="C90" s="30">
        <v>0</v>
      </c>
    </row>
    <row r="91" s="16" customFormat="1" ht="17" customHeight="1" spans="1:3">
      <c r="A91" s="25">
        <v>1010416</v>
      </c>
      <c r="B91" s="23" t="s">
        <v>91</v>
      </c>
      <c r="C91" s="30">
        <v>0</v>
      </c>
    </row>
    <row r="92" s="16" customFormat="1" ht="17" customHeight="1" spans="1:3">
      <c r="A92" s="25">
        <v>1010417</v>
      </c>
      <c r="B92" s="23" t="s">
        <v>92</v>
      </c>
      <c r="C92" s="24">
        <f>SUM(C93:C95)</f>
        <v>0</v>
      </c>
    </row>
    <row r="93" s="16" customFormat="1" ht="17" customHeight="1" spans="1:3">
      <c r="A93" s="25">
        <v>101041701</v>
      </c>
      <c r="B93" s="25" t="s">
        <v>93</v>
      </c>
      <c r="C93" s="30">
        <v>0</v>
      </c>
    </row>
    <row r="94" s="16" customFormat="1" ht="17" customHeight="1" spans="1:3">
      <c r="A94" s="25">
        <v>101041702</v>
      </c>
      <c r="B94" s="25" t="s">
        <v>94</v>
      </c>
      <c r="C94" s="30">
        <v>0</v>
      </c>
    </row>
    <row r="95" s="16" customFormat="1" ht="17" customHeight="1" spans="1:3">
      <c r="A95" s="25">
        <v>101041709</v>
      </c>
      <c r="B95" s="25" t="s">
        <v>95</v>
      </c>
      <c r="C95" s="30">
        <v>0</v>
      </c>
    </row>
    <row r="96" s="16" customFormat="1" ht="17" customHeight="1" spans="1:3">
      <c r="A96" s="25">
        <v>1010418</v>
      </c>
      <c r="B96" s="23" t="s">
        <v>96</v>
      </c>
      <c r="C96" s="30">
        <v>0</v>
      </c>
    </row>
    <row r="97" s="16" customFormat="1" ht="17" customHeight="1" spans="1:3">
      <c r="A97" s="25">
        <v>1010419</v>
      </c>
      <c r="B97" s="23" t="s">
        <v>97</v>
      </c>
      <c r="C97" s="30">
        <v>0</v>
      </c>
    </row>
    <row r="98" s="16" customFormat="1" ht="17" customHeight="1" spans="1:3">
      <c r="A98" s="25">
        <v>1010420</v>
      </c>
      <c r="B98" s="23" t="s">
        <v>98</v>
      </c>
      <c r="C98" s="30">
        <v>0</v>
      </c>
    </row>
    <row r="99" s="16" customFormat="1" ht="17" customHeight="1" spans="1:3">
      <c r="A99" s="25">
        <v>1010421</v>
      </c>
      <c r="B99" s="23" t="s">
        <v>99</v>
      </c>
      <c r="C99" s="30">
        <v>0</v>
      </c>
    </row>
    <row r="100" s="16" customFormat="1" ht="17" customHeight="1" spans="1:3">
      <c r="A100" s="25">
        <v>1010422</v>
      </c>
      <c r="B100" s="23" t="s">
        <v>100</v>
      </c>
      <c r="C100" s="30">
        <v>0</v>
      </c>
    </row>
    <row r="101" s="16" customFormat="1" ht="17" customHeight="1" spans="1:3">
      <c r="A101" s="25">
        <v>1010423</v>
      </c>
      <c r="B101" s="23" t="s">
        <v>101</v>
      </c>
      <c r="C101" s="24">
        <f>SUM(C102:C104)</f>
        <v>0</v>
      </c>
    </row>
    <row r="102" s="16" customFormat="1" ht="17" customHeight="1" spans="1:3">
      <c r="A102" s="25">
        <v>101042303</v>
      </c>
      <c r="B102" s="25" t="s">
        <v>102</v>
      </c>
      <c r="C102" s="30">
        <v>0</v>
      </c>
    </row>
    <row r="103" s="16" customFormat="1" ht="17" customHeight="1" spans="1:3">
      <c r="A103" s="25">
        <v>101042304</v>
      </c>
      <c r="B103" s="25" t="s">
        <v>103</v>
      </c>
      <c r="C103" s="30">
        <v>0</v>
      </c>
    </row>
    <row r="104" s="16" customFormat="1" ht="17" customHeight="1" spans="1:3">
      <c r="A104" s="25">
        <v>101042309</v>
      </c>
      <c r="B104" s="25" t="s">
        <v>104</v>
      </c>
      <c r="C104" s="30">
        <v>0</v>
      </c>
    </row>
    <row r="105" s="16" customFormat="1" ht="17" customHeight="1" spans="1:3">
      <c r="A105" s="25">
        <v>1010424</v>
      </c>
      <c r="B105" s="23" t="s">
        <v>105</v>
      </c>
      <c r="C105" s="24">
        <f>SUM(C106:C109)</f>
        <v>0</v>
      </c>
    </row>
    <row r="106" s="16" customFormat="1" ht="17" customHeight="1" spans="1:3">
      <c r="A106" s="25">
        <v>101042402</v>
      </c>
      <c r="B106" s="25" t="s">
        <v>106</v>
      </c>
      <c r="C106" s="30">
        <v>0</v>
      </c>
    </row>
    <row r="107" s="16" customFormat="1" ht="17" customHeight="1" spans="1:3">
      <c r="A107" s="25">
        <v>101042403</v>
      </c>
      <c r="B107" s="25" t="s">
        <v>107</v>
      </c>
      <c r="C107" s="30">
        <v>0</v>
      </c>
    </row>
    <row r="108" s="16" customFormat="1" ht="17" customHeight="1" spans="1:3">
      <c r="A108" s="25">
        <v>101042404</v>
      </c>
      <c r="B108" s="25" t="s">
        <v>108</v>
      </c>
      <c r="C108" s="30">
        <v>0</v>
      </c>
    </row>
    <row r="109" s="16" customFormat="1" ht="17" customHeight="1" spans="1:3">
      <c r="A109" s="25">
        <v>101042409</v>
      </c>
      <c r="B109" s="25" t="s">
        <v>109</v>
      </c>
      <c r="C109" s="30">
        <v>0</v>
      </c>
    </row>
    <row r="110" s="16" customFormat="1" ht="17" customHeight="1" spans="1:3">
      <c r="A110" s="25">
        <v>1010425</v>
      </c>
      <c r="B110" s="23" t="s">
        <v>110</v>
      </c>
      <c r="C110" s="30">
        <v>0</v>
      </c>
    </row>
    <row r="111" s="16" customFormat="1" ht="17" customHeight="1" spans="1:3">
      <c r="A111" s="25">
        <v>1010426</v>
      </c>
      <c r="B111" s="23" t="s">
        <v>111</v>
      </c>
      <c r="C111" s="24">
        <f>SUM(C112:C114)</f>
        <v>0</v>
      </c>
    </row>
    <row r="112" s="16" customFormat="1" ht="17" customHeight="1" spans="1:3">
      <c r="A112" s="25">
        <v>101042601</v>
      </c>
      <c r="B112" s="25" t="s">
        <v>112</v>
      </c>
      <c r="C112" s="30">
        <v>0</v>
      </c>
    </row>
    <row r="113" s="16" customFormat="1" ht="17" customHeight="1" spans="1:3">
      <c r="A113" s="25">
        <v>101042602</v>
      </c>
      <c r="B113" s="25" t="s">
        <v>113</v>
      </c>
      <c r="C113" s="30">
        <v>0</v>
      </c>
    </row>
    <row r="114" s="16" customFormat="1" ht="17" customHeight="1" spans="1:3">
      <c r="A114" s="25">
        <v>101042609</v>
      </c>
      <c r="B114" s="25" t="s">
        <v>114</v>
      </c>
      <c r="C114" s="30">
        <v>0</v>
      </c>
    </row>
    <row r="115" s="16" customFormat="1" ht="17" customHeight="1" spans="1:3">
      <c r="A115" s="25">
        <v>1010427</v>
      </c>
      <c r="B115" s="23" t="s">
        <v>115</v>
      </c>
      <c r="C115" s="30">
        <v>0</v>
      </c>
    </row>
    <row r="116" s="16" customFormat="1" ht="17" customHeight="1" spans="1:3">
      <c r="A116" s="25">
        <v>1010428</v>
      </c>
      <c r="B116" s="23" t="s">
        <v>116</v>
      </c>
      <c r="C116" s="30">
        <v>0</v>
      </c>
    </row>
    <row r="117" s="16" customFormat="1" ht="17" customHeight="1" spans="1:3">
      <c r="A117" s="25">
        <v>1010429</v>
      </c>
      <c r="B117" s="23" t="s">
        <v>117</v>
      </c>
      <c r="C117" s="30">
        <v>0</v>
      </c>
    </row>
    <row r="118" s="16" customFormat="1" ht="17" customHeight="1" spans="1:3">
      <c r="A118" s="25">
        <v>1010430</v>
      </c>
      <c r="B118" s="23" t="s">
        <v>118</v>
      </c>
      <c r="C118" s="30">
        <v>0</v>
      </c>
    </row>
    <row r="119" s="16" customFormat="1" ht="17" customHeight="1" spans="1:3">
      <c r="A119" s="25">
        <v>1010431</v>
      </c>
      <c r="B119" s="23" t="s">
        <v>119</v>
      </c>
      <c r="C119" s="30">
        <v>4812</v>
      </c>
    </row>
    <row r="120" s="16" customFormat="1" ht="17" customHeight="1" spans="1:3">
      <c r="A120" s="25">
        <v>1010432</v>
      </c>
      <c r="B120" s="23" t="s">
        <v>120</v>
      </c>
      <c r="C120" s="30">
        <v>82</v>
      </c>
    </row>
    <row r="121" s="16" customFormat="1" ht="17" customHeight="1" spans="1:3">
      <c r="A121" s="25">
        <v>1010433</v>
      </c>
      <c r="B121" s="23" t="s">
        <v>121</v>
      </c>
      <c r="C121" s="24">
        <f>SUM(C122:C137)</f>
        <v>8325</v>
      </c>
    </row>
    <row r="122" s="16" customFormat="1" ht="17" customHeight="1" spans="1:3">
      <c r="A122" s="25">
        <v>101043302</v>
      </c>
      <c r="B122" s="25" t="s">
        <v>122</v>
      </c>
      <c r="C122" s="30">
        <v>0</v>
      </c>
    </row>
    <row r="123" s="16" customFormat="1" ht="17" customHeight="1" spans="1:3">
      <c r="A123" s="25">
        <v>101043303</v>
      </c>
      <c r="B123" s="25" t="s">
        <v>123</v>
      </c>
      <c r="C123" s="30">
        <v>0</v>
      </c>
    </row>
    <row r="124" s="16" customFormat="1" ht="17" customHeight="1" spans="1:3">
      <c r="A124" s="25">
        <v>101043304</v>
      </c>
      <c r="B124" s="25" t="s">
        <v>124</v>
      </c>
      <c r="C124" s="30">
        <v>0</v>
      </c>
    </row>
    <row r="125" s="16" customFormat="1" ht="17" customHeight="1" spans="1:3">
      <c r="A125" s="25">
        <v>101043308</v>
      </c>
      <c r="B125" s="25" t="s">
        <v>125</v>
      </c>
      <c r="C125" s="30">
        <v>0</v>
      </c>
    </row>
    <row r="126" s="16" customFormat="1" ht="17" customHeight="1" spans="1:3">
      <c r="A126" s="25">
        <v>101043309</v>
      </c>
      <c r="B126" s="25" t="s">
        <v>126</v>
      </c>
      <c r="C126" s="30">
        <v>0</v>
      </c>
    </row>
    <row r="127" s="16" customFormat="1" ht="17" customHeight="1" spans="1:3">
      <c r="A127" s="25">
        <v>101043310</v>
      </c>
      <c r="B127" s="25" t="s">
        <v>127</v>
      </c>
      <c r="C127" s="30">
        <v>0</v>
      </c>
    </row>
    <row r="128" s="16" customFormat="1" ht="17" customHeight="1" spans="1:3">
      <c r="A128" s="25">
        <v>101043312</v>
      </c>
      <c r="B128" s="25" t="s">
        <v>128</v>
      </c>
      <c r="C128" s="30">
        <v>0</v>
      </c>
    </row>
    <row r="129" s="16" customFormat="1" ht="17" customHeight="1" spans="1:3">
      <c r="A129" s="25">
        <v>101043313</v>
      </c>
      <c r="B129" s="25" t="s">
        <v>129</v>
      </c>
      <c r="C129" s="30">
        <v>0</v>
      </c>
    </row>
    <row r="130" s="16" customFormat="1" ht="17" customHeight="1" spans="1:3">
      <c r="A130" s="25">
        <v>101043314</v>
      </c>
      <c r="B130" s="25" t="s">
        <v>130</v>
      </c>
      <c r="C130" s="30">
        <v>0</v>
      </c>
    </row>
    <row r="131" s="16" customFormat="1" ht="17" customHeight="1" spans="1:3">
      <c r="A131" s="25">
        <v>101043315</v>
      </c>
      <c r="B131" s="25" t="s">
        <v>131</v>
      </c>
      <c r="C131" s="30">
        <v>0</v>
      </c>
    </row>
    <row r="132" s="16" customFormat="1" ht="17" customHeight="1" spans="1:3">
      <c r="A132" s="25">
        <v>101043316</v>
      </c>
      <c r="B132" s="25" t="s">
        <v>132</v>
      </c>
      <c r="C132" s="30">
        <v>0</v>
      </c>
    </row>
    <row r="133" s="16" customFormat="1" ht="17" customHeight="1" spans="1:3">
      <c r="A133" s="25">
        <v>101043317</v>
      </c>
      <c r="B133" s="25" t="s">
        <v>133</v>
      </c>
      <c r="C133" s="30">
        <v>0</v>
      </c>
    </row>
    <row r="134" s="16" customFormat="1" ht="17" customHeight="1" spans="1:3">
      <c r="A134" s="25">
        <v>101043318</v>
      </c>
      <c r="B134" s="25" t="s">
        <v>134</v>
      </c>
      <c r="C134" s="30">
        <v>0</v>
      </c>
    </row>
    <row r="135" s="16" customFormat="1" ht="17" customHeight="1" spans="1:3">
      <c r="A135" s="25">
        <v>101043319</v>
      </c>
      <c r="B135" s="25" t="s">
        <v>135</v>
      </c>
      <c r="C135" s="30">
        <v>0</v>
      </c>
    </row>
    <row r="136" s="16" customFormat="1" ht="17" customHeight="1" spans="1:3">
      <c r="A136" s="25">
        <v>101043320</v>
      </c>
      <c r="B136" s="25" t="s">
        <v>136</v>
      </c>
      <c r="C136" s="30">
        <v>0</v>
      </c>
    </row>
    <row r="137" s="16" customFormat="1" ht="17" customHeight="1" spans="1:3">
      <c r="A137" s="25">
        <v>101043399</v>
      </c>
      <c r="B137" s="25" t="s">
        <v>137</v>
      </c>
      <c r="C137" s="30">
        <v>8325</v>
      </c>
    </row>
    <row r="138" s="16" customFormat="1" ht="17" customHeight="1" spans="1:3">
      <c r="A138" s="25">
        <v>1010434</v>
      </c>
      <c r="B138" s="23" t="s">
        <v>138</v>
      </c>
      <c r="C138" s="30">
        <v>0</v>
      </c>
    </row>
    <row r="139" s="16" customFormat="1" ht="17" customHeight="1" spans="1:3">
      <c r="A139" s="25">
        <v>1010435</v>
      </c>
      <c r="B139" s="23" t="s">
        <v>139</v>
      </c>
      <c r="C139" s="24">
        <f>C140+C141</f>
        <v>2349</v>
      </c>
    </row>
    <row r="140" s="16" customFormat="1" ht="17" customHeight="1" spans="1:3">
      <c r="A140" s="25">
        <v>101043501</v>
      </c>
      <c r="B140" s="25" t="s">
        <v>140</v>
      </c>
      <c r="C140" s="30">
        <v>0</v>
      </c>
    </row>
    <row r="141" s="16" customFormat="1" ht="17" customHeight="1" spans="1:3">
      <c r="A141" s="25">
        <v>101043509</v>
      </c>
      <c r="B141" s="25" t="s">
        <v>141</v>
      </c>
      <c r="C141" s="30">
        <v>2349</v>
      </c>
    </row>
    <row r="142" s="16" customFormat="1" ht="17" customHeight="1" spans="1:3">
      <c r="A142" s="25">
        <v>1010436</v>
      </c>
      <c r="B142" s="23" t="s">
        <v>142</v>
      </c>
      <c r="C142" s="30">
        <v>378</v>
      </c>
    </row>
    <row r="143" s="16" customFormat="1" ht="17" customHeight="1" spans="1:3">
      <c r="A143" s="25">
        <v>1010439</v>
      </c>
      <c r="B143" s="23" t="s">
        <v>143</v>
      </c>
      <c r="C143" s="30">
        <v>-683</v>
      </c>
    </row>
    <row r="144" s="16" customFormat="1" ht="17" customHeight="1" spans="1:3">
      <c r="A144" s="25">
        <v>1010440</v>
      </c>
      <c r="B144" s="23" t="s">
        <v>144</v>
      </c>
      <c r="C144" s="24">
        <f>SUM(C145:C148)</f>
        <v>55</v>
      </c>
    </row>
    <row r="145" s="16" customFormat="1" ht="17" customHeight="1" spans="1:3">
      <c r="A145" s="25">
        <v>101044001</v>
      </c>
      <c r="B145" s="25" t="s">
        <v>145</v>
      </c>
      <c r="C145" s="30">
        <v>0</v>
      </c>
    </row>
    <row r="146" s="16" customFormat="1" ht="17" customHeight="1" spans="1:3">
      <c r="A146" s="25">
        <v>101044002</v>
      </c>
      <c r="B146" s="25" t="s">
        <v>146</v>
      </c>
      <c r="C146" s="30">
        <v>35</v>
      </c>
    </row>
    <row r="147" s="16" customFormat="1" ht="17" customHeight="1" spans="1:3">
      <c r="A147" s="25">
        <v>101044003</v>
      </c>
      <c r="B147" s="25" t="s">
        <v>147</v>
      </c>
      <c r="C147" s="30">
        <v>15</v>
      </c>
    </row>
    <row r="148" s="16" customFormat="1" ht="17" customHeight="1" spans="1:3">
      <c r="A148" s="25">
        <v>101044099</v>
      </c>
      <c r="B148" s="25" t="s">
        <v>148</v>
      </c>
      <c r="C148" s="30">
        <v>5</v>
      </c>
    </row>
    <row r="149" s="16" customFormat="1" ht="17" customHeight="1" spans="1:3">
      <c r="A149" s="25">
        <v>1010441</v>
      </c>
      <c r="B149" s="23" t="s">
        <v>149</v>
      </c>
      <c r="C149" s="24">
        <f>SUM(C150:C153)</f>
        <v>0</v>
      </c>
    </row>
    <row r="150" s="16" customFormat="1" ht="17" customHeight="1" spans="1:3">
      <c r="A150" s="25">
        <v>101044101</v>
      </c>
      <c r="B150" s="25" t="s">
        <v>150</v>
      </c>
      <c r="C150" s="30">
        <v>0</v>
      </c>
    </row>
    <row r="151" s="16" customFormat="1" ht="17" customHeight="1" spans="1:3">
      <c r="A151" s="25">
        <v>101044102</v>
      </c>
      <c r="B151" s="25" t="s">
        <v>151</v>
      </c>
      <c r="C151" s="30">
        <v>0</v>
      </c>
    </row>
    <row r="152" s="16" customFormat="1" ht="17" customHeight="1" spans="1:3">
      <c r="A152" s="25">
        <v>101044103</v>
      </c>
      <c r="B152" s="25" t="s">
        <v>152</v>
      </c>
      <c r="C152" s="30">
        <v>0</v>
      </c>
    </row>
    <row r="153" s="16" customFormat="1" ht="17" customHeight="1" spans="1:3">
      <c r="A153" s="25">
        <v>101044199</v>
      </c>
      <c r="B153" s="25" t="s">
        <v>153</v>
      </c>
      <c r="C153" s="30">
        <v>0</v>
      </c>
    </row>
    <row r="154" s="16" customFormat="1" ht="17" customHeight="1" spans="1:3">
      <c r="A154" s="25">
        <v>1010442</v>
      </c>
      <c r="B154" s="23" t="s">
        <v>154</v>
      </c>
      <c r="C154" s="24">
        <f>SUM(C155:C158)</f>
        <v>0</v>
      </c>
    </row>
    <row r="155" s="16" customFormat="1" ht="17" customHeight="1" spans="1:3">
      <c r="A155" s="25">
        <v>101044201</v>
      </c>
      <c r="B155" s="25" t="s">
        <v>155</v>
      </c>
      <c r="C155" s="30">
        <v>0</v>
      </c>
    </row>
    <row r="156" s="16" customFormat="1" ht="17" customHeight="1" spans="1:3">
      <c r="A156" s="25">
        <v>101044202</v>
      </c>
      <c r="B156" s="25" t="s">
        <v>156</v>
      </c>
      <c r="C156" s="30">
        <v>0</v>
      </c>
    </row>
    <row r="157" s="16" customFormat="1" ht="17" customHeight="1" spans="1:3">
      <c r="A157" s="25">
        <v>101044203</v>
      </c>
      <c r="B157" s="25" t="s">
        <v>157</v>
      </c>
      <c r="C157" s="30">
        <v>0</v>
      </c>
    </row>
    <row r="158" s="16" customFormat="1" ht="17" customHeight="1" spans="1:3">
      <c r="A158" s="25">
        <v>101044299</v>
      </c>
      <c r="B158" s="25" t="s">
        <v>158</v>
      </c>
      <c r="C158" s="30">
        <v>0</v>
      </c>
    </row>
    <row r="159" s="16" customFormat="1" ht="17" customHeight="1" spans="1:3">
      <c r="A159" s="25">
        <v>1010443</v>
      </c>
      <c r="B159" s="23" t="s">
        <v>159</v>
      </c>
      <c r="C159" s="24">
        <f>SUM(C160:C163)</f>
        <v>0</v>
      </c>
    </row>
    <row r="160" s="16" customFormat="1" ht="17" customHeight="1" spans="1:3">
      <c r="A160" s="25">
        <v>101044301</v>
      </c>
      <c r="B160" s="25" t="s">
        <v>160</v>
      </c>
      <c r="C160" s="30">
        <v>0</v>
      </c>
    </row>
    <row r="161" s="16" customFormat="1" ht="17" customHeight="1" spans="1:3">
      <c r="A161" s="25">
        <v>101044302</v>
      </c>
      <c r="B161" s="25" t="s">
        <v>161</v>
      </c>
      <c r="C161" s="30">
        <v>0</v>
      </c>
    </row>
    <row r="162" s="16" customFormat="1" ht="17" customHeight="1" spans="1:3">
      <c r="A162" s="25">
        <v>101044303</v>
      </c>
      <c r="B162" s="25" t="s">
        <v>162</v>
      </c>
      <c r="C162" s="30">
        <v>0</v>
      </c>
    </row>
    <row r="163" s="16" customFormat="1" ht="17" customHeight="1" spans="1:3">
      <c r="A163" s="25">
        <v>101044399</v>
      </c>
      <c r="B163" s="25" t="s">
        <v>163</v>
      </c>
      <c r="C163" s="30">
        <v>0</v>
      </c>
    </row>
    <row r="164" s="16" customFormat="1" ht="17" customHeight="1" spans="1:3">
      <c r="A164" s="25">
        <v>1010444</v>
      </c>
      <c r="B164" s="23" t="s">
        <v>164</v>
      </c>
      <c r="C164" s="24">
        <f>SUM(C165:C168)</f>
        <v>0</v>
      </c>
    </row>
    <row r="165" s="16" customFormat="1" ht="17" customHeight="1" spans="1:3">
      <c r="A165" s="25">
        <v>101044401</v>
      </c>
      <c r="B165" s="25" t="s">
        <v>145</v>
      </c>
      <c r="C165" s="30">
        <v>0</v>
      </c>
    </row>
    <row r="166" s="16" customFormat="1" ht="17" customHeight="1" spans="1:3">
      <c r="A166" s="25">
        <v>101044402</v>
      </c>
      <c r="B166" s="25" t="s">
        <v>146</v>
      </c>
      <c r="C166" s="30">
        <v>0</v>
      </c>
    </row>
    <row r="167" s="16" customFormat="1" ht="17" customHeight="1" spans="1:3">
      <c r="A167" s="25">
        <v>101044403</v>
      </c>
      <c r="B167" s="25" t="s">
        <v>147</v>
      </c>
      <c r="C167" s="30">
        <v>0</v>
      </c>
    </row>
    <row r="168" s="16" customFormat="1" ht="17" customHeight="1" spans="1:3">
      <c r="A168" s="25">
        <v>101044499</v>
      </c>
      <c r="B168" s="25" t="s">
        <v>148</v>
      </c>
      <c r="C168" s="30">
        <v>0</v>
      </c>
    </row>
    <row r="169" s="16" customFormat="1" ht="17" customHeight="1" spans="1:3">
      <c r="A169" s="25">
        <v>1010445</v>
      </c>
      <c r="B169" s="23" t="s">
        <v>165</v>
      </c>
      <c r="C169" s="24">
        <f>SUM(C170:C173)</f>
        <v>0</v>
      </c>
    </row>
    <row r="170" s="16" customFormat="1" ht="17" customHeight="1" spans="1:3">
      <c r="A170" s="25">
        <v>101044501</v>
      </c>
      <c r="B170" s="25" t="s">
        <v>150</v>
      </c>
      <c r="C170" s="30">
        <v>0</v>
      </c>
    </row>
    <row r="171" s="16" customFormat="1" ht="17" customHeight="1" spans="1:3">
      <c r="A171" s="25">
        <v>101044502</v>
      </c>
      <c r="B171" s="25" t="s">
        <v>151</v>
      </c>
      <c r="C171" s="30">
        <v>0</v>
      </c>
    </row>
    <row r="172" s="16" customFormat="1" ht="17" customHeight="1" spans="1:3">
      <c r="A172" s="25">
        <v>101044503</v>
      </c>
      <c r="B172" s="25" t="s">
        <v>152</v>
      </c>
      <c r="C172" s="30">
        <v>0</v>
      </c>
    </row>
    <row r="173" s="16" customFormat="1" ht="17" customHeight="1" spans="1:3">
      <c r="A173" s="25">
        <v>101044599</v>
      </c>
      <c r="B173" s="25" t="s">
        <v>153</v>
      </c>
      <c r="C173" s="30">
        <v>0</v>
      </c>
    </row>
    <row r="174" s="16" customFormat="1" ht="17" customHeight="1" spans="1:3">
      <c r="A174" s="25">
        <v>1010446</v>
      </c>
      <c r="B174" s="23" t="s">
        <v>166</v>
      </c>
      <c r="C174" s="24">
        <f>SUM(C175:C178)</f>
        <v>0</v>
      </c>
    </row>
    <row r="175" s="16" customFormat="1" ht="17" customHeight="1" spans="1:3">
      <c r="A175" s="25">
        <v>101044601</v>
      </c>
      <c r="B175" s="25" t="s">
        <v>155</v>
      </c>
      <c r="C175" s="30">
        <v>0</v>
      </c>
    </row>
    <row r="176" s="16" customFormat="1" ht="17" customHeight="1" spans="1:3">
      <c r="A176" s="25">
        <v>101044602</v>
      </c>
      <c r="B176" s="25" t="s">
        <v>156</v>
      </c>
      <c r="C176" s="30">
        <v>0</v>
      </c>
    </row>
    <row r="177" s="16" customFormat="1" ht="17" customHeight="1" spans="1:3">
      <c r="A177" s="25">
        <v>101044603</v>
      </c>
      <c r="B177" s="25" t="s">
        <v>157</v>
      </c>
      <c r="C177" s="30">
        <v>0</v>
      </c>
    </row>
    <row r="178" s="16" customFormat="1" ht="17" customHeight="1" spans="1:3">
      <c r="A178" s="25">
        <v>101044699</v>
      </c>
      <c r="B178" s="25" t="s">
        <v>158</v>
      </c>
      <c r="C178" s="30">
        <v>0</v>
      </c>
    </row>
    <row r="179" s="16" customFormat="1" ht="17" customHeight="1" spans="1:3">
      <c r="A179" s="25">
        <v>1010447</v>
      </c>
      <c r="B179" s="23" t="s">
        <v>167</v>
      </c>
      <c r="C179" s="24">
        <f>SUM(C180:C183)</f>
        <v>0</v>
      </c>
    </row>
    <row r="180" s="16" customFormat="1" ht="17" customHeight="1" spans="1:3">
      <c r="A180" s="25">
        <v>101044701</v>
      </c>
      <c r="B180" s="25" t="s">
        <v>160</v>
      </c>
      <c r="C180" s="30">
        <v>0</v>
      </c>
    </row>
    <row r="181" s="16" customFormat="1" ht="17" customHeight="1" spans="1:3">
      <c r="A181" s="25">
        <v>101044702</v>
      </c>
      <c r="B181" s="25" t="s">
        <v>161</v>
      </c>
      <c r="C181" s="30">
        <v>0</v>
      </c>
    </row>
    <row r="182" s="16" customFormat="1" ht="17" customHeight="1" spans="1:3">
      <c r="A182" s="25">
        <v>101044703</v>
      </c>
      <c r="B182" s="25" t="s">
        <v>162</v>
      </c>
      <c r="C182" s="30">
        <v>0</v>
      </c>
    </row>
    <row r="183" s="16" customFormat="1" ht="17" customHeight="1" spans="1:3">
      <c r="A183" s="25">
        <v>101044799</v>
      </c>
      <c r="B183" s="25" t="s">
        <v>163</v>
      </c>
      <c r="C183" s="30">
        <v>0</v>
      </c>
    </row>
    <row r="184" s="16" customFormat="1" ht="17" customHeight="1" spans="1:3">
      <c r="A184" s="25">
        <v>1010448</v>
      </c>
      <c r="B184" s="23" t="s">
        <v>168</v>
      </c>
      <c r="C184" s="24">
        <f>SUM(C185:C188)</f>
        <v>0</v>
      </c>
    </row>
    <row r="185" s="16" customFormat="1" ht="17" customHeight="1" spans="1:3">
      <c r="A185" s="25">
        <v>101044801</v>
      </c>
      <c r="B185" s="25" t="s">
        <v>169</v>
      </c>
      <c r="C185" s="30">
        <v>0</v>
      </c>
    </row>
    <row r="186" s="16" customFormat="1" ht="17" customHeight="1" spans="1:3">
      <c r="A186" s="25">
        <v>101044802</v>
      </c>
      <c r="B186" s="25" t="s">
        <v>170</v>
      </c>
      <c r="C186" s="30">
        <v>0</v>
      </c>
    </row>
    <row r="187" s="16" customFormat="1" ht="17" customHeight="1" spans="1:3">
      <c r="A187" s="25">
        <v>101044803</v>
      </c>
      <c r="B187" s="25" t="s">
        <v>171</v>
      </c>
      <c r="C187" s="30">
        <v>0</v>
      </c>
    </row>
    <row r="188" s="16" customFormat="1" ht="17" customHeight="1" spans="1:3">
      <c r="A188" s="25">
        <v>101044899</v>
      </c>
      <c r="B188" s="25" t="s">
        <v>172</v>
      </c>
      <c r="C188" s="30">
        <v>0</v>
      </c>
    </row>
    <row r="189" s="16" customFormat="1" ht="17" customHeight="1" spans="1:3">
      <c r="A189" s="25">
        <v>1010449</v>
      </c>
      <c r="B189" s="23" t="s">
        <v>173</v>
      </c>
      <c r="C189" s="24">
        <f>SUM(C190:C193)</f>
        <v>0</v>
      </c>
    </row>
    <row r="190" s="16" customFormat="1" ht="17" customHeight="1" spans="1:3">
      <c r="A190" s="25">
        <v>101044901</v>
      </c>
      <c r="B190" s="25" t="s">
        <v>169</v>
      </c>
      <c r="C190" s="30">
        <v>0</v>
      </c>
    </row>
    <row r="191" s="16" customFormat="1" ht="17" customHeight="1" spans="1:3">
      <c r="A191" s="25">
        <v>101044902</v>
      </c>
      <c r="B191" s="25" t="s">
        <v>170</v>
      </c>
      <c r="C191" s="30">
        <v>0</v>
      </c>
    </row>
    <row r="192" s="16" customFormat="1" ht="17" customHeight="1" spans="1:3">
      <c r="A192" s="25">
        <v>101044903</v>
      </c>
      <c r="B192" s="25" t="s">
        <v>171</v>
      </c>
      <c r="C192" s="30">
        <v>0</v>
      </c>
    </row>
    <row r="193" s="16" customFormat="1" ht="17" customHeight="1" spans="1:3">
      <c r="A193" s="25">
        <v>101044999</v>
      </c>
      <c r="B193" s="25" t="s">
        <v>172</v>
      </c>
      <c r="C193" s="30">
        <v>0</v>
      </c>
    </row>
    <row r="194" s="16" customFormat="1" ht="17" customHeight="1" spans="1:3">
      <c r="A194" s="25">
        <v>1010450</v>
      </c>
      <c r="B194" s="23" t="s">
        <v>174</v>
      </c>
      <c r="C194" s="24">
        <f>SUM(C195:C197)</f>
        <v>103</v>
      </c>
    </row>
    <row r="195" s="16" customFormat="1" ht="17" customHeight="1" spans="1:3">
      <c r="A195" s="25">
        <v>101045001</v>
      </c>
      <c r="B195" s="25" t="s">
        <v>175</v>
      </c>
      <c r="C195" s="30">
        <v>102</v>
      </c>
    </row>
    <row r="196" s="16" customFormat="1" ht="17" customHeight="1" spans="1:3">
      <c r="A196" s="25">
        <v>101045002</v>
      </c>
      <c r="B196" s="25" t="s">
        <v>176</v>
      </c>
      <c r="C196" s="30">
        <v>1</v>
      </c>
    </row>
    <row r="197" s="16" customFormat="1" ht="17" customHeight="1" spans="1:3">
      <c r="A197" s="25">
        <v>101045003</v>
      </c>
      <c r="B197" s="25" t="s">
        <v>177</v>
      </c>
      <c r="C197" s="30">
        <v>0</v>
      </c>
    </row>
    <row r="198" s="16" customFormat="1" ht="17" customHeight="1" spans="1:3">
      <c r="A198" s="25">
        <v>10105</v>
      </c>
      <c r="B198" s="23" t="s">
        <v>178</v>
      </c>
      <c r="C198" s="24">
        <f>SUM(C199:C221,C225,C228,C229,C233:C238,C250:C252,C257,C262)</f>
        <v>0</v>
      </c>
    </row>
    <row r="199" s="16" customFormat="1" ht="17" customHeight="1" spans="1:3">
      <c r="A199" s="25">
        <v>1010501</v>
      </c>
      <c r="B199" s="23" t="s">
        <v>179</v>
      </c>
      <c r="C199" s="30">
        <v>0</v>
      </c>
    </row>
    <row r="200" s="16" customFormat="1" ht="17" customHeight="1" spans="1:3">
      <c r="A200" s="25">
        <v>1010502</v>
      </c>
      <c r="B200" s="23" t="s">
        <v>180</v>
      </c>
      <c r="C200" s="30">
        <v>0</v>
      </c>
    </row>
    <row r="201" s="16" customFormat="1" ht="17" customHeight="1" spans="1:3">
      <c r="A201" s="25">
        <v>1010503</v>
      </c>
      <c r="B201" s="23" t="s">
        <v>181</v>
      </c>
      <c r="C201" s="30">
        <v>0</v>
      </c>
    </row>
    <row r="202" s="16" customFormat="1" ht="17" customHeight="1" spans="1:3">
      <c r="A202" s="25">
        <v>1010504</v>
      </c>
      <c r="B202" s="23" t="s">
        <v>182</v>
      </c>
      <c r="C202" s="30">
        <v>0</v>
      </c>
    </row>
    <row r="203" s="16" customFormat="1" ht="17" customHeight="1" spans="1:3">
      <c r="A203" s="25">
        <v>1010505</v>
      </c>
      <c r="B203" s="23" t="s">
        <v>183</v>
      </c>
      <c r="C203" s="30">
        <v>0</v>
      </c>
    </row>
    <row r="204" s="16" customFormat="1" ht="17" customHeight="1" spans="1:3">
      <c r="A204" s="25">
        <v>1010506</v>
      </c>
      <c r="B204" s="23" t="s">
        <v>184</v>
      </c>
      <c r="C204" s="30">
        <v>0</v>
      </c>
    </row>
    <row r="205" s="16" customFormat="1" ht="17" customHeight="1" spans="1:3">
      <c r="A205" s="25">
        <v>1010507</v>
      </c>
      <c r="B205" s="23" t="s">
        <v>185</v>
      </c>
      <c r="C205" s="30">
        <v>0</v>
      </c>
    </row>
    <row r="206" s="16" customFormat="1" ht="17" customHeight="1" spans="1:3">
      <c r="A206" s="25">
        <v>1010508</v>
      </c>
      <c r="B206" s="23" t="s">
        <v>186</v>
      </c>
      <c r="C206" s="30">
        <v>0</v>
      </c>
    </row>
    <row r="207" s="16" customFormat="1" ht="17" customHeight="1" spans="1:3">
      <c r="A207" s="25">
        <v>1010509</v>
      </c>
      <c r="B207" s="23" t="s">
        <v>187</v>
      </c>
      <c r="C207" s="30">
        <v>0</v>
      </c>
    </row>
    <row r="208" s="16" customFormat="1" ht="17" customHeight="1" spans="1:3">
      <c r="A208" s="25">
        <v>1010510</v>
      </c>
      <c r="B208" s="23" t="s">
        <v>188</v>
      </c>
      <c r="C208" s="30">
        <v>0</v>
      </c>
    </row>
    <row r="209" s="16" customFormat="1" ht="17" customHeight="1" spans="1:3">
      <c r="A209" s="25">
        <v>1010511</v>
      </c>
      <c r="B209" s="23" t="s">
        <v>189</v>
      </c>
      <c r="C209" s="30">
        <v>0</v>
      </c>
    </row>
    <row r="210" s="16" customFormat="1" ht="17" customHeight="1" spans="1:3">
      <c r="A210" s="25">
        <v>1010512</v>
      </c>
      <c r="B210" s="23" t="s">
        <v>190</v>
      </c>
      <c r="C210" s="30">
        <v>0</v>
      </c>
    </row>
    <row r="211" s="16" customFormat="1" ht="17" customHeight="1" spans="1:3">
      <c r="A211" s="25">
        <v>1010513</v>
      </c>
      <c r="B211" s="23" t="s">
        <v>191</v>
      </c>
      <c r="C211" s="30">
        <v>0</v>
      </c>
    </row>
    <row r="212" s="16" customFormat="1" ht="17" customHeight="1" spans="1:3">
      <c r="A212" s="25">
        <v>1010514</v>
      </c>
      <c r="B212" s="23" t="s">
        <v>192</v>
      </c>
      <c r="C212" s="30">
        <v>0</v>
      </c>
    </row>
    <row r="213" s="16" customFormat="1" ht="17" customHeight="1" spans="1:3">
      <c r="A213" s="25">
        <v>1010515</v>
      </c>
      <c r="B213" s="23" t="s">
        <v>193</v>
      </c>
      <c r="C213" s="30">
        <v>0</v>
      </c>
    </row>
    <row r="214" s="16" customFormat="1" ht="17" customHeight="1" spans="1:3">
      <c r="A214" s="25">
        <v>1010516</v>
      </c>
      <c r="B214" s="23" t="s">
        <v>194</v>
      </c>
      <c r="C214" s="30">
        <v>0</v>
      </c>
    </row>
    <row r="215" s="16" customFormat="1" ht="17" customHeight="1" spans="1:3">
      <c r="A215" s="25">
        <v>1010517</v>
      </c>
      <c r="B215" s="23" t="s">
        <v>195</v>
      </c>
      <c r="C215" s="30">
        <v>0</v>
      </c>
    </row>
    <row r="216" s="16" customFormat="1" ht="17" customHeight="1" spans="1:3">
      <c r="A216" s="25">
        <v>1010518</v>
      </c>
      <c r="B216" s="23" t="s">
        <v>196</v>
      </c>
      <c r="C216" s="30">
        <v>0</v>
      </c>
    </row>
    <row r="217" s="16" customFormat="1" ht="17" customHeight="1" spans="1:3">
      <c r="A217" s="25">
        <v>1010519</v>
      </c>
      <c r="B217" s="23" t="s">
        <v>197</v>
      </c>
      <c r="C217" s="30">
        <v>0</v>
      </c>
    </row>
    <row r="218" s="16" customFormat="1" ht="17" customHeight="1" spans="1:3">
      <c r="A218" s="25">
        <v>1010520</v>
      </c>
      <c r="B218" s="23" t="s">
        <v>198</v>
      </c>
      <c r="C218" s="30">
        <v>0</v>
      </c>
    </row>
    <row r="219" s="16" customFormat="1" ht="17" customHeight="1" spans="1:3">
      <c r="A219" s="25">
        <v>1010521</v>
      </c>
      <c r="B219" s="23" t="s">
        <v>199</v>
      </c>
      <c r="C219" s="30">
        <v>0</v>
      </c>
    </row>
    <row r="220" s="16" customFormat="1" ht="17" customHeight="1" spans="1:3">
      <c r="A220" s="25">
        <v>1010522</v>
      </c>
      <c r="B220" s="23" t="s">
        <v>200</v>
      </c>
      <c r="C220" s="30">
        <v>0</v>
      </c>
    </row>
    <row r="221" s="16" customFormat="1" ht="17" customHeight="1" spans="1:3">
      <c r="A221" s="25">
        <v>1010523</v>
      </c>
      <c r="B221" s="23" t="s">
        <v>201</v>
      </c>
      <c r="C221" s="24">
        <f>SUM(C222:C224)</f>
        <v>0</v>
      </c>
    </row>
    <row r="222" s="16" customFormat="1" ht="17" customHeight="1" spans="1:3">
      <c r="A222" s="25">
        <v>101052303</v>
      </c>
      <c r="B222" s="25" t="s">
        <v>202</v>
      </c>
      <c r="C222" s="30">
        <v>0</v>
      </c>
    </row>
    <row r="223" s="16" customFormat="1" ht="17" customHeight="1" spans="1:3">
      <c r="A223" s="25">
        <v>101052304</v>
      </c>
      <c r="B223" s="25" t="s">
        <v>203</v>
      </c>
      <c r="C223" s="30">
        <v>0</v>
      </c>
    </row>
    <row r="224" s="16" customFormat="1" ht="17" customHeight="1" spans="1:3">
      <c r="A224" s="25">
        <v>101052309</v>
      </c>
      <c r="B224" s="25" t="s">
        <v>204</v>
      </c>
      <c r="C224" s="30">
        <v>0</v>
      </c>
    </row>
    <row r="225" s="16" customFormat="1" ht="17" customHeight="1" spans="1:3">
      <c r="A225" s="25">
        <v>1010524</v>
      </c>
      <c r="B225" s="23" t="s">
        <v>205</v>
      </c>
      <c r="C225" s="24">
        <f>SUM(C226:C227)</f>
        <v>0</v>
      </c>
    </row>
    <row r="226" s="16" customFormat="1" ht="17" customHeight="1" spans="1:3">
      <c r="A226" s="25">
        <v>101052401</v>
      </c>
      <c r="B226" s="25" t="s">
        <v>206</v>
      </c>
      <c r="C226" s="30">
        <v>0</v>
      </c>
    </row>
    <row r="227" s="16" customFormat="1" ht="17" customHeight="1" spans="1:3">
      <c r="A227" s="25">
        <v>101052409</v>
      </c>
      <c r="B227" s="25" t="s">
        <v>207</v>
      </c>
      <c r="C227" s="30">
        <v>0</v>
      </c>
    </row>
    <row r="228" s="16" customFormat="1" ht="17" customHeight="1" spans="1:3">
      <c r="A228" s="25">
        <v>1010525</v>
      </c>
      <c r="B228" s="23" t="s">
        <v>208</v>
      </c>
      <c r="C228" s="30">
        <v>0</v>
      </c>
    </row>
    <row r="229" s="16" customFormat="1" ht="17" customHeight="1" spans="1:3">
      <c r="A229" s="25">
        <v>1010526</v>
      </c>
      <c r="B229" s="23" t="s">
        <v>209</v>
      </c>
      <c r="C229" s="24">
        <f>SUM(C230:C232)</f>
        <v>0</v>
      </c>
    </row>
    <row r="230" s="16" customFormat="1" ht="17" customHeight="1" spans="1:3">
      <c r="A230" s="25">
        <v>101052601</v>
      </c>
      <c r="B230" s="25" t="s">
        <v>210</v>
      </c>
      <c r="C230" s="30">
        <v>0</v>
      </c>
    </row>
    <row r="231" s="16" customFormat="1" ht="17" customHeight="1" spans="1:3">
      <c r="A231" s="25">
        <v>101052602</v>
      </c>
      <c r="B231" s="25" t="s">
        <v>211</v>
      </c>
      <c r="C231" s="30">
        <v>0</v>
      </c>
    </row>
    <row r="232" s="16" customFormat="1" ht="17" customHeight="1" spans="1:3">
      <c r="A232" s="25">
        <v>101052609</v>
      </c>
      <c r="B232" s="25" t="s">
        <v>212</v>
      </c>
      <c r="C232" s="30">
        <v>0</v>
      </c>
    </row>
    <row r="233" s="16" customFormat="1" ht="17" customHeight="1" spans="1:3">
      <c r="A233" s="25">
        <v>1010527</v>
      </c>
      <c r="B233" s="23" t="s">
        <v>213</v>
      </c>
      <c r="C233" s="30">
        <v>0</v>
      </c>
    </row>
    <row r="234" s="16" customFormat="1" ht="17" customHeight="1" spans="1:3">
      <c r="A234" s="25">
        <v>1010528</v>
      </c>
      <c r="B234" s="23" t="s">
        <v>214</v>
      </c>
      <c r="C234" s="30">
        <v>0</v>
      </c>
    </row>
    <row r="235" s="16" customFormat="1" ht="17" customHeight="1" spans="1:3">
      <c r="A235" s="25">
        <v>1010529</v>
      </c>
      <c r="B235" s="23" t="s">
        <v>215</v>
      </c>
      <c r="C235" s="30">
        <v>0</v>
      </c>
    </row>
    <row r="236" s="16" customFormat="1" ht="17" customHeight="1" spans="1:3">
      <c r="A236" s="25">
        <v>1010530</v>
      </c>
      <c r="B236" s="23" t="s">
        <v>216</v>
      </c>
      <c r="C236" s="30">
        <v>0</v>
      </c>
    </row>
    <row r="237" s="16" customFormat="1" ht="17" customHeight="1" spans="1:3">
      <c r="A237" s="25">
        <v>1010531</v>
      </c>
      <c r="B237" s="23" t="s">
        <v>217</v>
      </c>
      <c r="C237" s="30">
        <v>0</v>
      </c>
    </row>
    <row r="238" s="16" customFormat="1" ht="17" customHeight="1" spans="1:3">
      <c r="A238" s="25">
        <v>1010532</v>
      </c>
      <c r="B238" s="23" t="s">
        <v>218</v>
      </c>
      <c r="C238" s="24">
        <f>SUM(C239:C249)</f>
        <v>0</v>
      </c>
    </row>
    <row r="239" s="16" customFormat="1" ht="17" customHeight="1" spans="1:3">
      <c r="A239" s="25">
        <v>101053201</v>
      </c>
      <c r="B239" s="25" t="s">
        <v>219</v>
      </c>
      <c r="C239" s="30">
        <v>0</v>
      </c>
    </row>
    <row r="240" s="16" customFormat="1" ht="17" customHeight="1" spans="1:3">
      <c r="A240" s="25">
        <v>101053202</v>
      </c>
      <c r="B240" s="25" t="s">
        <v>220</v>
      </c>
      <c r="C240" s="30">
        <v>0</v>
      </c>
    </row>
    <row r="241" s="16" customFormat="1" ht="17" customHeight="1" spans="1:3">
      <c r="A241" s="25">
        <v>101053203</v>
      </c>
      <c r="B241" s="25" t="s">
        <v>221</v>
      </c>
      <c r="C241" s="30">
        <v>0</v>
      </c>
    </row>
    <row r="242" s="16" customFormat="1" ht="17" customHeight="1" spans="1:3">
      <c r="A242" s="25">
        <v>101053205</v>
      </c>
      <c r="B242" s="25" t="s">
        <v>222</v>
      </c>
      <c r="C242" s="30">
        <v>0</v>
      </c>
    </row>
    <row r="243" s="16" customFormat="1" ht="17" customHeight="1" spans="1:3">
      <c r="A243" s="25">
        <v>101053206</v>
      </c>
      <c r="B243" s="25" t="s">
        <v>223</v>
      </c>
      <c r="C243" s="30">
        <v>0</v>
      </c>
    </row>
    <row r="244" s="16" customFormat="1" ht="17" customHeight="1" spans="1:3">
      <c r="A244" s="25">
        <v>101053215</v>
      </c>
      <c r="B244" s="25" t="s">
        <v>224</v>
      </c>
      <c r="C244" s="30">
        <v>0</v>
      </c>
    </row>
    <row r="245" s="16" customFormat="1" ht="17" customHeight="1" spans="1:3">
      <c r="A245" s="25">
        <v>101053216</v>
      </c>
      <c r="B245" s="25" t="s">
        <v>225</v>
      </c>
      <c r="C245" s="30">
        <v>0</v>
      </c>
    </row>
    <row r="246" s="16" customFormat="1" ht="17" customHeight="1" spans="1:3">
      <c r="A246" s="25">
        <v>101053218</v>
      </c>
      <c r="B246" s="25" t="s">
        <v>226</v>
      </c>
      <c r="C246" s="30">
        <v>0</v>
      </c>
    </row>
    <row r="247" s="16" customFormat="1" ht="17" customHeight="1" spans="1:3">
      <c r="A247" s="25">
        <v>101053219</v>
      </c>
      <c r="B247" s="25" t="s">
        <v>227</v>
      </c>
      <c r="C247" s="30">
        <v>0</v>
      </c>
    </row>
    <row r="248" s="16" customFormat="1" ht="17" customHeight="1" spans="1:3">
      <c r="A248" s="25">
        <v>101053220</v>
      </c>
      <c r="B248" s="25" t="s">
        <v>228</v>
      </c>
      <c r="C248" s="30">
        <v>0</v>
      </c>
    </row>
    <row r="249" s="16" customFormat="1" ht="17" customHeight="1" spans="1:3">
      <c r="A249" s="25">
        <v>101053299</v>
      </c>
      <c r="B249" s="25" t="s">
        <v>229</v>
      </c>
      <c r="C249" s="30">
        <v>0</v>
      </c>
    </row>
    <row r="250" s="16" customFormat="1" ht="17" customHeight="1" spans="1:3">
      <c r="A250" s="25">
        <v>1010533</v>
      </c>
      <c r="B250" s="23" t="s">
        <v>230</v>
      </c>
      <c r="C250" s="30">
        <v>0</v>
      </c>
    </row>
    <row r="251" s="16" customFormat="1" ht="17.25" customHeight="1" spans="1:3">
      <c r="A251" s="25">
        <v>1010534</v>
      </c>
      <c r="B251" s="23" t="s">
        <v>231</v>
      </c>
      <c r="C251" s="30">
        <v>0</v>
      </c>
    </row>
    <row r="252" s="16" customFormat="1" ht="17" customHeight="1" spans="1:3">
      <c r="A252" s="25">
        <v>1010535</v>
      </c>
      <c r="B252" s="23" t="s">
        <v>232</v>
      </c>
      <c r="C252" s="24">
        <f>SUM(C253:C256)</f>
        <v>0</v>
      </c>
    </row>
    <row r="253" s="16" customFormat="1" ht="17" customHeight="1" spans="1:3">
      <c r="A253" s="25">
        <v>101053501</v>
      </c>
      <c r="B253" s="25" t="s">
        <v>233</v>
      </c>
      <c r="C253" s="30">
        <v>0</v>
      </c>
    </row>
    <row r="254" s="16" customFormat="1" ht="17" customHeight="1" spans="1:3">
      <c r="A254" s="25">
        <v>101053502</v>
      </c>
      <c r="B254" s="25" t="s">
        <v>234</v>
      </c>
      <c r="C254" s="30">
        <v>0</v>
      </c>
    </row>
    <row r="255" s="16" customFormat="1" ht="17" customHeight="1" spans="1:3">
      <c r="A255" s="25">
        <v>101053503</v>
      </c>
      <c r="B255" s="25" t="s">
        <v>235</v>
      </c>
      <c r="C255" s="30">
        <v>0</v>
      </c>
    </row>
    <row r="256" s="16" customFormat="1" ht="17" customHeight="1" spans="1:3">
      <c r="A256" s="25">
        <v>101053599</v>
      </c>
      <c r="B256" s="25" t="s">
        <v>236</v>
      </c>
      <c r="C256" s="30">
        <v>0</v>
      </c>
    </row>
    <row r="257" s="16" customFormat="1" ht="17" customHeight="1" spans="1:3">
      <c r="A257" s="25">
        <v>1010536</v>
      </c>
      <c r="B257" s="23" t="s">
        <v>237</v>
      </c>
      <c r="C257" s="24">
        <f>SUM(C258:C261)</f>
        <v>0</v>
      </c>
    </row>
    <row r="258" s="16" customFormat="1" ht="17" customHeight="1" spans="1:3">
      <c r="A258" s="25">
        <v>101053601</v>
      </c>
      <c r="B258" s="25" t="s">
        <v>238</v>
      </c>
      <c r="C258" s="30">
        <v>0</v>
      </c>
    </row>
    <row r="259" s="16" customFormat="1" ht="17" customHeight="1" spans="1:3">
      <c r="A259" s="25">
        <v>101053602</v>
      </c>
      <c r="B259" s="25" t="s">
        <v>239</v>
      </c>
      <c r="C259" s="30">
        <v>0</v>
      </c>
    </row>
    <row r="260" s="16" customFormat="1" ht="17" customHeight="1" spans="1:3">
      <c r="A260" s="25">
        <v>101053603</v>
      </c>
      <c r="B260" s="25" t="s">
        <v>240</v>
      </c>
      <c r="C260" s="30">
        <v>0</v>
      </c>
    </row>
    <row r="261" s="16" customFormat="1" ht="17" customHeight="1" spans="1:3">
      <c r="A261" s="25">
        <v>101053699</v>
      </c>
      <c r="B261" s="25" t="s">
        <v>241</v>
      </c>
      <c r="C261" s="30">
        <v>0</v>
      </c>
    </row>
    <row r="262" s="16" customFormat="1" ht="17" customHeight="1" spans="1:3">
      <c r="A262" s="25">
        <v>1010599</v>
      </c>
      <c r="B262" s="23" t="s">
        <v>242</v>
      </c>
      <c r="C262" s="30">
        <v>0</v>
      </c>
    </row>
    <row r="263" s="16" customFormat="1" ht="17" customHeight="1" spans="1:3">
      <c r="A263" s="25">
        <v>10106</v>
      </c>
      <c r="B263" s="23" t="s">
        <v>243</v>
      </c>
      <c r="C263" s="24">
        <f>SUM(C264,C268:C270)</f>
        <v>6193</v>
      </c>
    </row>
    <row r="264" s="16" customFormat="1" ht="17" customHeight="1" spans="1:3">
      <c r="A264" s="25">
        <v>1010601</v>
      </c>
      <c r="B264" s="23" t="s">
        <v>244</v>
      </c>
      <c r="C264" s="24">
        <f>SUM(C265:C267)</f>
        <v>6160</v>
      </c>
    </row>
    <row r="265" s="16" customFormat="1" ht="17" customHeight="1" spans="1:3">
      <c r="A265" s="25">
        <v>101060101</v>
      </c>
      <c r="B265" s="25" t="s">
        <v>245</v>
      </c>
      <c r="C265" s="30">
        <v>0</v>
      </c>
    </row>
    <row r="266" s="16" customFormat="1" ht="17" customHeight="1" spans="1:3">
      <c r="A266" s="25">
        <v>101060102</v>
      </c>
      <c r="B266" s="25" t="s">
        <v>246</v>
      </c>
      <c r="C266" s="30">
        <v>0</v>
      </c>
    </row>
    <row r="267" s="16" customFormat="1" ht="17" customHeight="1" spans="1:3">
      <c r="A267" s="25">
        <v>101060109</v>
      </c>
      <c r="B267" s="25" t="s">
        <v>247</v>
      </c>
      <c r="C267" s="30">
        <v>6160</v>
      </c>
    </row>
    <row r="268" s="16" customFormat="1" ht="17" customHeight="1" spans="1:3">
      <c r="A268" s="25">
        <v>1010602</v>
      </c>
      <c r="B268" s="23" t="s">
        <v>248</v>
      </c>
      <c r="C268" s="30">
        <v>0</v>
      </c>
    </row>
    <row r="269" s="16" customFormat="1" ht="17" customHeight="1" spans="1:3">
      <c r="A269" s="25">
        <v>1010603</v>
      </c>
      <c r="B269" s="23" t="s">
        <v>249</v>
      </c>
      <c r="C269" s="30">
        <v>0</v>
      </c>
    </row>
    <row r="270" s="16" customFormat="1" ht="17" customHeight="1" spans="1:3">
      <c r="A270" s="25">
        <v>1010620</v>
      </c>
      <c r="B270" s="23" t="s">
        <v>250</v>
      </c>
      <c r="C270" s="30">
        <v>33</v>
      </c>
    </row>
    <row r="271" s="16" customFormat="1" ht="17" customHeight="1" spans="1:3">
      <c r="A271" s="25">
        <v>10107</v>
      </c>
      <c r="B271" s="23" t="s">
        <v>251</v>
      </c>
      <c r="C271" s="24">
        <f>SUM(C272:C275)</f>
        <v>8490</v>
      </c>
    </row>
    <row r="272" s="16" customFormat="1" ht="17" customHeight="1" spans="1:3">
      <c r="A272" s="25">
        <v>1010701</v>
      </c>
      <c r="B272" s="23" t="s">
        <v>252</v>
      </c>
      <c r="C272" s="30">
        <v>0</v>
      </c>
    </row>
    <row r="273" s="16" customFormat="1" ht="17" customHeight="1" spans="1:3">
      <c r="A273" s="25">
        <v>1010702</v>
      </c>
      <c r="B273" s="23" t="s">
        <v>253</v>
      </c>
      <c r="C273" s="30">
        <v>0</v>
      </c>
    </row>
    <row r="274" s="16" customFormat="1" ht="17" customHeight="1" spans="1:3">
      <c r="A274" s="25">
        <v>1010719</v>
      </c>
      <c r="B274" s="23" t="s">
        <v>254</v>
      </c>
      <c r="C274" s="30">
        <v>8490</v>
      </c>
    </row>
    <row r="275" s="16" customFormat="1" ht="17" customHeight="1" spans="1:3">
      <c r="A275" s="25">
        <v>1010720</v>
      </c>
      <c r="B275" s="23" t="s">
        <v>255</v>
      </c>
      <c r="C275" s="30">
        <v>0</v>
      </c>
    </row>
    <row r="276" s="16" customFormat="1" ht="17" customHeight="1" spans="1:3">
      <c r="A276" s="25">
        <v>10109</v>
      </c>
      <c r="B276" s="23" t="s">
        <v>256</v>
      </c>
      <c r="C276" s="24">
        <f>SUM(C277,C280:C289)</f>
        <v>12301</v>
      </c>
    </row>
    <row r="277" s="16" customFormat="1" ht="17" customHeight="1" spans="1:3">
      <c r="A277" s="25">
        <v>1010901</v>
      </c>
      <c r="B277" s="23" t="s">
        <v>257</v>
      </c>
      <c r="C277" s="24">
        <f>SUM(C278:C279)</f>
        <v>2961</v>
      </c>
    </row>
    <row r="278" s="16" customFormat="1" ht="17" customHeight="1" spans="1:3">
      <c r="A278" s="25">
        <v>101090101</v>
      </c>
      <c r="B278" s="25" t="s">
        <v>258</v>
      </c>
      <c r="C278" s="30">
        <v>0</v>
      </c>
    </row>
    <row r="279" s="16" customFormat="1" ht="17" customHeight="1" spans="1:3">
      <c r="A279" s="25">
        <v>101090109</v>
      </c>
      <c r="B279" s="25" t="s">
        <v>259</v>
      </c>
      <c r="C279" s="30">
        <v>2961</v>
      </c>
    </row>
    <row r="280" s="16" customFormat="1" ht="17" customHeight="1" spans="1:3">
      <c r="A280" s="25">
        <v>1010902</v>
      </c>
      <c r="B280" s="23" t="s">
        <v>260</v>
      </c>
      <c r="C280" s="30">
        <v>9</v>
      </c>
    </row>
    <row r="281" s="16" customFormat="1" ht="17" customHeight="1" spans="1:3">
      <c r="A281" s="25">
        <v>1010903</v>
      </c>
      <c r="B281" s="23" t="s">
        <v>261</v>
      </c>
      <c r="C281" s="30">
        <v>6133</v>
      </c>
    </row>
    <row r="282" s="16" customFormat="1" ht="17" customHeight="1" spans="1:3">
      <c r="A282" s="25">
        <v>1010904</v>
      </c>
      <c r="B282" s="23" t="s">
        <v>262</v>
      </c>
      <c r="C282" s="30">
        <v>0</v>
      </c>
    </row>
    <row r="283" s="16" customFormat="1" ht="17" customHeight="1" spans="1:3">
      <c r="A283" s="25">
        <v>1010905</v>
      </c>
      <c r="B283" s="23" t="s">
        <v>263</v>
      </c>
      <c r="C283" s="30">
        <v>357</v>
      </c>
    </row>
    <row r="284" s="16" customFormat="1" ht="17" customHeight="1" spans="1:3">
      <c r="A284" s="25">
        <v>1010906</v>
      </c>
      <c r="B284" s="23" t="s">
        <v>264</v>
      </c>
      <c r="C284" s="30">
        <v>1079</v>
      </c>
    </row>
    <row r="285" s="16" customFormat="1" ht="17" customHeight="1" spans="1:3">
      <c r="A285" s="25">
        <v>1010918</v>
      </c>
      <c r="B285" s="23" t="s">
        <v>265</v>
      </c>
      <c r="C285" s="30">
        <v>0</v>
      </c>
    </row>
    <row r="286" s="16" customFormat="1" ht="17" customHeight="1" spans="1:3">
      <c r="A286" s="25">
        <v>1010919</v>
      </c>
      <c r="B286" s="23" t="s">
        <v>266</v>
      </c>
      <c r="C286" s="30">
        <v>1885</v>
      </c>
    </row>
    <row r="287" s="16" customFormat="1" ht="17" customHeight="1" spans="1:3">
      <c r="A287" s="25">
        <v>1010920</v>
      </c>
      <c r="B287" s="23" t="s">
        <v>267</v>
      </c>
      <c r="C287" s="30">
        <v>58</v>
      </c>
    </row>
    <row r="288" s="16" customFormat="1" ht="17" customHeight="1" spans="1:3">
      <c r="A288" s="25">
        <v>1010921</v>
      </c>
      <c r="B288" s="23" t="s">
        <v>268</v>
      </c>
      <c r="C288" s="30">
        <v>-181</v>
      </c>
    </row>
    <row r="289" s="16" customFormat="1" ht="17" customHeight="1" spans="1:3">
      <c r="A289" s="25">
        <v>1010922</v>
      </c>
      <c r="B289" s="23" t="s">
        <v>269</v>
      </c>
      <c r="C289" s="30">
        <v>0</v>
      </c>
    </row>
    <row r="290" s="16" customFormat="1" ht="17" customHeight="1" spans="1:3">
      <c r="A290" s="25">
        <v>10110</v>
      </c>
      <c r="B290" s="23" t="s">
        <v>270</v>
      </c>
      <c r="C290" s="24">
        <f>SUM(C291:C298)</f>
        <v>5230</v>
      </c>
    </row>
    <row r="291" s="16" customFormat="1" ht="17" customHeight="1" spans="1:3">
      <c r="A291" s="25">
        <v>1011001</v>
      </c>
      <c r="B291" s="23" t="s">
        <v>271</v>
      </c>
      <c r="C291" s="30">
        <v>892</v>
      </c>
    </row>
    <row r="292" s="16" customFormat="1" ht="17" customHeight="1" spans="1:3">
      <c r="A292" s="25">
        <v>1011002</v>
      </c>
      <c r="B292" s="23" t="s">
        <v>272</v>
      </c>
      <c r="C292" s="30">
        <v>0</v>
      </c>
    </row>
    <row r="293" s="16" customFormat="1" ht="17" customHeight="1" spans="1:3">
      <c r="A293" s="25">
        <v>1011003</v>
      </c>
      <c r="B293" s="23" t="s">
        <v>273</v>
      </c>
      <c r="C293" s="30">
        <v>2777</v>
      </c>
    </row>
    <row r="294" s="16" customFormat="1" ht="17" customHeight="1" spans="1:3">
      <c r="A294" s="25">
        <v>1011004</v>
      </c>
      <c r="B294" s="23" t="s">
        <v>274</v>
      </c>
      <c r="C294" s="30">
        <v>0</v>
      </c>
    </row>
    <row r="295" s="16" customFormat="1" ht="17" customHeight="1" spans="1:3">
      <c r="A295" s="25">
        <v>1011005</v>
      </c>
      <c r="B295" s="23" t="s">
        <v>275</v>
      </c>
      <c r="C295" s="30">
        <v>451</v>
      </c>
    </row>
    <row r="296" s="16" customFormat="1" ht="17" customHeight="1" spans="1:3">
      <c r="A296" s="25">
        <v>1011006</v>
      </c>
      <c r="B296" s="23" t="s">
        <v>276</v>
      </c>
      <c r="C296" s="30">
        <v>786</v>
      </c>
    </row>
    <row r="297" s="16" customFormat="1" ht="17" customHeight="1" spans="1:3">
      <c r="A297" s="25">
        <v>1011019</v>
      </c>
      <c r="B297" s="23" t="s">
        <v>277</v>
      </c>
      <c r="C297" s="30">
        <v>265</v>
      </c>
    </row>
    <row r="298" s="16" customFormat="1" ht="17" customHeight="1" spans="1:3">
      <c r="A298" s="25">
        <v>1011020</v>
      </c>
      <c r="B298" s="23" t="s">
        <v>278</v>
      </c>
      <c r="C298" s="30">
        <v>59</v>
      </c>
    </row>
    <row r="299" s="16" customFormat="1" ht="17" customHeight="1" spans="1:3">
      <c r="A299" s="25">
        <v>10111</v>
      </c>
      <c r="B299" s="23" t="s">
        <v>279</v>
      </c>
      <c r="C299" s="24">
        <f>SUM(C300,C303:C304)</f>
        <v>3301</v>
      </c>
    </row>
    <row r="300" s="16" customFormat="1" ht="17" customHeight="1" spans="1:3">
      <c r="A300" s="25">
        <v>1011101</v>
      </c>
      <c r="B300" s="23" t="s">
        <v>280</v>
      </c>
      <c r="C300" s="24">
        <f>SUM(C301:C302)</f>
        <v>0</v>
      </c>
    </row>
    <row r="301" s="16" customFormat="1" ht="17" customHeight="1" spans="1:3">
      <c r="A301" s="25">
        <v>101110101</v>
      </c>
      <c r="B301" s="25" t="s">
        <v>281</v>
      </c>
      <c r="C301" s="30">
        <v>0</v>
      </c>
    </row>
    <row r="302" s="16" customFormat="1" ht="17" customHeight="1" spans="1:3">
      <c r="A302" s="25">
        <v>101110109</v>
      </c>
      <c r="B302" s="25" t="s">
        <v>282</v>
      </c>
      <c r="C302" s="30">
        <v>0</v>
      </c>
    </row>
    <row r="303" s="16" customFormat="1" ht="17" customHeight="1" spans="1:3">
      <c r="A303" s="25">
        <v>1011119</v>
      </c>
      <c r="B303" s="23" t="s">
        <v>283</v>
      </c>
      <c r="C303" s="30">
        <v>3267</v>
      </c>
    </row>
    <row r="304" s="16" customFormat="1" ht="17" customHeight="1" spans="1:3">
      <c r="A304" s="25">
        <v>1011120</v>
      </c>
      <c r="B304" s="23" t="s">
        <v>284</v>
      </c>
      <c r="C304" s="30">
        <v>34</v>
      </c>
    </row>
    <row r="305" s="16" customFormat="1" ht="17" customHeight="1" spans="1:3">
      <c r="A305" s="25">
        <v>10112</v>
      </c>
      <c r="B305" s="23" t="s">
        <v>285</v>
      </c>
      <c r="C305" s="24">
        <f>SUM(C306:C313)</f>
        <v>13398</v>
      </c>
    </row>
    <row r="306" s="16" customFormat="1" ht="17" customHeight="1" spans="1:3">
      <c r="A306" s="25">
        <v>1011201</v>
      </c>
      <c r="B306" s="23" t="s">
        <v>286</v>
      </c>
      <c r="C306" s="30">
        <v>4277</v>
      </c>
    </row>
    <row r="307" s="16" customFormat="1" ht="17" customHeight="1" spans="1:3">
      <c r="A307" s="25">
        <v>1011202</v>
      </c>
      <c r="B307" s="23" t="s">
        <v>287</v>
      </c>
      <c r="C307" s="30">
        <v>1</v>
      </c>
    </row>
    <row r="308" s="16" customFormat="1" ht="17" customHeight="1" spans="1:3">
      <c r="A308" s="25">
        <v>1011203</v>
      </c>
      <c r="B308" s="23" t="s">
        <v>288</v>
      </c>
      <c r="C308" s="30">
        <v>6449</v>
      </c>
    </row>
    <row r="309" s="16" customFormat="1" ht="17" customHeight="1" spans="1:3">
      <c r="A309" s="25">
        <v>1011204</v>
      </c>
      <c r="B309" s="23" t="s">
        <v>289</v>
      </c>
      <c r="C309" s="30">
        <v>0</v>
      </c>
    </row>
    <row r="310" s="16" customFormat="1" ht="17" customHeight="1" spans="1:3">
      <c r="A310" s="25">
        <v>1011205</v>
      </c>
      <c r="B310" s="23" t="s">
        <v>290</v>
      </c>
      <c r="C310" s="30">
        <v>1967</v>
      </c>
    </row>
    <row r="311" s="16" customFormat="1" ht="17" customHeight="1" spans="1:3">
      <c r="A311" s="25">
        <v>1011206</v>
      </c>
      <c r="B311" s="23" t="s">
        <v>291</v>
      </c>
      <c r="C311" s="30">
        <v>365</v>
      </c>
    </row>
    <row r="312" s="16" customFormat="1" ht="17" customHeight="1" spans="1:3">
      <c r="A312" s="25">
        <v>1011219</v>
      </c>
      <c r="B312" s="23" t="s">
        <v>292</v>
      </c>
      <c r="C312" s="30">
        <v>101</v>
      </c>
    </row>
    <row r="313" s="16" customFormat="1" ht="17" customHeight="1" spans="1:3">
      <c r="A313" s="25">
        <v>1011220</v>
      </c>
      <c r="B313" s="23" t="s">
        <v>293</v>
      </c>
      <c r="C313" s="30">
        <v>238</v>
      </c>
    </row>
    <row r="314" s="16" customFormat="1" ht="17" customHeight="1" spans="1:3">
      <c r="A314" s="25">
        <v>10113</v>
      </c>
      <c r="B314" s="23" t="s">
        <v>294</v>
      </c>
      <c r="C314" s="24">
        <f>SUM(C315:C322)</f>
        <v>11483</v>
      </c>
    </row>
    <row r="315" s="16" customFormat="1" ht="17" customHeight="1" spans="1:3">
      <c r="A315" s="25">
        <v>1011301</v>
      </c>
      <c r="B315" s="23" t="s">
        <v>295</v>
      </c>
      <c r="C315" s="30">
        <v>167</v>
      </c>
    </row>
    <row r="316" s="16" customFormat="1" ht="17" customHeight="1" spans="1:3">
      <c r="A316" s="25">
        <v>1011302</v>
      </c>
      <c r="B316" s="23" t="s">
        <v>296</v>
      </c>
      <c r="C316" s="30">
        <v>0</v>
      </c>
    </row>
    <row r="317" s="16" customFormat="1" ht="17" customHeight="1" spans="1:3">
      <c r="A317" s="25">
        <v>1011303</v>
      </c>
      <c r="B317" s="23" t="s">
        <v>297</v>
      </c>
      <c r="C317" s="30">
        <v>8128</v>
      </c>
    </row>
    <row r="318" s="16" customFormat="1" ht="17" customHeight="1" spans="1:3">
      <c r="A318" s="25">
        <v>1011304</v>
      </c>
      <c r="B318" s="23" t="s">
        <v>298</v>
      </c>
      <c r="C318" s="30">
        <v>0</v>
      </c>
    </row>
    <row r="319" s="16" customFormat="1" ht="17" customHeight="1" spans="1:3">
      <c r="A319" s="25">
        <v>1011305</v>
      </c>
      <c r="B319" s="23" t="s">
        <v>299</v>
      </c>
      <c r="C319" s="30">
        <v>0</v>
      </c>
    </row>
    <row r="320" s="16" customFormat="1" ht="17" customHeight="1" spans="1:3">
      <c r="A320" s="25">
        <v>1011306</v>
      </c>
      <c r="B320" s="23" t="s">
        <v>300</v>
      </c>
      <c r="C320" s="30">
        <v>1436</v>
      </c>
    </row>
    <row r="321" s="16" customFormat="1" ht="17" customHeight="1" spans="1:3">
      <c r="A321" s="25">
        <v>1011319</v>
      </c>
      <c r="B321" s="23" t="s">
        <v>301</v>
      </c>
      <c r="C321" s="30">
        <v>1615</v>
      </c>
    </row>
    <row r="322" s="16" customFormat="1" ht="17" customHeight="1" spans="1:3">
      <c r="A322" s="25">
        <v>1011320</v>
      </c>
      <c r="B322" s="23" t="s">
        <v>302</v>
      </c>
      <c r="C322" s="30">
        <v>137</v>
      </c>
    </row>
    <row r="323" s="16" customFormat="1" ht="17" customHeight="1" spans="1:3">
      <c r="A323" s="25">
        <v>10114</v>
      </c>
      <c r="B323" s="23" t="s">
        <v>303</v>
      </c>
      <c r="C323" s="24">
        <f>SUM(C324:C325)</f>
        <v>4293</v>
      </c>
    </row>
    <row r="324" s="16" customFormat="1" ht="17" customHeight="1" spans="1:3">
      <c r="A324" s="25">
        <v>1011401</v>
      </c>
      <c r="B324" s="23" t="s">
        <v>304</v>
      </c>
      <c r="C324" s="30">
        <v>4293</v>
      </c>
    </row>
    <row r="325" s="16" customFormat="1" ht="17" customHeight="1" spans="1:3">
      <c r="A325" s="25">
        <v>1011420</v>
      </c>
      <c r="B325" s="23" t="s">
        <v>305</v>
      </c>
      <c r="C325" s="30">
        <v>0</v>
      </c>
    </row>
    <row r="326" s="16" customFormat="1" ht="17" customHeight="1" spans="1:3">
      <c r="A326" s="25">
        <v>10115</v>
      </c>
      <c r="B326" s="23" t="s">
        <v>306</v>
      </c>
      <c r="C326" s="24">
        <f>SUM(C327:C328)</f>
        <v>0</v>
      </c>
    </row>
    <row r="327" s="16" customFormat="1" ht="17" customHeight="1" spans="1:3">
      <c r="A327" s="25">
        <v>1011501</v>
      </c>
      <c r="B327" s="23" t="s">
        <v>307</v>
      </c>
      <c r="C327" s="30">
        <v>0</v>
      </c>
    </row>
    <row r="328" s="16" customFormat="1" ht="17" customHeight="1" spans="1:3">
      <c r="A328" s="25">
        <v>1011520</v>
      </c>
      <c r="B328" s="23" t="s">
        <v>308</v>
      </c>
      <c r="C328" s="30">
        <v>0</v>
      </c>
    </row>
    <row r="329" s="16" customFormat="1" ht="17" customHeight="1" spans="1:3">
      <c r="A329" s="25">
        <v>10116</v>
      </c>
      <c r="B329" s="23" t="s">
        <v>309</v>
      </c>
      <c r="C329" s="24">
        <f>SUM(C330:C331)</f>
        <v>0</v>
      </c>
    </row>
    <row r="330" s="16" customFormat="1" ht="17" customHeight="1" spans="1:3">
      <c r="A330" s="25">
        <v>1011601</v>
      </c>
      <c r="B330" s="23" t="s">
        <v>310</v>
      </c>
      <c r="C330" s="30">
        <v>0</v>
      </c>
    </row>
    <row r="331" s="16" customFormat="1" ht="17" customHeight="1" spans="1:3">
      <c r="A331" s="25">
        <v>1011620</v>
      </c>
      <c r="B331" s="23" t="s">
        <v>311</v>
      </c>
      <c r="C331" s="30">
        <v>0</v>
      </c>
    </row>
    <row r="332" s="16" customFormat="1" ht="17" customHeight="1" spans="1:3">
      <c r="A332" s="25">
        <v>10117</v>
      </c>
      <c r="B332" s="23" t="s">
        <v>312</v>
      </c>
      <c r="C332" s="24">
        <f>SUM(C333,C337,C341:C342)</f>
        <v>0</v>
      </c>
    </row>
    <row r="333" s="16" customFormat="1" ht="17" customHeight="1" spans="1:3">
      <c r="A333" s="25">
        <v>1011701</v>
      </c>
      <c r="B333" s="23" t="s">
        <v>313</v>
      </c>
      <c r="C333" s="24">
        <f>SUM(C334:C336)</f>
        <v>0</v>
      </c>
    </row>
    <row r="334" s="16" customFormat="1" ht="17" customHeight="1" spans="1:3">
      <c r="A334" s="25">
        <v>101170101</v>
      </c>
      <c r="B334" s="25" t="s">
        <v>314</v>
      </c>
      <c r="C334" s="30">
        <v>0</v>
      </c>
    </row>
    <row r="335" s="16" customFormat="1" ht="17" customHeight="1" spans="1:3">
      <c r="A335" s="25">
        <v>101170102</v>
      </c>
      <c r="B335" s="25" t="s">
        <v>315</v>
      </c>
      <c r="C335" s="30">
        <v>0</v>
      </c>
    </row>
    <row r="336" s="16" customFormat="1" ht="17" customHeight="1" spans="1:3">
      <c r="A336" s="25">
        <v>101170103</v>
      </c>
      <c r="B336" s="25" t="s">
        <v>316</v>
      </c>
      <c r="C336" s="30">
        <v>0</v>
      </c>
    </row>
    <row r="337" s="16" customFormat="1" ht="17" customHeight="1" spans="1:3">
      <c r="A337" s="25">
        <v>1011703</v>
      </c>
      <c r="B337" s="23" t="s">
        <v>317</v>
      </c>
      <c r="C337" s="24">
        <f>SUM(C338:C340)</f>
        <v>0</v>
      </c>
    </row>
    <row r="338" s="16" customFormat="1" ht="17" customHeight="1" spans="1:3">
      <c r="A338" s="25">
        <v>101170301</v>
      </c>
      <c r="B338" s="25" t="s">
        <v>318</v>
      </c>
      <c r="C338" s="30">
        <v>0</v>
      </c>
    </row>
    <row r="339" s="16" customFormat="1" ht="17" customHeight="1" spans="1:3">
      <c r="A339" s="25">
        <v>101170302</v>
      </c>
      <c r="B339" s="25" t="s">
        <v>319</v>
      </c>
      <c r="C339" s="30">
        <v>0</v>
      </c>
    </row>
    <row r="340" s="16" customFormat="1" ht="17" customHeight="1" spans="1:3">
      <c r="A340" s="25">
        <v>101170303</v>
      </c>
      <c r="B340" s="25" t="s">
        <v>320</v>
      </c>
      <c r="C340" s="30">
        <v>0</v>
      </c>
    </row>
    <row r="341" s="16" customFormat="1" ht="17" customHeight="1" spans="1:3">
      <c r="A341" s="25">
        <v>1011720</v>
      </c>
      <c r="B341" s="23" t="s">
        <v>321</v>
      </c>
      <c r="C341" s="30">
        <v>0</v>
      </c>
    </row>
    <row r="342" s="16" customFormat="1" ht="17" customHeight="1" spans="1:3">
      <c r="A342" s="25">
        <v>1011721</v>
      </c>
      <c r="B342" s="23" t="s">
        <v>322</v>
      </c>
      <c r="C342" s="30">
        <v>0</v>
      </c>
    </row>
    <row r="343" s="16" customFormat="1" ht="17" customHeight="1" spans="1:3">
      <c r="A343" s="25">
        <v>10118</v>
      </c>
      <c r="B343" s="23" t="s">
        <v>323</v>
      </c>
      <c r="C343" s="24">
        <f>SUM(C344:C346)</f>
        <v>12807</v>
      </c>
    </row>
    <row r="344" s="16" customFormat="1" ht="17" customHeight="1" spans="1:3">
      <c r="A344" s="25">
        <v>1011801</v>
      </c>
      <c r="B344" s="23" t="s">
        <v>324</v>
      </c>
      <c r="C344" s="30">
        <v>12807</v>
      </c>
    </row>
    <row r="345" s="16" customFormat="1" ht="17" customHeight="1" spans="1:3">
      <c r="A345" s="25">
        <v>1011802</v>
      </c>
      <c r="B345" s="23" t="s">
        <v>325</v>
      </c>
      <c r="C345" s="30">
        <v>0</v>
      </c>
    </row>
    <row r="346" s="16" customFormat="1" ht="17" customHeight="1" spans="1:3">
      <c r="A346" s="25">
        <v>1011820</v>
      </c>
      <c r="B346" s="23" t="s">
        <v>326</v>
      </c>
      <c r="C346" s="30">
        <v>0</v>
      </c>
    </row>
    <row r="347" s="16" customFormat="1" ht="17" customHeight="1" spans="1:3">
      <c r="A347" s="25">
        <v>10119</v>
      </c>
      <c r="B347" s="23" t="s">
        <v>327</v>
      </c>
      <c r="C347" s="24">
        <f>SUM(C348:C349)</f>
        <v>17463</v>
      </c>
    </row>
    <row r="348" s="16" customFormat="1" ht="17" customHeight="1" spans="1:3">
      <c r="A348" s="25">
        <v>1011901</v>
      </c>
      <c r="B348" s="23" t="s">
        <v>328</v>
      </c>
      <c r="C348" s="30">
        <v>17459</v>
      </c>
    </row>
    <row r="349" s="16" customFormat="1" ht="17" customHeight="1" spans="1:3">
      <c r="A349" s="25">
        <v>1011920</v>
      </c>
      <c r="B349" s="23" t="s">
        <v>329</v>
      </c>
      <c r="C349" s="30">
        <v>4</v>
      </c>
    </row>
    <row r="350" s="16" customFormat="1" ht="17" customHeight="1" spans="1:3">
      <c r="A350" s="25">
        <v>10120</v>
      </c>
      <c r="B350" s="23" t="s">
        <v>330</v>
      </c>
      <c r="C350" s="24">
        <f>SUM(C351:C352)</f>
        <v>0</v>
      </c>
    </row>
    <row r="351" s="16" customFormat="1" ht="17" customHeight="1" spans="1:3">
      <c r="A351" s="25">
        <v>1012001</v>
      </c>
      <c r="B351" s="23" t="s">
        <v>331</v>
      </c>
      <c r="C351" s="30">
        <v>0</v>
      </c>
    </row>
    <row r="352" s="16" customFormat="1" ht="17" customHeight="1" spans="1:3">
      <c r="A352" s="25">
        <v>1012020</v>
      </c>
      <c r="B352" s="23" t="s">
        <v>332</v>
      </c>
      <c r="C352" s="30">
        <v>0</v>
      </c>
    </row>
    <row r="353" s="16" customFormat="1" ht="17" customHeight="1" spans="1:3">
      <c r="A353" s="25">
        <v>10121</v>
      </c>
      <c r="B353" s="23" t="s">
        <v>333</v>
      </c>
      <c r="C353" s="24">
        <f>C354+C355</f>
        <v>2366</v>
      </c>
    </row>
    <row r="354" s="16" customFormat="1" ht="17" customHeight="1" spans="1:3">
      <c r="A354" s="25">
        <v>1012101</v>
      </c>
      <c r="B354" s="23" t="s">
        <v>334</v>
      </c>
      <c r="C354" s="30">
        <v>2365</v>
      </c>
    </row>
    <row r="355" s="16" customFormat="1" ht="17" customHeight="1" spans="1:3">
      <c r="A355" s="25">
        <v>1012120</v>
      </c>
      <c r="B355" s="23" t="s">
        <v>335</v>
      </c>
      <c r="C355" s="30">
        <v>1</v>
      </c>
    </row>
    <row r="356" s="16" customFormat="1" ht="17" customHeight="1" spans="1:3">
      <c r="A356" s="25">
        <v>10199</v>
      </c>
      <c r="B356" s="23" t="s">
        <v>336</v>
      </c>
      <c r="C356" s="30">
        <v>303</v>
      </c>
    </row>
    <row r="357" s="16" customFormat="1" ht="17" customHeight="1" spans="1:3">
      <c r="A357" s="25">
        <v>103</v>
      </c>
      <c r="B357" s="23" t="s">
        <v>337</v>
      </c>
      <c r="C357" s="24">
        <f>SUM(C358,C380,C595,C626,C645,C694,C697,C703)</f>
        <v>75181</v>
      </c>
    </row>
    <row r="358" s="16" customFormat="1" ht="17" customHeight="1" spans="1:3">
      <c r="A358" s="25">
        <v>10302</v>
      </c>
      <c r="B358" s="23" t="s">
        <v>338</v>
      </c>
      <c r="C358" s="24">
        <f>SUM(C359,C366:C377)</f>
        <v>13755</v>
      </c>
    </row>
    <row r="359" s="16" customFormat="1" ht="17" customHeight="1" spans="1:3">
      <c r="A359" s="25">
        <v>1030203</v>
      </c>
      <c r="B359" s="23" t="s">
        <v>339</v>
      </c>
      <c r="C359" s="24">
        <f>SUM(C360:C365)</f>
        <v>5618</v>
      </c>
    </row>
    <row r="360" s="16" customFormat="1" ht="17" customHeight="1" spans="1:3">
      <c r="A360" s="25">
        <v>103020301</v>
      </c>
      <c r="B360" s="25" t="s">
        <v>340</v>
      </c>
      <c r="C360" s="30">
        <v>5694</v>
      </c>
    </row>
    <row r="361" s="16" customFormat="1" ht="17" customHeight="1" spans="1:3">
      <c r="A361" s="25">
        <v>103020302</v>
      </c>
      <c r="B361" s="25" t="s">
        <v>341</v>
      </c>
      <c r="C361" s="30">
        <v>-76</v>
      </c>
    </row>
    <row r="362" s="16" customFormat="1" ht="17" customHeight="1" spans="1:3">
      <c r="A362" s="25">
        <v>103020303</v>
      </c>
      <c r="B362" s="25" t="s">
        <v>342</v>
      </c>
      <c r="C362" s="30">
        <v>0</v>
      </c>
    </row>
    <row r="363" s="16" customFormat="1" ht="17" customHeight="1" spans="1:3">
      <c r="A363" s="25">
        <v>103020304</v>
      </c>
      <c r="B363" s="25" t="s">
        <v>343</v>
      </c>
      <c r="C363" s="30">
        <v>0</v>
      </c>
    </row>
    <row r="364" s="16" customFormat="1" ht="17" customHeight="1" spans="1:3">
      <c r="A364" s="25">
        <v>103020305</v>
      </c>
      <c r="B364" s="25" t="s">
        <v>344</v>
      </c>
      <c r="C364" s="30">
        <v>0</v>
      </c>
    </row>
    <row r="365" s="16" customFormat="1" ht="17" customHeight="1" spans="1:3">
      <c r="A365" s="25">
        <v>103020399</v>
      </c>
      <c r="B365" s="25" t="s">
        <v>345</v>
      </c>
      <c r="C365" s="30">
        <v>0</v>
      </c>
    </row>
    <row r="366" s="16" customFormat="1" ht="17" customHeight="1" spans="1:3">
      <c r="A366" s="25">
        <v>1030205</v>
      </c>
      <c r="B366" s="23" t="s">
        <v>346</v>
      </c>
      <c r="C366" s="30">
        <v>0</v>
      </c>
    </row>
    <row r="367" s="16" customFormat="1" ht="17" customHeight="1" spans="1:3">
      <c r="A367" s="25">
        <v>1030210</v>
      </c>
      <c r="B367" s="23" t="s">
        <v>347</v>
      </c>
      <c r="C367" s="30">
        <v>0</v>
      </c>
    </row>
    <row r="368" s="16" customFormat="1" ht="17" customHeight="1" spans="1:3">
      <c r="A368" s="25">
        <v>1030212</v>
      </c>
      <c r="B368" s="23" t="s">
        <v>348</v>
      </c>
      <c r="C368" s="30">
        <v>0</v>
      </c>
    </row>
    <row r="369" s="16" customFormat="1" ht="17" customHeight="1" spans="1:3">
      <c r="A369" s="25">
        <v>1030216</v>
      </c>
      <c r="B369" s="23" t="s">
        <v>349</v>
      </c>
      <c r="C369" s="30">
        <v>1982</v>
      </c>
    </row>
    <row r="370" s="16" customFormat="1" ht="17" customHeight="1" spans="1:3">
      <c r="A370" s="25">
        <v>1030217</v>
      </c>
      <c r="B370" s="23" t="s">
        <v>350</v>
      </c>
      <c r="C370" s="30">
        <v>0</v>
      </c>
    </row>
    <row r="371" s="16" customFormat="1" ht="17" customHeight="1" spans="1:3">
      <c r="A371" s="25">
        <v>1030218</v>
      </c>
      <c r="B371" s="23" t="s">
        <v>351</v>
      </c>
      <c r="C371" s="30">
        <v>597</v>
      </c>
    </row>
    <row r="372" s="16" customFormat="1" ht="17" customHeight="1" spans="1:3">
      <c r="A372" s="25">
        <v>1030219</v>
      </c>
      <c r="B372" s="23" t="s">
        <v>352</v>
      </c>
      <c r="C372" s="30">
        <v>2779</v>
      </c>
    </row>
    <row r="373" s="16" customFormat="1" ht="17" customHeight="1" spans="1:3">
      <c r="A373" s="25">
        <v>1030220</v>
      </c>
      <c r="B373" s="23" t="s">
        <v>353</v>
      </c>
      <c r="C373" s="30">
        <v>2779</v>
      </c>
    </row>
    <row r="374" s="16" customFormat="1" ht="17" customHeight="1" spans="1:3">
      <c r="A374" s="25">
        <v>1030222</v>
      </c>
      <c r="B374" s="23" t="s">
        <v>354</v>
      </c>
      <c r="C374" s="30">
        <v>0</v>
      </c>
    </row>
    <row r="375" s="16" customFormat="1" ht="17" customHeight="1" spans="1:3">
      <c r="A375" s="25">
        <v>1030223</v>
      </c>
      <c r="B375" s="23" t="s">
        <v>355</v>
      </c>
      <c r="C375" s="30">
        <v>0</v>
      </c>
    </row>
    <row r="376" s="16" customFormat="1" ht="17" customHeight="1" spans="1:3">
      <c r="A376" s="25">
        <v>1030224</v>
      </c>
      <c r="B376" s="23" t="s">
        <v>356</v>
      </c>
      <c r="C376" s="30">
        <v>0</v>
      </c>
    </row>
    <row r="377" s="16" customFormat="1" ht="17" customHeight="1" spans="1:3">
      <c r="A377" s="25">
        <v>1030299</v>
      </c>
      <c r="B377" s="23" t="s">
        <v>357</v>
      </c>
      <c r="C377" s="24">
        <f>C378+C379</f>
        <v>0</v>
      </c>
    </row>
    <row r="378" s="16" customFormat="1" ht="17" customHeight="1" spans="1:3">
      <c r="A378" s="25">
        <v>103029901</v>
      </c>
      <c r="B378" s="25" t="s">
        <v>358</v>
      </c>
      <c r="C378" s="30">
        <v>0</v>
      </c>
    </row>
    <row r="379" s="16" customFormat="1" ht="17" customHeight="1" spans="1:3">
      <c r="A379" s="25">
        <v>103029999</v>
      </c>
      <c r="B379" s="25" t="s">
        <v>359</v>
      </c>
      <c r="C379" s="30">
        <v>0</v>
      </c>
    </row>
    <row r="380" s="16" customFormat="1" ht="17" customHeight="1" spans="1:3">
      <c r="A380" s="25">
        <v>10304</v>
      </c>
      <c r="B380" s="23" t="s">
        <v>360</v>
      </c>
      <c r="C380" s="24">
        <f>C381+C398+C402+C405+C410+C412+C415+C417+C419+C422+C425+C428+C430+C441+C444+C446+C448+C450+C452+C454+C457+C462+C464+C469+C471+C475+C477+C480+C486+C492+C498+C501+C504+C507+C509+C512+C519+C524+C532+C534+C538+C547+C551+C555+C559+C564+C568+C572+C574+C577+C579+C581+C585+C588+C590+C593</f>
        <v>21902</v>
      </c>
    </row>
    <row r="381" s="16" customFormat="1" ht="17" customHeight="1" spans="1:3">
      <c r="A381" s="25">
        <v>1030401</v>
      </c>
      <c r="B381" s="23" t="s">
        <v>361</v>
      </c>
      <c r="C381" s="24">
        <f>SUM(C382:C397)</f>
        <v>2275</v>
      </c>
    </row>
    <row r="382" s="16" customFormat="1" ht="17" customHeight="1" spans="1:3">
      <c r="A382" s="25">
        <v>103040101</v>
      </c>
      <c r="B382" s="25" t="s">
        <v>362</v>
      </c>
      <c r="C382" s="30">
        <v>0</v>
      </c>
    </row>
    <row r="383" s="16" customFormat="1" ht="17" customHeight="1" spans="1:3">
      <c r="A383" s="25">
        <v>103040102</v>
      </c>
      <c r="B383" s="25" t="s">
        <v>363</v>
      </c>
      <c r="C383" s="30">
        <v>0</v>
      </c>
    </row>
    <row r="384" s="16" customFormat="1" ht="17" customHeight="1" spans="1:3">
      <c r="A384" s="25">
        <v>103040103</v>
      </c>
      <c r="B384" s="25" t="s">
        <v>364</v>
      </c>
      <c r="C384" s="30">
        <v>0</v>
      </c>
    </row>
    <row r="385" s="16" customFormat="1" ht="17" customHeight="1" spans="1:3">
      <c r="A385" s="25">
        <v>103040104</v>
      </c>
      <c r="B385" s="25" t="s">
        <v>365</v>
      </c>
      <c r="C385" s="30">
        <v>0</v>
      </c>
    </row>
    <row r="386" s="16" customFormat="1" ht="17" customHeight="1" spans="1:3">
      <c r="A386" s="25">
        <v>103040109</v>
      </c>
      <c r="B386" s="25" t="s">
        <v>366</v>
      </c>
      <c r="C386" s="30">
        <v>4</v>
      </c>
    </row>
    <row r="387" s="16" customFormat="1" ht="17" customHeight="1" spans="1:3">
      <c r="A387" s="25">
        <v>103040110</v>
      </c>
      <c r="B387" s="25" t="s">
        <v>367</v>
      </c>
      <c r="C387" s="30">
        <v>0</v>
      </c>
    </row>
    <row r="388" s="16" customFormat="1" ht="17" customHeight="1" spans="1:3">
      <c r="A388" s="25">
        <v>103040111</v>
      </c>
      <c r="B388" s="25" t="s">
        <v>368</v>
      </c>
      <c r="C388" s="30">
        <v>107</v>
      </c>
    </row>
    <row r="389" s="16" customFormat="1" ht="17" customHeight="1" spans="1:3">
      <c r="A389" s="25">
        <v>103040112</v>
      </c>
      <c r="B389" s="25" t="s">
        <v>369</v>
      </c>
      <c r="C389" s="30">
        <v>7</v>
      </c>
    </row>
    <row r="390" s="16" customFormat="1" ht="17" customHeight="1" spans="1:3">
      <c r="A390" s="25">
        <v>103040113</v>
      </c>
      <c r="B390" s="25" t="s">
        <v>370</v>
      </c>
      <c r="C390" s="30">
        <v>11</v>
      </c>
    </row>
    <row r="391" s="16" customFormat="1" ht="17" customHeight="1" spans="1:3">
      <c r="A391" s="25">
        <v>103040116</v>
      </c>
      <c r="B391" s="25" t="s">
        <v>371</v>
      </c>
      <c r="C391" s="30">
        <v>41</v>
      </c>
    </row>
    <row r="392" s="16" customFormat="1" ht="17" customHeight="1" spans="1:3">
      <c r="A392" s="25">
        <v>103040117</v>
      </c>
      <c r="B392" s="25" t="s">
        <v>372</v>
      </c>
      <c r="C392" s="30">
        <v>961</v>
      </c>
    </row>
    <row r="393" s="16" customFormat="1" ht="17" customHeight="1" spans="1:3">
      <c r="A393" s="25">
        <v>103040120</v>
      </c>
      <c r="B393" s="25" t="s">
        <v>373</v>
      </c>
      <c r="C393" s="30">
        <v>0</v>
      </c>
    </row>
    <row r="394" s="16" customFormat="1" ht="17" customHeight="1" spans="1:3">
      <c r="A394" s="25">
        <v>103040121</v>
      </c>
      <c r="B394" s="25" t="s">
        <v>374</v>
      </c>
      <c r="C394" s="30">
        <v>0</v>
      </c>
    </row>
    <row r="395" s="16" customFormat="1" ht="17" customHeight="1" spans="1:3">
      <c r="A395" s="25">
        <v>103040122</v>
      </c>
      <c r="B395" s="25" t="s">
        <v>375</v>
      </c>
      <c r="C395" s="30">
        <v>0</v>
      </c>
    </row>
    <row r="396" s="16" customFormat="1" ht="17" customHeight="1" spans="1:3">
      <c r="A396" s="25">
        <v>103040123</v>
      </c>
      <c r="B396" s="25" t="s">
        <v>376</v>
      </c>
      <c r="C396" s="30">
        <v>0</v>
      </c>
    </row>
    <row r="397" s="16" customFormat="1" ht="17" customHeight="1" spans="1:3">
      <c r="A397" s="25">
        <v>103040150</v>
      </c>
      <c r="B397" s="25" t="s">
        <v>377</v>
      </c>
      <c r="C397" s="30">
        <v>1144</v>
      </c>
    </row>
    <row r="398" s="16" customFormat="1" ht="17" customHeight="1" spans="1:3">
      <c r="A398" s="25">
        <v>1030402</v>
      </c>
      <c r="B398" s="23" t="s">
        <v>378</v>
      </c>
      <c r="C398" s="24">
        <f>SUM(C399:C401)</f>
        <v>0</v>
      </c>
    </row>
    <row r="399" s="16" customFormat="1" ht="17" customHeight="1" spans="1:3">
      <c r="A399" s="25">
        <v>103040201</v>
      </c>
      <c r="B399" s="25" t="s">
        <v>379</v>
      </c>
      <c r="C399" s="30">
        <v>0</v>
      </c>
    </row>
    <row r="400" s="16" customFormat="1" ht="17" customHeight="1" spans="1:3">
      <c r="A400" s="25">
        <v>103040202</v>
      </c>
      <c r="B400" s="25" t="s">
        <v>380</v>
      </c>
      <c r="C400" s="30">
        <v>0</v>
      </c>
    </row>
    <row r="401" s="16" customFormat="1" ht="17" customHeight="1" spans="1:3">
      <c r="A401" s="25">
        <v>103040250</v>
      </c>
      <c r="B401" s="25" t="s">
        <v>381</v>
      </c>
      <c r="C401" s="30">
        <v>0</v>
      </c>
    </row>
    <row r="402" s="16" customFormat="1" ht="17" customHeight="1" spans="1:3">
      <c r="A402" s="25">
        <v>1030403</v>
      </c>
      <c r="B402" s="23" t="s">
        <v>382</v>
      </c>
      <c r="C402" s="24">
        <f>SUM(C403:C404)</f>
        <v>64</v>
      </c>
    </row>
    <row r="403" s="16" customFormat="1" ht="17" customHeight="1" spans="1:3">
      <c r="A403" s="25">
        <v>103040305</v>
      </c>
      <c r="B403" s="25" t="s">
        <v>383</v>
      </c>
      <c r="C403" s="30">
        <v>0</v>
      </c>
    </row>
    <row r="404" s="16" customFormat="1" ht="17" customHeight="1" spans="1:3">
      <c r="A404" s="25">
        <v>103040350</v>
      </c>
      <c r="B404" s="25" t="s">
        <v>384</v>
      </c>
      <c r="C404" s="30">
        <v>64</v>
      </c>
    </row>
    <row r="405" s="16" customFormat="1" ht="17" customHeight="1" spans="1:3">
      <c r="A405" s="25">
        <v>1030404</v>
      </c>
      <c r="B405" s="23" t="s">
        <v>385</v>
      </c>
      <c r="C405" s="24">
        <f>SUM(C406:C409)</f>
        <v>0</v>
      </c>
    </row>
    <row r="406" s="16" customFormat="1" ht="17" customHeight="1" spans="1:3">
      <c r="A406" s="25">
        <v>103040402</v>
      </c>
      <c r="B406" s="25" t="s">
        <v>386</v>
      </c>
      <c r="C406" s="30">
        <v>0</v>
      </c>
    </row>
    <row r="407" s="16" customFormat="1" ht="17" customHeight="1" spans="1:3">
      <c r="A407" s="25">
        <v>103040403</v>
      </c>
      <c r="B407" s="25" t="s">
        <v>387</v>
      </c>
      <c r="C407" s="30">
        <v>0</v>
      </c>
    </row>
    <row r="408" s="16" customFormat="1" ht="17" customHeight="1" spans="1:3">
      <c r="A408" s="25">
        <v>103040404</v>
      </c>
      <c r="B408" s="25" t="s">
        <v>388</v>
      </c>
      <c r="C408" s="30">
        <v>0</v>
      </c>
    </row>
    <row r="409" s="16" customFormat="1" ht="17" customHeight="1" spans="1:3">
      <c r="A409" s="25">
        <v>103040450</v>
      </c>
      <c r="B409" s="25" t="s">
        <v>389</v>
      </c>
      <c r="C409" s="30">
        <v>0</v>
      </c>
    </row>
    <row r="410" s="16" customFormat="1" ht="17" customHeight="1" spans="1:3">
      <c r="A410" s="25">
        <v>1030406</v>
      </c>
      <c r="B410" s="23" t="s">
        <v>390</v>
      </c>
      <c r="C410" s="24">
        <f>C411</f>
        <v>203</v>
      </c>
    </row>
    <row r="411" s="16" customFormat="1" ht="17" customHeight="1" spans="1:3">
      <c r="A411" s="25">
        <v>103040650</v>
      </c>
      <c r="B411" s="25" t="s">
        <v>391</v>
      </c>
      <c r="C411" s="30">
        <v>203</v>
      </c>
    </row>
    <row r="412" s="16" customFormat="1" ht="17" customHeight="1" spans="1:3">
      <c r="A412" s="25">
        <v>1030407</v>
      </c>
      <c r="B412" s="23" t="s">
        <v>392</v>
      </c>
      <c r="C412" s="24">
        <f>SUM(C413:C414)</f>
        <v>21</v>
      </c>
    </row>
    <row r="413" s="16" customFormat="1" ht="17" customHeight="1" spans="1:3">
      <c r="A413" s="25">
        <v>103040702</v>
      </c>
      <c r="B413" s="25" t="s">
        <v>393</v>
      </c>
      <c r="C413" s="30">
        <v>21</v>
      </c>
    </row>
    <row r="414" s="16" customFormat="1" ht="17" customHeight="1" spans="1:3">
      <c r="A414" s="25">
        <v>103040750</v>
      </c>
      <c r="B414" s="25" t="s">
        <v>394</v>
      </c>
      <c r="C414" s="30">
        <v>0</v>
      </c>
    </row>
    <row r="415" s="16" customFormat="1" ht="17" customHeight="1" spans="1:3">
      <c r="A415" s="25">
        <v>1030408</v>
      </c>
      <c r="B415" s="23" t="s">
        <v>395</v>
      </c>
      <c r="C415" s="24">
        <f>C416</f>
        <v>2</v>
      </c>
    </row>
    <row r="416" s="16" customFormat="1" ht="17" customHeight="1" spans="1:3">
      <c r="A416" s="25">
        <v>103040850</v>
      </c>
      <c r="B416" s="25" t="s">
        <v>396</v>
      </c>
      <c r="C416" s="30">
        <v>2</v>
      </c>
    </row>
    <row r="417" s="16" customFormat="1" ht="17" customHeight="1" spans="1:3">
      <c r="A417" s="25">
        <v>1030409</v>
      </c>
      <c r="B417" s="23" t="s">
        <v>397</v>
      </c>
      <c r="C417" s="24">
        <f>C418</f>
        <v>0</v>
      </c>
    </row>
    <row r="418" s="16" customFormat="1" ht="17" customHeight="1" spans="1:3">
      <c r="A418" s="25">
        <v>103040950</v>
      </c>
      <c r="B418" s="25" t="s">
        <v>398</v>
      </c>
      <c r="C418" s="30">
        <v>0</v>
      </c>
    </row>
    <row r="419" s="16" customFormat="1" ht="17" customHeight="1" spans="1:3">
      <c r="A419" s="25">
        <v>1030410</v>
      </c>
      <c r="B419" s="23" t="s">
        <v>399</v>
      </c>
      <c r="C419" s="24">
        <f>SUM(C420:C421)</f>
        <v>0</v>
      </c>
    </row>
    <row r="420" s="16" customFormat="1" ht="17" customHeight="1" spans="1:3">
      <c r="A420" s="25">
        <v>103041001</v>
      </c>
      <c r="B420" s="25" t="s">
        <v>393</v>
      </c>
      <c r="C420" s="30">
        <v>0</v>
      </c>
    </row>
    <row r="421" s="16" customFormat="1" ht="17" customHeight="1" spans="1:3">
      <c r="A421" s="25">
        <v>103041050</v>
      </c>
      <c r="B421" s="25" t="s">
        <v>400</v>
      </c>
      <c r="C421" s="30">
        <v>0</v>
      </c>
    </row>
    <row r="422" s="16" customFormat="1" ht="17" customHeight="1" spans="1:3">
      <c r="A422" s="25">
        <v>1030413</v>
      </c>
      <c r="B422" s="23" t="s">
        <v>401</v>
      </c>
      <c r="C422" s="24">
        <f>SUM(C423:C424)</f>
        <v>0</v>
      </c>
    </row>
    <row r="423" s="16" customFormat="1" ht="17" customHeight="1" spans="1:3">
      <c r="A423" s="25">
        <v>103041303</v>
      </c>
      <c r="B423" s="25" t="s">
        <v>402</v>
      </c>
      <c r="C423" s="30">
        <v>0</v>
      </c>
    </row>
    <row r="424" s="16" customFormat="1" ht="17" customHeight="1" spans="1:3">
      <c r="A424" s="25">
        <v>103041350</v>
      </c>
      <c r="B424" s="25" t="s">
        <v>403</v>
      </c>
      <c r="C424" s="30">
        <v>0</v>
      </c>
    </row>
    <row r="425" s="16" customFormat="1" ht="17" customHeight="1" spans="1:3">
      <c r="A425" s="25">
        <v>1030414</v>
      </c>
      <c r="B425" s="23" t="s">
        <v>404</v>
      </c>
      <c r="C425" s="24">
        <f>SUM(C426:C427)</f>
        <v>0</v>
      </c>
    </row>
    <row r="426" s="16" customFormat="1" ht="17" customHeight="1" spans="1:3">
      <c r="A426" s="25">
        <v>103041403</v>
      </c>
      <c r="B426" s="25" t="s">
        <v>405</v>
      </c>
      <c r="C426" s="30">
        <v>0</v>
      </c>
    </row>
    <row r="427" s="16" customFormat="1" ht="17" customHeight="1" spans="1:3">
      <c r="A427" s="25">
        <v>103041450</v>
      </c>
      <c r="B427" s="25" t="s">
        <v>406</v>
      </c>
      <c r="C427" s="30">
        <v>0</v>
      </c>
    </row>
    <row r="428" s="16" customFormat="1" ht="17" customHeight="1" spans="1:3">
      <c r="A428" s="25">
        <v>1030415</v>
      </c>
      <c r="B428" s="23" t="s">
        <v>407</v>
      </c>
      <c r="C428" s="24">
        <f>C429</f>
        <v>0</v>
      </c>
    </row>
    <row r="429" s="16" customFormat="1" ht="17" customHeight="1" spans="1:3">
      <c r="A429" s="25">
        <v>103041550</v>
      </c>
      <c r="B429" s="25" t="s">
        <v>408</v>
      </c>
      <c r="C429" s="30">
        <v>0</v>
      </c>
    </row>
    <row r="430" s="16" customFormat="1" ht="17" customHeight="1" spans="1:3">
      <c r="A430" s="25">
        <v>1030416</v>
      </c>
      <c r="B430" s="23" t="s">
        <v>409</v>
      </c>
      <c r="C430" s="24">
        <f>SUM(C431:C440)</f>
        <v>0</v>
      </c>
    </row>
    <row r="431" s="16" customFormat="1" ht="17" customHeight="1" spans="1:3">
      <c r="A431" s="25">
        <v>103041601</v>
      </c>
      <c r="B431" s="25" t="s">
        <v>410</v>
      </c>
      <c r="C431" s="30">
        <v>0</v>
      </c>
    </row>
    <row r="432" s="16" customFormat="1" ht="17" customHeight="1" spans="1:3">
      <c r="A432" s="25">
        <v>103041602</v>
      </c>
      <c r="B432" s="25" t="s">
        <v>411</v>
      </c>
      <c r="C432" s="30">
        <v>0</v>
      </c>
    </row>
    <row r="433" s="16" customFormat="1" ht="17" customHeight="1" spans="1:3">
      <c r="A433" s="25">
        <v>103041603</v>
      </c>
      <c r="B433" s="25" t="s">
        <v>412</v>
      </c>
      <c r="C433" s="30">
        <v>0</v>
      </c>
    </row>
    <row r="434" s="16" customFormat="1" ht="17" customHeight="1" spans="1:3">
      <c r="A434" s="25">
        <v>103041604</v>
      </c>
      <c r="B434" s="25" t="s">
        <v>413</v>
      </c>
      <c r="C434" s="30">
        <v>0</v>
      </c>
    </row>
    <row r="435" s="16" customFormat="1" ht="17" customHeight="1" spans="1:3">
      <c r="A435" s="25">
        <v>103041605</v>
      </c>
      <c r="B435" s="25" t="s">
        <v>414</v>
      </c>
      <c r="C435" s="30">
        <v>0</v>
      </c>
    </row>
    <row r="436" s="16" customFormat="1" ht="17" customHeight="1" spans="1:3">
      <c r="A436" s="25">
        <v>103041607</v>
      </c>
      <c r="B436" s="25" t="s">
        <v>415</v>
      </c>
      <c r="C436" s="30">
        <v>0</v>
      </c>
    </row>
    <row r="437" s="16" customFormat="1" ht="17" customHeight="1" spans="1:3">
      <c r="A437" s="25">
        <v>103041608</v>
      </c>
      <c r="B437" s="25" t="s">
        <v>393</v>
      </c>
      <c r="C437" s="30">
        <v>0</v>
      </c>
    </row>
    <row r="438" s="16" customFormat="1" ht="17" customHeight="1" spans="1:3">
      <c r="A438" s="25">
        <v>103041616</v>
      </c>
      <c r="B438" s="25" t="s">
        <v>416</v>
      </c>
      <c r="C438" s="30">
        <v>0</v>
      </c>
    </row>
    <row r="439" s="16" customFormat="1" ht="17" customHeight="1" spans="1:3">
      <c r="A439" s="25">
        <v>103041617</v>
      </c>
      <c r="B439" s="25" t="s">
        <v>417</v>
      </c>
      <c r="C439" s="30">
        <v>0</v>
      </c>
    </row>
    <row r="440" s="16" customFormat="1" ht="17" customHeight="1" spans="1:3">
      <c r="A440" s="25">
        <v>103041650</v>
      </c>
      <c r="B440" s="25" t="s">
        <v>418</v>
      </c>
      <c r="C440" s="30">
        <v>0</v>
      </c>
    </row>
    <row r="441" s="16" customFormat="1" ht="17" customHeight="1" spans="1:3">
      <c r="A441" s="25">
        <v>1030417</v>
      </c>
      <c r="B441" s="23" t="s">
        <v>419</v>
      </c>
      <c r="C441" s="24">
        <f>SUM(C442:C443)</f>
        <v>1172</v>
      </c>
    </row>
    <row r="442" s="16" customFormat="1" ht="17" customHeight="1" spans="1:3">
      <c r="A442" s="25">
        <v>103041704</v>
      </c>
      <c r="B442" s="25" t="s">
        <v>393</v>
      </c>
      <c r="C442" s="30">
        <v>0</v>
      </c>
    </row>
    <row r="443" s="16" customFormat="1" ht="17" customHeight="1" spans="1:3">
      <c r="A443" s="25">
        <v>103041750</v>
      </c>
      <c r="B443" s="25" t="s">
        <v>420</v>
      </c>
      <c r="C443" s="30">
        <v>1172</v>
      </c>
    </row>
    <row r="444" s="16" customFormat="1" ht="17" customHeight="1" spans="1:3">
      <c r="A444" s="25">
        <v>1030418</v>
      </c>
      <c r="B444" s="23" t="s">
        <v>421</v>
      </c>
      <c r="C444" s="24">
        <f t="shared" ref="C444:C448" si="0">C445</f>
        <v>0</v>
      </c>
    </row>
    <row r="445" s="16" customFormat="1" ht="17" customHeight="1" spans="1:3">
      <c r="A445" s="25">
        <v>103041850</v>
      </c>
      <c r="B445" s="25" t="s">
        <v>422</v>
      </c>
      <c r="C445" s="30">
        <v>0</v>
      </c>
    </row>
    <row r="446" s="16" customFormat="1" ht="17" customHeight="1" spans="1:3">
      <c r="A446" s="25">
        <v>1030419</v>
      </c>
      <c r="B446" s="23" t="s">
        <v>423</v>
      </c>
      <c r="C446" s="24">
        <f t="shared" si="0"/>
        <v>5</v>
      </c>
    </row>
    <row r="447" s="16" customFormat="1" ht="17" customHeight="1" spans="1:3">
      <c r="A447" s="25">
        <v>103041950</v>
      </c>
      <c r="B447" s="25" t="s">
        <v>424</v>
      </c>
      <c r="C447" s="30">
        <v>5</v>
      </c>
    </row>
    <row r="448" s="16" customFormat="1" ht="17" customHeight="1" spans="1:3">
      <c r="A448" s="25">
        <v>1030420</v>
      </c>
      <c r="B448" s="23" t="s">
        <v>425</v>
      </c>
      <c r="C448" s="24">
        <f t="shared" si="0"/>
        <v>0</v>
      </c>
    </row>
    <row r="449" s="16" customFormat="1" ht="17" customHeight="1" spans="1:3">
      <c r="A449" s="25">
        <v>103042050</v>
      </c>
      <c r="B449" s="25" t="s">
        <v>426</v>
      </c>
      <c r="C449" s="30">
        <v>0</v>
      </c>
    </row>
    <row r="450" s="16" customFormat="1" ht="17" customHeight="1" spans="1:3">
      <c r="A450" s="25">
        <v>1030422</v>
      </c>
      <c r="B450" s="23" t="s">
        <v>427</v>
      </c>
      <c r="C450" s="24">
        <f>C451</f>
        <v>0</v>
      </c>
    </row>
    <row r="451" s="16" customFormat="1" ht="17" customHeight="1" spans="1:3">
      <c r="A451" s="25">
        <v>103042250</v>
      </c>
      <c r="B451" s="25" t="s">
        <v>428</v>
      </c>
      <c r="C451" s="30">
        <v>0</v>
      </c>
    </row>
    <row r="452" s="16" customFormat="1" ht="17" customHeight="1" spans="1:3">
      <c r="A452" s="25">
        <v>1030423</v>
      </c>
      <c r="B452" s="23" t="s">
        <v>429</v>
      </c>
      <c r="C452" s="24">
        <f>C453</f>
        <v>0</v>
      </c>
    </row>
    <row r="453" s="16" customFormat="1" ht="17" customHeight="1" spans="1:3">
      <c r="A453" s="25">
        <v>103042350</v>
      </c>
      <c r="B453" s="25" t="s">
        <v>430</v>
      </c>
      <c r="C453" s="30">
        <v>0</v>
      </c>
    </row>
    <row r="454" s="16" customFormat="1" ht="17" customHeight="1" spans="1:3">
      <c r="A454" s="25">
        <v>1030424</v>
      </c>
      <c r="B454" s="23" t="s">
        <v>431</v>
      </c>
      <c r="C454" s="24">
        <f>SUM(C455:C456)</f>
        <v>3210</v>
      </c>
    </row>
    <row r="455" s="16" customFormat="1" ht="17" customHeight="1" spans="1:3">
      <c r="A455" s="25">
        <v>103042401</v>
      </c>
      <c r="B455" s="25" t="s">
        <v>432</v>
      </c>
      <c r="C455" s="30">
        <v>2970</v>
      </c>
    </row>
    <row r="456" s="16" customFormat="1" ht="17" customHeight="1" spans="1:3">
      <c r="A456" s="25">
        <v>103042450</v>
      </c>
      <c r="B456" s="25" t="s">
        <v>433</v>
      </c>
      <c r="C456" s="30">
        <v>240</v>
      </c>
    </row>
    <row r="457" s="16" customFormat="1" ht="17" customHeight="1" spans="1:3">
      <c r="A457" s="25">
        <v>1030425</v>
      </c>
      <c r="B457" s="23" t="s">
        <v>434</v>
      </c>
      <c r="C457" s="24">
        <f>SUM(C458:C461)</f>
        <v>0</v>
      </c>
    </row>
    <row r="458" s="16" customFormat="1" ht="17" customHeight="1" spans="1:3">
      <c r="A458" s="25">
        <v>103042502</v>
      </c>
      <c r="B458" s="25" t="s">
        <v>435</v>
      </c>
      <c r="C458" s="30">
        <v>0</v>
      </c>
    </row>
    <row r="459" s="16" customFormat="1" ht="17" customHeight="1" spans="1:3">
      <c r="A459" s="25">
        <v>103042507</v>
      </c>
      <c r="B459" s="25" t="s">
        <v>436</v>
      </c>
      <c r="C459" s="30">
        <v>0</v>
      </c>
    </row>
    <row r="460" s="16" customFormat="1" ht="17" customHeight="1" spans="1:3">
      <c r="A460" s="25">
        <v>103042508</v>
      </c>
      <c r="B460" s="25" t="s">
        <v>437</v>
      </c>
      <c r="C460" s="30">
        <v>0</v>
      </c>
    </row>
    <row r="461" s="16" customFormat="1" ht="17" customHeight="1" spans="1:3">
      <c r="A461" s="25">
        <v>103042550</v>
      </c>
      <c r="B461" s="25" t="s">
        <v>438</v>
      </c>
      <c r="C461" s="30">
        <v>0</v>
      </c>
    </row>
    <row r="462" s="16" customFormat="1" ht="17" customHeight="1" spans="1:3">
      <c r="A462" s="25">
        <v>1030426</v>
      </c>
      <c r="B462" s="23" t="s">
        <v>439</v>
      </c>
      <c r="C462" s="24">
        <f>C463</f>
        <v>378</v>
      </c>
    </row>
    <row r="463" s="16" customFormat="1" ht="17" customHeight="1" spans="1:3">
      <c r="A463" s="25">
        <v>103042650</v>
      </c>
      <c r="B463" s="25" t="s">
        <v>440</v>
      </c>
      <c r="C463" s="30">
        <v>378</v>
      </c>
    </row>
    <row r="464" s="16" customFormat="1" ht="17" customHeight="1" spans="1:3">
      <c r="A464" s="25">
        <v>1030427</v>
      </c>
      <c r="B464" s="23" t="s">
        <v>441</v>
      </c>
      <c r="C464" s="24">
        <f>SUM(C465:C468)</f>
        <v>20</v>
      </c>
    </row>
    <row r="465" s="16" customFormat="1" ht="17" customHeight="1" spans="1:3">
      <c r="A465" s="25">
        <v>103042707</v>
      </c>
      <c r="B465" s="25" t="s">
        <v>442</v>
      </c>
      <c r="C465" s="30">
        <v>0</v>
      </c>
    </row>
    <row r="466" s="16" customFormat="1" ht="17" customHeight="1" spans="1:3">
      <c r="A466" s="25">
        <v>103042750</v>
      </c>
      <c r="B466" s="25" t="s">
        <v>443</v>
      </c>
      <c r="C466" s="30">
        <v>20</v>
      </c>
    </row>
    <row r="467" s="16" customFormat="1" ht="17" customHeight="1" spans="1:3">
      <c r="A467" s="25">
        <v>103042751</v>
      </c>
      <c r="B467" s="25" t="s">
        <v>444</v>
      </c>
      <c r="C467" s="30">
        <v>0</v>
      </c>
    </row>
    <row r="468" s="16" customFormat="1" ht="17" customHeight="1" spans="1:3">
      <c r="A468" s="25">
        <v>103042752</v>
      </c>
      <c r="B468" s="25" t="s">
        <v>445</v>
      </c>
      <c r="C468" s="30">
        <v>0</v>
      </c>
    </row>
    <row r="469" s="16" customFormat="1" ht="17" customHeight="1" spans="1:3">
      <c r="A469" s="25">
        <v>1030428</v>
      </c>
      <c r="B469" s="23" t="s">
        <v>404</v>
      </c>
      <c r="C469" s="24">
        <f>C470</f>
        <v>0</v>
      </c>
    </row>
    <row r="470" s="16" customFormat="1" ht="17" customHeight="1" spans="1:3">
      <c r="A470" s="25">
        <v>103042850</v>
      </c>
      <c r="B470" s="25" t="s">
        <v>446</v>
      </c>
      <c r="C470" s="30">
        <v>0</v>
      </c>
    </row>
    <row r="471" s="16" customFormat="1" ht="17" customHeight="1" spans="1:3">
      <c r="A471" s="25">
        <v>1030429</v>
      </c>
      <c r="B471" s="23" t="s">
        <v>447</v>
      </c>
      <c r="C471" s="24">
        <f>SUM(C472:C474)</f>
        <v>0</v>
      </c>
    </row>
    <row r="472" s="16" customFormat="1" ht="17" customHeight="1" spans="1:3">
      <c r="A472" s="25">
        <v>103042907</v>
      </c>
      <c r="B472" s="25" t="s">
        <v>448</v>
      </c>
      <c r="C472" s="30">
        <v>0</v>
      </c>
    </row>
    <row r="473" s="16" customFormat="1" ht="17" customHeight="1" spans="1:3">
      <c r="A473" s="25">
        <v>103042908</v>
      </c>
      <c r="B473" s="25" t="s">
        <v>449</v>
      </c>
      <c r="C473" s="30">
        <v>0</v>
      </c>
    </row>
    <row r="474" s="16" customFormat="1" ht="17" customHeight="1" spans="1:3">
      <c r="A474" s="25">
        <v>103042950</v>
      </c>
      <c r="B474" s="25" t="s">
        <v>450</v>
      </c>
      <c r="C474" s="30">
        <v>0</v>
      </c>
    </row>
    <row r="475" s="16" customFormat="1" ht="17" customHeight="1" spans="1:3">
      <c r="A475" s="25">
        <v>1030430</v>
      </c>
      <c r="B475" s="23" t="s">
        <v>451</v>
      </c>
      <c r="C475" s="24">
        <f>C476</f>
        <v>0</v>
      </c>
    </row>
    <row r="476" s="16" customFormat="1" ht="17" customHeight="1" spans="1:3">
      <c r="A476" s="25">
        <v>103043050</v>
      </c>
      <c r="B476" s="25" t="s">
        <v>452</v>
      </c>
      <c r="C476" s="30">
        <v>0</v>
      </c>
    </row>
    <row r="477" s="16" customFormat="1" ht="17" customHeight="1" spans="1:3">
      <c r="A477" s="25">
        <v>1030431</v>
      </c>
      <c r="B477" s="23" t="s">
        <v>453</v>
      </c>
      <c r="C477" s="24">
        <f>SUM(C478:C479)</f>
        <v>0</v>
      </c>
    </row>
    <row r="478" s="16" customFormat="1" ht="17" customHeight="1" spans="1:3">
      <c r="A478" s="25">
        <v>103043101</v>
      </c>
      <c r="B478" s="25" t="s">
        <v>454</v>
      </c>
      <c r="C478" s="30">
        <v>0</v>
      </c>
    </row>
    <row r="479" s="16" customFormat="1" ht="17" customHeight="1" spans="1:3">
      <c r="A479" s="25">
        <v>103043150</v>
      </c>
      <c r="B479" s="25" t="s">
        <v>455</v>
      </c>
      <c r="C479" s="30">
        <v>0</v>
      </c>
    </row>
    <row r="480" s="16" customFormat="1" ht="17" customHeight="1" spans="1:3">
      <c r="A480" s="25">
        <v>1030432</v>
      </c>
      <c r="B480" s="23" t="s">
        <v>456</v>
      </c>
      <c r="C480" s="24">
        <f>SUM(C481:C485)</f>
        <v>3761</v>
      </c>
    </row>
    <row r="481" s="16" customFormat="1" ht="17" customHeight="1" spans="1:3">
      <c r="A481" s="25">
        <v>103043204</v>
      </c>
      <c r="B481" s="25" t="s">
        <v>457</v>
      </c>
      <c r="C481" s="30">
        <v>0</v>
      </c>
    </row>
    <row r="482" s="16" customFormat="1" ht="17" customHeight="1" spans="1:3">
      <c r="A482" s="25">
        <v>103043205</v>
      </c>
      <c r="B482" s="25" t="s">
        <v>458</v>
      </c>
      <c r="C482" s="30">
        <v>0</v>
      </c>
    </row>
    <row r="483" s="16" customFormat="1" ht="17" customHeight="1" spans="1:3">
      <c r="A483" s="25">
        <v>103043208</v>
      </c>
      <c r="B483" s="25" t="s">
        <v>459</v>
      </c>
      <c r="C483" s="30">
        <v>3043</v>
      </c>
    </row>
    <row r="484" s="16" customFormat="1" ht="17" customHeight="1" spans="1:3">
      <c r="A484" s="25">
        <v>103043211</v>
      </c>
      <c r="B484" s="25" t="s">
        <v>460</v>
      </c>
      <c r="C484" s="30">
        <v>451</v>
      </c>
    </row>
    <row r="485" s="16" customFormat="1" ht="17" customHeight="1" spans="1:3">
      <c r="A485" s="25">
        <v>103043250</v>
      </c>
      <c r="B485" s="25" t="s">
        <v>461</v>
      </c>
      <c r="C485" s="30">
        <v>267</v>
      </c>
    </row>
    <row r="486" s="16" customFormat="1" ht="17" customHeight="1" spans="1:3">
      <c r="A486" s="25">
        <v>1030433</v>
      </c>
      <c r="B486" s="23" t="s">
        <v>462</v>
      </c>
      <c r="C486" s="24">
        <f>SUM(C487:C491)</f>
        <v>1581</v>
      </c>
    </row>
    <row r="487" s="16" customFormat="1" ht="17" customHeight="1" spans="1:3">
      <c r="A487" s="25">
        <v>103043306</v>
      </c>
      <c r="B487" s="25" t="s">
        <v>463</v>
      </c>
      <c r="C487" s="30">
        <v>38</v>
      </c>
    </row>
    <row r="488" s="16" customFormat="1" ht="17" customHeight="1" spans="1:3">
      <c r="A488" s="25">
        <v>103043310</v>
      </c>
      <c r="B488" s="25" t="s">
        <v>393</v>
      </c>
      <c r="C488" s="30">
        <v>0</v>
      </c>
    </row>
    <row r="489" s="16" customFormat="1" ht="17" customHeight="1" spans="1:3">
      <c r="A489" s="25">
        <v>103043311</v>
      </c>
      <c r="B489" s="25" t="s">
        <v>464</v>
      </c>
      <c r="C489" s="30">
        <v>0</v>
      </c>
    </row>
    <row r="490" s="16" customFormat="1" ht="17" customHeight="1" spans="1:3">
      <c r="A490" s="25">
        <v>103043313</v>
      </c>
      <c r="B490" s="25" t="s">
        <v>465</v>
      </c>
      <c r="C490" s="30">
        <v>1106</v>
      </c>
    </row>
    <row r="491" s="16" customFormat="1" ht="17" customHeight="1" spans="1:3">
      <c r="A491" s="25">
        <v>103043350</v>
      </c>
      <c r="B491" s="25" t="s">
        <v>466</v>
      </c>
      <c r="C491" s="30">
        <v>437</v>
      </c>
    </row>
    <row r="492" s="16" customFormat="1" ht="17" customHeight="1" spans="1:3">
      <c r="A492" s="25">
        <v>1030434</v>
      </c>
      <c r="B492" s="23" t="s">
        <v>467</v>
      </c>
      <c r="C492" s="24">
        <f>SUM(C493:C497)</f>
        <v>0</v>
      </c>
    </row>
    <row r="493" s="16" customFormat="1" ht="17" customHeight="1" spans="1:3">
      <c r="A493" s="25">
        <v>103043401</v>
      </c>
      <c r="B493" s="25" t="s">
        <v>468</v>
      </c>
      <c r="C493" s="30">
        <v>0</v>
      </c>
    </row>
    <row r="494" s="16" customFormat="1" ht="17" customHeight="1" spans="1:3">
      <c r="A494" s="25">
        <v>103043402</v>
      </c>
      <c r="B494" s="25" t="s">
        <v>469</v>
      </c>
      <c r="C494" s="30">
        <v>0</v>
      </c>
    </row>
    <row r="495" s="16" customFormat="1" ht="17" customHeight="1" spans="1:3">
      <c r="A495" s="25">
        <v>103043403</v>
      </c>
      <c r="B495" s="25" t="s">
        <v>470</v>
      </c>
      <c r="C495" s="30">
        <v>0</v>
      </c>
    </row>
    <row r="496" s="16" customFormat="1" ht="17" customHeight="1" spans="1:3">
      <c r="A496" s="25">
        <v>103043404</v>
      </c>
      <c r="B496" s="25" t="s">
        <v>471</v>
      </c>
      <c r="C496" s="30">
        <v>0</v>
      </c>
    </row>
    <row r="497" s="16" customFormat="1" ht="17" customHeight="1" spans="1:3">
      <c r="A497" s="25">
        <v>103043450</v>
      </c>
      <c r="B497" s="25" t="s">
        <v>472</v>
      </c>
      <c r="C497" s="30">
        <v>0</v>
      </c>
    </row>
    <row r="498" s="16" customFormat="1" ht="17" customHeight="1" spans="1:3">
      <c r="A498" s="25">
        <v>1030435</v>
      </c>
      <c r="B498" s="23" t="s">
        <v>473</v>
      </c>
      <c r="C498" s="24">
        <f>SUM(C499:C500)</f>
        <v>0</v>
      </c>
    </row>
    <row r="499" s="16" customFormat="1" ht="17" customHeight="1" spans="1:3">
      <c r="A499" s="25">
        <v>103043506</v>
      </c>
      <c r="B499" s="25" t="s">
        <v>393</v>
      </c>
      <c r="C499" s="30">
        <v>0</v>
      </c>
    </row>
    <row r="500" s="16" customFormat="1" ht="17" customHeight="1" spans="1:3">
      <c r="A500" s="25">
        <v>103043550</v>
      </c>
      <c r="B500" s="25" t="s">
        <v>474</v>
      </c>
      <c r="C500" s="30">
        <v>0</v>
      </c>
    </row>
    <row r="501" s="16" customFormat="1" ht="17" customHeight="1" spans="1:3">
      <c r="A501" s="25">
        <v>1030436</v>
      </c>
      <c r="B501" s="23" t="s">
        <v>475</v>
      </c>
      <c r="C501" s="24">
        <f>SUM(C502:C503)</f>
        <v>0</v>
      </c>
    </row>
    <row r="502" s="16" customFormat="1" ht="17" customHeight="1" spans="1:3">
      <c r="A502" s="25">
        <v>103043604</v>
      </c>
      <c r="B502" s="25" t="s">
        <v>476</v>
      </c>
      <c r="C502" s="30">
        <v>0</v>
      </c>
    </row>
    <row r="503" s="16" customFormat="1" ht="17" customHeight="1" spans="1:3">
      <c r="A503" s="25">
        <v>103043650</v>
      </c>
      <c r="B503" s="25" t="s">
        <v>477</v>
      </c>
      <c r="C503" s="30">
        <v>0</v>
      </c>
    </row>
    <row r="504" s="16" customFormat="1" ht="17" customHeight="1" spans="1:3">
      <c r="A504" s="25">
        <v>1030437</v>
      </c>
      <c r="B504" s="23" t="s">
        <v>478</v>
      </c>
      <c r="C504" s="24">
        <f>SUM(C505:C506)</f>
        <v>0</v>
      </c>
    </row>
    <row r="505" s="16" customFormat="1" ht="17" customHeight="1" spans="1:3">
      <c r="A505" s="25">
        <v>103043701</v>
      </c>
      <c r="B505" s="25" t="s">
        <v>479</v>
      </c>
      <c r="C505" s="30">
        <v>0</v>
      </c>
    </row>
    <row r="506" s="16" customFormat="1" ht="17" customHeight="1" spans="1:3">
      <c r="A506" s="25">
        <v>103043750</v>
      </c>
      <c r="B506" s="25" t="s">
        <v>480</v>
      </c>
      <c r="C506" s="30">
        <v>0</v>
      </c>
    </row>
    <row r="507" s="16" customFormat="1" ht="17" customHeight="1" spans="1:3">
      <c r="A507" s="25">
        <v>1030438</v>
      </c>
      <c r="B507" s="23" t="s">
        <v>481</v>
      </c>
      <c r="C507" s="24">
        <f>C508</f>
        <v>278</v>
      </c>
    </row>
    <row r="508" s="16" customFormat="1" ht="17" customHeight="1" spans="1:3">
      <c r="A508" s="25">
        <v>103043850</v>
      </c>
      <c r="B508" s="25" t="s">
        <v>482</v>
      </c>
      <c r="C508" s="30">
        <v>278</v>
      </c>
    </row>
    <row r="509" s="16" customFormat="1" ht="17" customHeight="1" spans="1:3">
      <c r="A509" s="25">
        <v>1030440</v>
      </c>
      <c r="B509" s="23" t="s">
        <v>483</v>
      </c>
      <c r="C509" s="24">
        <f>SUM(C510:C511)</f>
        <v>0</v>
      </c>
    </row>
    <row r="510" s="16" customFormat="1" ht="17" customHeight="1" spans="1:3">
      <c r="A510" s="25">
        <v>103044001</v>
      </c>
      <c r="B510" s="25" t="s">
        <v>393</v>
      </c>
      <c r="C510" s="30">
        <v>0</v>
      </c>
    </row>
    <row r="511" s="16" customFormat="1" ht="17" customHeight="1" spans="1:3">
      <c r="A511" s="25">
        <v>103044050</v>
      </c>
      <c r="B511" s="25" t="s">
        <v>484</v>
      </c>
      <c r="C511" s="30">
        <v>0</v>
      </c>
    </row>
    <row r="512" s="16" customFormat="1" ht="17" customHeight="1" spans="1:3">
      <c r="A512" s="25">
        <v>1030442</v>
      </c>
      <c r="B512" s="23" t="s">
        <v>485</v>
      </c>
      <c r="C512" s="24">
        <f>SUM(C513:C518)</f>
        <v>344</v>
      </c>
    </row>
    <row r="513" s="16" customFormat="1" ht="17" customHeight="1" spans="1:3">
      <c r="A513" s="25">
        <v>103044203</v>
      </c>
      <c r="B513" s="25" t="s">
        <v>393</v>
      </c>
      <c r="C513" s="30">
        <v>0</v>
      </c>
    </row>
    <row r="514" s="16" customFormat="1" ht="17" customHeight="1" spans="1:3">
      <c r="A514" s="25">
        <v>103044208</v>
      </c>
      <c r="B514" s="25" t="s">
        <v>486</v>
      </c>
      <c r="C514" s="30">
        <v>0</v>
      </c>
    </row>
    <row r="515" s="16" customFormat="1" ht="17" customHeight="1" spans="1:3">
      <c r="A515" s="25">
        <v>103044209</v>
      </c>
      <c r="B515" s="25" t="s">
        <v>487</v>
      </c>
      <c r="C515" s="30">
        <v>0</v>
      </c>
    </row>
    <row r="516" s="16" customFormat="1" ht="17" customHeight="1" spans="1:3">
      <c r="A516" s="25">
        <v>103044220</v>
      </c>
      <c r="B516" s="25" t="s">
        <v>488</v>
      </c>
      <c r="C516" s="30">
        <v>0</v>
      </c>
    </row>
    <row r="517" s="16" customFormat="1" ht="17" customHeight="1" spans="1:3">
      <c r="A517" s="25">
        <v>103044221</v>
      </c>
      <c r="B517" s="25" t="s">
        <v>489</v>
      </c>
      <c r="C517" s="30">
        <v>0</v>
      </c>
    </row>
    <row r="518" s="16" customFormat="1" ht="17" customHeight="1" spans="1:3">
      <c r="A518" s="25">
        <v>103044250</v>
      </c>
      <c r="B518" s="25" t="s">
        <v>490</v>
      </c>
      <c r="C518" s="30">
        <v>344</v>
      </c>
    </row>
    <row r="519" s="16" customFormat="1" ht="17" customHeight="1" spans="1:3">
      <c r="A519" s="25">
        <v>1030443</v>
      </c>
      <c r="B519" s="23" t="s">
        <v>491</v>
      </c>
      <c r="C519" s="24">
        <f>SUM(C520:C523)</f>
        <v>0</v>
      </c>
    </row>
    <row r="520" s="16" customFormat="1" ht="17" customHeight="1" spans="1:3">
      <c r="A520" s="25">
        <v>103044306</v>
      </c>
      <c r="B520" s="25" t="s">
        <v>393</v>
      </c>
      <c r="C520" s="30">
        <v>0</v>
      </c>
    </row>
    <row r="521" s="16" customFormat="1" ht="17" customHeight="1" spans="1:3">
      <c r="A521" s="25">
        <v>103044307</v>
      </c>
      <c r="B521" s="25" t="s">
        <v>492</v>
      </c>
      <c r="C521" s="30">
        <v>0</v>
      </c>
    </row>
    <row r="522" s="16" customFormat="1" ht="17" customHeight="1" spans="1:3">
      <c r="A522" s="25">
        <v>103044308</v>
      </c>
      <c r="B522" s="25" t="s">
        <v>493</v>
      </c>
      <c r="C522" s="30">
        <v>0</v>
      </c>
    </row>
    <row r="523" s="16" customFormat="1" ht="17" customHeight="1" spans="1:3">
      <c r="A523" s="25">
        <v>103044350</v>
      </c>
      <c r="B523" s="25" t="s">
        <v>494</v>
      </c>
      <c r="C523" s="30">
        <v>0</v>
      </c>
    </row>
    <row r="524" s="16" customFormat="1" ht="17" customHeight="1" spans="1:3">
      <c r="A524" s="25">
        <v>1030444</v>
      </c>
      <c r="B524" s="23" t="s">
        <v>495</v>
      </c>
      <c r="C524" s="24">
        <f>SUM(C525:C531)</f>
        <v>14</v>
      </c>
    </row>
    <row r="525" s="16" customFormat="1" ht="17" customHeight="1" spans="1:3">
      <c r="A525" s="25">
        <v>103044414</v>
      </c>
      <c r="B525" s="25" t="s">
        <v>496</v>
      </c>
      <c r="C525" s="30">
        <v>0</v>
      </c>
    </row>
    <row r="526" s="16" customFormat="1" ht="17" customHeight="1" spans="1:3">
      <c r="A526" s="25">
        <v>103044416</v>
      </c>
      <c r="B526" s="25" t="s">
        <v>497</v>
      </c>
      <c r="C526" s="30">
        <v>0</v>
      </c>
    </row>
    <row r="527" s="16" customFormat="1" ht="17" customHeight="1" spans="1:3">
      <c r="A527" s="25">
        <v>103044433</v>
      </c>
      <c r="B527" s="25" t="s">
        <v>498</v>
      </c>
      <c r="C527" s="30">
        <v>0</v>
      </c>
    </row>
    <row r="528" s="16" customFormat="1" ht="17" customHeight="1" spans="1:3">
      <c r="A528" s="25">
        <v>103044434</v>
      </c>
      <c r="B528" s="25" t="s">
        <v>499</v>
      </c>
      <c r="C528" s="30">
        <v>0</v>
      </c>
    </row>
    <row r="529" s="16" customFormat="1" ht="17" customHeight="1" spans="1:3">
      <c r="A529" s="25">
        <v>103044435</v>
      </c>
      <c r="B529" s="25" t="s">
        <v>500</v>
      </c>
      <c r="C529" s="30">
        <v>0</v>
      </c>
    </row>
    <row r="530" s="16" customFormat="1" ht="17" customHeight="1" spans="1:3">
      <c r="A530" s="25">
        <v>103044436</v>
      </c>
      <c r="B530" s="25" t="s">
        <v>501</v>
      </c>
      <c r="C530" s="30">
        <v>0</v>
      </c>
    </row>
    <row r="531" s="16" customFormat="1" ht="17" customHeight="1" spans="1:3">
      <c r="A531" s="25">
        <v>103044450</v>
      </c>
      <c r="B531" s="25" t="s">
        <v>502</v>
      </c>
      <c r="C531" s="30">
        <v>14</v>
      </c>
    </row>
    <row r="532" s="16" customFormat="1" ht="17" customHeight="1" spans="1:3">
      <c r="A532" s="25">
        <v>1030445</v>
      </c>
      <c r="B532" s="23" t="s">
        <v>503</v>
      </c>
      <c r="C532" s="24">
        <f>C533</f>
        <v>0</v>
      </c>
    </row>
    <row r="533" s="16" customFormat="1" ht="17" customHeight="1" spans="1:3">
      <c r="A533" s="25">
        <v>103044550</v>
      </c>
      <c r="B533" s="25" t="s">
        <v>504</v>
      </c>
      <c r="C533" s="30">
        <v>0</v>
      </c>
    </row>
    <row r="534" s="16" customFormat="1" ht="17" customHeight="1" spans="1:3">
      <c r="A534" s="25">
        <v>1030446</v>
      </c>
      <c r="B534" s="23" t="s">
        <v>505</v>
      </c>
      <c r="C534" s="24">
        <f>SUM(C535:C537)</f>
        <v>584</v>
      </c>
    </row>
    <row r="535" s="16" customFormat="1" ht="17" customHeight="1" spans="1:3">
      <c r="A535" s="25">
        <v>103044608</v>
      </c>
      <c r="B535" s="25" t="s">
        <v>393</v>
      </c>
      <c r="C535" s="30">
        <v>0</v>
      </c>
    </row>
    <row r="536" s="16" customFormat="1" ht="17" customHeight="1" spans="1:3">
      <c r="A536" s="25">
        <v>103044609</v>
      </c>
      <c r="B536" s="25" t="s">
        <v>506</v>
      </c>
      <c r="C536" s="30">
        <v>235</v>
      </c>
    </row>
    <row r="537" s="16" customFormat="1" ht="17" customHeight="1" spans="1:3">
      <c r="A537" s="25">
        <v>103044650</v>
      </c>
      <c r="B537" s="25" t="s">
        <v>507</v>
      </c>
      <c r="C537" s="30">
        <v>349</v>
      </c>
    </row>
    <row r="538" s="16" customFormat="1" ht="17" customHeight="1" spans="1:3">
      <c r="A538" s="25">
        <v>1030447</v>
      </c>
      <c r="B538" s="23" t="s">
        <v>508</v>
      </c>
      <c r="C538" s="24">
        <f>SUM(C539:C546)</f>
        <v>824</v>
      </c>
    </row>
    <row r="539" s="16" customFormat="1" ht="17" customHeight="1" spans="1:3">
      <c r="A539" s="25">
        <v>103044709</v>
      </c>
      <c r="B539" s="25" t="s">
        <v>509</v>
      </c>
      <c r="C539" s="30">
        <v>0</v>
      </c>
    </row>
    <row r="540" s="16" customFormat="1" ht="17" customHeight="1" spans="1:3">
      <c r="A540" s="25">
        <v>103044712</v>
      </c>
      <c r="B540" s="25" t="s">
        <v>510</v>
      </c>
      <c r="C540" s="30">
        <v>0</v>
      </c>
    </row>
    <row r="541" s="16" customFormat="1" ht="17" customHeight="1" spans="1:3">
      <c r="A541" s="25">
        <v>103044713</v>
      </c>
      <c r="B541" s="25" t="s">
        <v>393</v>
      </c>
      <c r="C541" s="30">
        <v>24</v>
      </c>
    </row>
    <row r="542" s="16" customFormat="1" ht="17" customHeight="1" spans="1:3">
      <c r="A542" s="25">
        <v>103044715</v>
      </c>
      <c r="B542" s="25" t="s">
        <v>511</v>
      </c>
      <c r="C542" s="30">
        <v>0</v>
      </c>
    </row>
    <row r="543" s="16" customFormat="1" ht="17" customHeight="1" spans="1:3">
      <c r="A543" s="25">
        <v>103044730</v>
      </c>
      <c r="B543" s="25" t="s">
        <v>512</v>
      </c>
      <c r="C543" s="30">
        <v>0</v>
      </c>
    </row>
    <row r="544" s="16" customFormat="1" ht="17" customHeight="1" spans="1:3">
      <c r="A544" s="25">
        <v>103044731</v>
      </c>
      <c r="B544" s="25" t="s">
        <v>513</v>
      </c>
      <c r="C544" s="30">
        <v>0</v>
      </c>
    </row>
    <row r="545" s="16" customFormat="1" ht="17" customHeight="1" spans="1:3">
      <c r="A545" s="25">
        <v>103044732</v>
      </c>
      <c r="B545" s="25" t="s">
        <v>514</v>
      </c>
      <c r="C545" s="30">
        <v>135</v>
      </c>
    </row>
    <row r="546" s="16" customFormat="1" ht="17" customHeight="1" spans="1:3">
      <c r="A546" s="25">
        <v>103044750</v>
      </c>
      <c r="B546" s="25" t="s">
        <v>515</v>
      </c>
      <c r="C546" s="30">
        <v>665</v>
      </c>
    </row>
    <row r="547" s="16" customFormat="1" ht="17" customHeight="1" spans="1:3">
      <c r="A547" s="25">
        <v>1030448</v>
      </c>
      <c r="B547" s="23" t="s">
        <v>516</v>
      </c>
      <c r="C547" s="24">
        <f>SUM(C548:C550)</f>
        <v>0</v>
      </c>
    </row>
    <row r="548" s="16" customFormat="1" ht="17" customHeight="1" spans="1:3">
      <c r="A548" s="25">
        <v>103044801</v>
      </c>
      <c r="B548" s="25" t="s">
        <v>517</v>
      </c>
      <c r="C548" s="30">
        <v>0</v>
      </c>
    </row>
    <row r="549" s="16" customFormat="1" ht="17" customHeight="1" spans="1:3">
      <c r="A549" s="25">
        <v>103044802</v>
      </c>
      <c r="B549" s="25" t="s">
        <v>518</v>
      </c>
      <c r="C549" s="30">
        <v>0</v>
      </c>
    </row>
    <row r="550" s="16" customFormat="1" ht="17" customHeight="1" spans="1:3">
      <c r="A550" s="25">
        <v>103044850</v>
      </c>
      <c r="B550" s="25" t="s">
        <v>519</v>
      </c>
      <c r="C550" s="30">
        <v>0</v>
      </c>
    </row>
    <row r="551" s="16" customFormat="1" ht="17" customHeight="1" spans="1:3">
      <c r="A551" s="25">
        <v>1030449</v>
      </c>
      <c r="B551" s="23" t="s">
        <v>520</v>
      </c>
      <c r="C551" s="24">
        <f>SUM(C552:C554)</f>
        <v>2184</v>
      </c>
    </row>
    <row r="552" s="16" customFormat="1" ht="17" customHeight="1" spans="1:3">
      <c r="A552" s="25">
        <v>103044907</v>
      </c>
      <c r="B552" s="25" t="s">
        <v>436</v>
      </c>
      <c r="C552" s="30">
        <v>0</v>
      </c>
    </row>
    <row r="553" s="16" customFormat="1" ht="17" customHeight="1" spans="1:3">
      <c r="A553" s="25">
        <v>103044908</v>
      </c>
      <c r="B553" s="25" t="s">
        <v>521</v>
      </c>
      <c r="C553" s="30">
        <v>2087</v>
      </c>
    </row>
    <row r="554" s="16" customFormat="1" ht="17" customHeight="1" spans="1:3">
      <c r="A554" s="25">
        <v>103044950</v>
      </c>
      <c r="B554" s="25" t="s">
        <v>522</v>
      </c>
      <c r="C554" s="30">
        <v>97</v>
      </c>
    </row>
    <row r="555" s="16" customFormat="1" ht="17" customHeight="1" spans="1:3">
      <c r="A555" s="25">
        <v>1030450</v>
      </c>
      <c r="B555" s="23" t="s">
        <v>523</v>
      </c>
      <c r="C555" s="24">
        <f>SUM(C556:C558)</f>
        <v>267</v>
      </c>
    </row>
    <row r="556" s="16" customFormat="1" ht="17" customHeight="1" spans="1:3">
      <c r="A556" s="25">
        <v>103045002</v>
      </c>
      <c r="B556" s="25" t="s">
        <v>524</v>
      </c>
      <c r="C556" s="30">
        <v>30</v>
      </c>
    </row>
    <row r="557" s="16" customFormat="1" ht="17" customHeight="1" spans="1:3">
      <c r="A557" s="25">
        <v>103045004</v>
      </c>
      <c r="B557" s="25" t="s">
        <v>525</v>
      </c>
      <c r="C557" s="30">
        <v>47</v>
      </c>
    </row>
    <row r="558" s="16" customFormat="1" ht="17" customHeight="1" spans="1:3">
      <c r="A558" s="25">
        <v>103045050</v>
      </c>
      <c r="B558" s="25" t="s">
        <v>526</v>
      </c>
      <c r="C558" s="30">
        <v>190</v>
      </c>
    </row>
    <row r="559" s="16" customFormat="1" ht="17" customHeight="1" spans="1:3">
      <c r="A559" s="25">
        <v>1030451</v>
      </c>
      <c r="B559" s="23" t="s">
        <v>527</v>
      </c>
      <c r="C559" s="24">
        <f>SUM(C560:C563)</f>
        <v>0</v>
      </c>
    </row>
    <row r="560" s="16" customFormat="1" ht="17" customHeight="1" spans="1:3">
      <c r="A560" s="25">
        <v>103045101</v>
      </c>
      <c r="B560" s="25" t="s">
        <v>528</v>
      </c>
      <c r="C560" s="30">
        <v>0</v>
      </c>
    </row>
    <row r="561" s="16" customFormat="1" ht="17" customHeight="1" spans="1:3">
      <c r="A561" s="25">
        <v>103045102</v>
      </c>
      <c r="B561" s="25" t="s">
        <v>529</v>
      </c>
      <c r="C561" s="30">
        <v>0</v>
      </c>
    </row>
    <row r="562" s="16" customFormat="1" ht="17" customHeight="1" spans="1:3">
      <c r="A562" s="25">
        <v>103045103</v>
      </c>
      <c r="B562" s="25" t="s">
        <v>530</v>
      </c>
      <c r="C562" s="30">
        <v>0</v>
      </c>
    </row>
    <row r="563" s="16" customFormat="1" ht="17" customHeight="1" spans="1:3">
      <c r="A563" s="25">
        <v>103045150</v>
      </c>
      <c r="B563" s="25" t="s">
        <v>531</v>
      </c>
      <c r="C563" s="30">
        <v>0</v>
      </c>
    </row>
    <row r="564" s="16" customFormat="1" ht="17" customHeight="1" spans="1:3">
      <c r="A564" s="25">
        <v>1030452</v>
      </c>
      <c r="B564" s="23" t="s">
        <v>532</v>
      </c>
      <c r="C564" s="24">
        <f>SUM(C565:C567)</f>
        <v>0</v>
      </c>
    </row>
    <row r="565" s="16" customFormat="1" ht="17" customHeight="1" spans="1:3">
      <c r="A565" s="25">
        <v>103045201</v>
      </c>
      <c r="B565" s="25" t="s">
        <v>533</v>
      </c>
      <c r="C565" s="30">
        <v>0</v>
      </c>
    </row>
    <row r="566" s="16" customFormat="1" ht="17" customHeight="1" spans="1:3">
      <c r="A566" s="25">
        <v>103045202</v>
      </c>
      <c r="B566" s="25" t="s">
        <v>534</v>
      </c>
      <c r="C566" s="30">
        <v>0</v>
      </c>
    </row>
    <row r="567" s="16" customFormat="1" ht="17" customHeight="1" spans="1:3">
      <c r="A567" s="25">
        <v>103045250</v>
      </c>
      <c r="B567" s="25" t="s">
        <v>535</v>
      </c>
      <c r="C567" s="30">
        <v>0</v>
      </c>
    </row>
    <row r="568" s="16" customFormat="1" ht="17" customHeight="1" spans="1:3">
      <c r="A568" s="25">
        <v>1030453</v>
      </c>
      <c r="B568" s="23" t="s">
        <v>536</v>
      </c>
      <c r="C568" s="24">
        <f>SUM(C569:C571)</f>
        <v>0</v>
      </c>
    </row>
    <row r="569" s="16" customFormat="1" ht="17" customHeight="1" spans="1:3">
      <c r="A569" s="25">
        <v>103045301</v>
      </c>
      <c r="B569" s="25" t="s">
        <v>537</v>
      </c>
      <c r="C569" s="30">
        <v>0</v>
      </c>
    </row>
    <row r="570" s="16" customFormat="1" ht="17" customHeight="1" spans="1:3">
      <c r="A570" s="25">
        <v>103045302</v>
      </c>
      <c r="B570" s="25" t="s">
        <v>393</v>
      </c>
      <c r="C570" s="30">
        <v>0</v>
      </c>
    </row>
    <row r="571" s="16" customFormat="1" ht="17" customHeight="1" spans="1:3">
      <c r="A571" s="25">
        <v>103045350</v>
      </c>
      <c r="B571" s="25" t="s">
        <v>538</v>
      </c>
      <c r="C571" s="30">
        <v>0</v>
      </c>
    </row>
    <row r="572" s="16" customFormat="1" ht="17" customHeight="1" spans="1:3">
      <c r="A572" s="25">
        <v>1030454</v>
      </c>
      <c r="B572" s="23" t="s">
        <v>539</v>
      </c>
      <c r="C572" s="24">
        <f>C573</f>
        <v>0</v>
      </c>
    </row>
    <row r="573" s="16" customFormat="1" ht="17" customHeight="1" spans="1:3">
      <c r="A573" s="25">
        <v>103045450</v>
      </c>
      <c r="B573" s="25" t="s">
        <v>540</v>
      </c>
      <c r="C573" s="30">
        <v>0</v>
      </c>
    </row>
    <row r="574" s="16" customFormat="1" ht="17" customHeight="1" spans="1:3">
      <c r="A574" s="25">
        <v>1030455</v>
      </c>
      <c r="B574" s="23" t="s">
        <v>541</v>
      </c>
      <c r="C574" s="24">
        <f>SUM(C575:C576)</f>
        <v>0</v>
      </c>
    </row>
    <row r="575" s="16" customFormat="1" ht="17" customHeight="1" spans="1:3">
      <c r="A575" s="25">
        <v>103045501</v>
      </c>
      <c r="B575" s="25" t="s">
        <v>542</v>
      </c>
      <c r="C575" s="30">
        <v>0</v>
      </c>
    </row>
    <row r="576" s="16" customFormat="1" ht="17" customHeight="1" spans="1:3">
      <c r="A576" s="25">
        <v>103045550</v>
      </c>
      <c r="B576" s="25" t="s">
        <v>543</v>
      </c>
      <c r="C576" s="30">
        <v>0</v>
      </c>
    </row>
    <row r="577" s="16" customFormat="1" ht="17" customHeight="1" spans="1:3">
      <c r="A577" s="25">
        <v>1030456</v>
      </c>
      <c r="B577" s="23" t="s">
        <v>544</v>
      </c>
      <c r="C577" s="24">
        <f>C578</f>
        <v>0</v>
      </c>
    </row>
    <row r="578" s="16" customFormat="1" ht="17" customHeight="1" spans="1:3">
      <c r="A578" s="25">
        <v>103045650</v>
      </c>
      <c r="B578" s="25" t="s">
        <v>545</v>
      </c>
      <c r="C578" s="30">
        <v>0</v>
      </c>
    </row>
    <row r="579" s="16" customFormat="1" ht="17" customHeight="1" spans="1:3">
      <c r="A579" s="25">
        <v>1030457</v>
      </c>
      <c r="B579" s="23" t="s">
        <v>546</v>
      </c>
      <c r="C579" s="24">
        <f>C580</f>
        <v>0</v>
      </c>
    </row>
    <row r="580" s="16" customFormat="1" ht="17" customHeight="1" spans="1:3">
      <c r="A580" s="25">
        <v>103045750</v>
      </c>
      <c r="B580" s="25" t="s">
        <v>547</v>
      </c>
      <c r="C580" s="30">
        <v>0</v>
      </c>
    </row>
    <row r="581" s="16" customFormat="1" ht="17" customHeight="1" spans="1:3">
      <c r="A581" s="25">
        <v>1030458</v>
      </c>
      <c r="B581" s="23" t="s">
        <v>548</v>
      </c>
      <c r="C581" s="24">
        <f>SUM(C582:C584)</f>
        <v>0</v>
      </c>
    </row>
    <row r="582" s="16" customFormat="1" ht="17" customHeight="1" spans="1:3">
      <c r="A582" s="25">
        <v>103045802</v>
      </c>
      <c r="B582" s="25" t="s">
        <v>436</v>
      </c>
      <c r="C582" s="30">
        <v>0</v>
      </c>
    </row>
    <row r="583" s="16" customFormat="1" ht="17" customHeight="1" spans="1:3">
      <c r="A583" s="25">
        <v>103045803</v>
      </c>
      <c r="B583" s="25" t="s">
        <v>549</v>
      </c>
      <c r="C583" s="30">
        <v>0</v>
      </c>
    </row>
    <row r="584" s="16" customFormat="1" ht="17" customHeight="1" spans="1:3">
      <c r="A584" s="25">
        <v>103045850</v>
      </c>
      <c r="B584" s="25" t="s">
        <v>550</v>
      </c>
      <c r="C584" s="30">
        <v>0</v>
      </c>
    </row>
    <row r="585" s="16" customFormat="1" ht="17" customHeight="1" spans="1:3">
      <c r="A585" s="25">
        <v>1030459</v>
      </c>
      <c r="B585" s="23" t="s">
        <v>551</v>
      </c>
      <c r="C585" s="24">
        <f>SUM(C586:C587)</f>
        <v>0</v>
      </c>
    </row>
    <row r="586" s="16" customFormat="1" ht="17" customHeight="1" spans="1:3">
      <c r="A586" s="25">
        <v>103045901</v>
      </c>
      <c r="B586" s="25" t="s">
        <v>405</v>
      </c>
      <c r="C586" s="30">
        <v>0</v>
      </c>
    </row>
    <row r="587" s="16" customFormat="1" ht="17" customHeight="1" spans="1:3">
      <c r="A587" s="25">
        <v>103045950</v>
      </c>
      <c r="B587" s="25" t="s">
        <v>552</v>
      </c>
      <c r="C587" s="30">
        <v>0</v>
      </c>
    </row>
    <row r="588" s="16" customFormat="1" ht="17" customHeight="1" spans="1:3">
      <c r="A588" s="25">
        <v>1030460</v>
      </c>
      <c r="B588" s="23" t="s">
        <v>553</v>
      </c>
      <c r="C588" s="24">
        <f>C589</f>
        <v>0</v>
      </c>
    </row>
    <row r="589" s="16" customFormat="1" ht="17" customHeight="1" spans="1:3">
      <c r="A589" s="25">
        <v>103046050</v>
      </c>
      <c r="B589" s="25" t="s">
        <v>554</v>
      </c>
      <c r="C589" s="30">
        <v>0</v>
      </c>
    </row>
    <row r="590" s="16" customFormat="1" ht="17" customHeight="1" spans="1:3">
      <c r="A590" s="25">
        <v>1030461</v>
      </c>
      <c r="B590" s="23" t="s">
        <v>555</v>
      </c>
      <c r="C590" s="24">
        <f>SUM(C591:C592)</f>
        <v>0</v>
      </c>
    </row>
    <row r="591" s="16" customFormat="1" ht="17" customHeight="1" spans="1:3">
      <c r="A591" s="25">
        <v>103046101</v>
      </c>
      <c r="B591" s="25" t="s">
        <v>393</v>
      </c>
      <c r="C591" s="30">
        <v>0</v>
      </c>
    </row>
    <row r="592" s="16" customFormat="1" ht="17" customHeight="1" spans="1:3">
      <c r="A592" s="25">
        <v>103046150</v>
      </c>
      <c r="B592" s="25" t="s">
        <v>556</v>
      </c>
      <c r="C592" s="30">
        <v>0</v>
      </c>
    </row>
    <row r="593" s="16" customFormat="1" ht="17" customHeight="1" spans="1:3">
      <c r="A593" s="25">
        <v>1030499</v>
      </c>
      <c r="B593" s="23" t="s">
        <v>557</v>
      </c>
      <c r="C593" s="24">
        <f>C594</f>
        <v>4715</v>
      </c>
    </row>
    <row r="594" s="16" customFormat="1" ht="17" customHeight="1" spans="1:3">
      <c r="A594" s="25">
        <v>103049950</v>
      </c>
      <c r="B594" s="25" t="s">
        <v>558</v>
      </c>
      <c r="C594" s="30">
        <v>4715</v>
      </c>
    </row>
    <row r="595" s="16" customFormat="1" ht="17" customHeight="1" spans="1:3">
      <c r="A595" s="25">
        <v>10305</v>
      </c>
      <c r="B595" s="23" t="s">
        <v>559</v>
      </c>
      <c r="C595" s="24">
        <f>SUM(C596,C619,C624:C625)</f>
        <v>9766</v>
      </c>
    </row>
    <row r="596" s="16" customFormat="1" ht="17" customHeight="1" spans="1:3">
      <c r="A596" s="25">
        <v>1030501</v>
      </c>
      <c r="B596" s="23" t="s">
        <v>560</v>
      </c>
      <c r="C596" s="24">
        <f>SUM(C597:C618)</f>
        <v>9766</v>
      </c>
    </row>
    <row r="597" s="16" customFormat="1" ht="17" customHeight="1" spans="1:3">
      <c r="A597" s="25">
        <v>103050101</v>
      </c>
      <c r="B597" s="25" t="s">
        <v>561</v>
      </c>
      <c r="C597" s="30">
        <v>5657</v>
      </c>
    </row>
    <row r="598" s="16" customFormat="1" ht="17" customHeight="1" spans="1:3">
      <c r="A598" s="25">
        <v>103050102</v>
      </c>
      <c r="B598" s="25" t="s">
        <v>562</v>
      </c>
      <c r="C598" s="30">
        <v>0</v>
      </c>
    </row>
    <row r="599" s="16" customFormat="1" ht="17" customHeight="1" spans="1:3">
      <c r="A599" s="25">
        <v>103050103</v>
      </c>
      <c r="B599" s="25" t="s">
        <v>563</v>
      </c>
      <c r="C599" s="30">
        <v>0</v>
      </c>
    </row>
    <row r="600" s="16" customFormat="1" ht="17" customHeight="1" spans="1:3">
      <c r="A600" s="25">
        <v>103050105</v>
      </c>
      <c r="B600" s="25" t="s">
        <v>564</v>
      </c>
      <c r="C600" s="30">
        <v>0</v>
      </c>
    </row>
    <row r="601" s="16" customFormat="1" ht="17" customHeight="1" spans="1:3">
      <c r="A601" s="25">
        <v>103050107</v>
      </c>
      <c r="B601" s="25" t="s">
        <v>565</v>
      </c>
      <c r="C601" s="30">
        <v>0</v>
      </c>
    </row>
    <row r="602" s="16" customFormat="1" ht="17" customHeight="1" spans="1:3">
      <c r="A602" s="25">
        <v>103050108</v>
      </c>
      <c r="B602" s="25" t="s">
        <v>566</v>
      </c>
      <c r="C602" s="30">
        <v>0</v>
      </c>
    </row>
    <row r="603" s="16" customFormat="1" ht="17" customHeight="1" spans="1:3">
      <c r="A603" s="25">
        <v>103050109</v>
      </c>
      <c r="B603" s="25" t="s">
        <v>567</v>
      </c>
      <c r="C603" s="30">
        <v>517</v>
      </c>
    </row>
    <row r="604" s="16" customFormat="1" ht="17" customHeight="1" spans="1:3">
      <c r="A604" s="25">
        <v>103050110</v>
      </c>
      <c r="B604" s="25" t="s">
        <v>568</v>
      </c>
      <c r="C604" s="30">
        <v>193</v>
      </c>
    </row>
    <row r="605" s="16" customFormat="1" ht="17" customHeight="1" spans="1:3">
      <c r="A605" s="25">
        <v>103050111</v>
      </c>
      <c r="B605" s="25" t="s">
        <v>569</v>
      </c>
      <c r="C605" s="30">
        <v>12</v>
      </c>
    </row>
    <row r="606" s="16" customFormat="1" ht="17" customHeight="1" spans="1:3">
      <c r="A606" s="25">
        <v>103050112</v>
      </c>
      <c r="B606" s="25" t="s">
        <v>570</v>
      </c>
      <c r="C606" s="30">
        <v>0</v>
      </c>
    </row>
    <row r="607" s="16" customFormat="1" ht="17" customHeight="1" spans="1:3">
      <c r="A607" s="25">
        <v>103050113</v>
      </c>
      <c r="B607" s="25" t="s">
        <v>571</v>
      </c>
      <c r="C607" s="30">
        <v>0</v>
      </c>
    </row>
    <row r="608" s="16" customFormat="1" ht="17" customHeight="1" spans="1:3">
      <c r="A608" s="25">
        <v>103050114</v>
      </c>
      <c r="B608" s="25" t="s">
        <v>572</v>
      </c>
      <c r="C608" s="30">
        <v>126</v>
      </c>
    </row>
    <row r="609" s="16" customFormat="1" ht="17" customHeight="1" spans="1:3">
      <c r="A609" s="25">
        <v>103050115</v>
      </c>
      <c r="B609" s="25" t="s">
        <v>573</v>
      </c>
      <c r="C609" s="30">
        <v>0</v>
      </c>
    </row>
    <row r="610" s="16" customFormat="1" ht="17" customHeight="1" spans="1:3">
      <c r="A610" s="25">
        <v>103050116</v>
      </c>
      <c r="B610" s="25" t="s">
        <v>574</v>
      </c>
      <c r="C610" s="30">
        <v>69</v>
      </c>
    </row>
    <row r="611" s="16" customFormat="1" ht="17" customHeight="1" spans="1:3">
      <c r="A611" s="25">
        <v>103050117</v>
      </c>
      <c r="B611" s="25" t="s">
        <v>575</v>
      </c>
      <c r="C611" s="30">
        <v>1</v>
      </c>
    </row>
    <row r="612" s="16" customFormat="1" ht="17" customHeight="1" spans="1:3">
      <c r="A612" s="25">
        <v>103050118</v>
      </c>
      <c r="B612" s="25" t="s">
        <v>576</v>
      </c>
      <c r="C612" s="30">
        <v>0</v>
      </c>
    </row>
    <row r="613" s="16" customFormat="1" ht="17" customHeight="1" spans="1:3">
      <c r="A613" s="25">
        <v>103050119</v>
      </c>
      <c r="B613" s="25" t="s">
        <v>577</v>
      </c>
      <c r="C613" s="30">
        <v>0</v>
      </c>
    </row>
    <row r="614" s="16" customFormat="1" ht="17" customHeight="1" spans="1:3">
      <c r="A614" s="25">
        <v>103050120</v>
      </c>
      <c r="B614" s="25" t="s">
        <v>578</v>
      </c>
      <c r="C614" s="30">
        <v>0</v>
      </c>
    </row>
    <row r="615" s="16" customFormat="1" ht="17" customHeight="1" spans="1:3">
      <c r="A615" s="25">
        <v>103050121</v>
      </c>
      <c r="B615" s="25" t="s">
        <v>579</v>
      </c>
      <c r="C615" s="30">
        <v>0</v>
      </c>
    </row>
    <row r="616" s="16" customFormat="1" ht="17" customHeight="1" spans="1:3">
      <c r="A616" s="25">
        <v>103050122</v>
      </c>
      <c r="B616" s="25" t="s">
        <v>580</v>
      </c>
      <c r="C616" s="30">
        <v>151</v>
      </c>
    </row>
    <row r="617" s="16" customFormat="1" ht="17" customHeight="1" spans="1:3">
      <c r="A617" s="25">
        <v>103050123</v>
      </c>
      <c r="B617" s="25" t="s">
        <v>581</v>
      </c>
      <c r="C617" s="30">
        <v>1092</v>
      </c>
    </row>
    <row r="618" s="16" customFormat="1" ht="17" customHeight="1" spans="1:3">
      <c r="A618" s="25">
        <v>103050199</v>
      </c>
      <c r="B618" s="25" t="s">
        <v>582</v>
      </c>
      <c r="C618" s="30">
        <v>1948</v>
      </c>
    </row>
    <row r="619" s="16" customFormat="1" ht="17" customHeight="1" spans="1:3">
      <c r="A619" s="25">
        <v>1030502</v>
      </c>
      <c r="B619" s="23" t="s">
        <v>583</v>
      </c>
      <c r="C619" s="24">
        <f>SUM(C620:C623)</f>
        <v>0</v>
      </c>
    </row>
    <row r="620" s="16" customFormat="1" ht="17" customHeight="1" spans="1:3">
      <c r="A620" s="25">
        <v>103050201</v>
      </c>
      <c r="B620" s="25" t="s">
        <v>584</v>
      </c>
      <c r="C620" s="30">
        <v>0</v>
      </c>
    </row>
    <row r="621" s="16" customFormat="1" ht="17" customHeight="1" spans="1:3">
      <c r="A621" s="25">
        <v>103050202</v>
      </c>
      <c r="B621" s="25" t="s">
        <v>585</v>
      </c>
      <c r="C621" s="30">
        <v>0</v>
      </c>
    </row>
    <row r="622" s="16" customFormat="1" ht="17" customHeight="1" spans="1:3">
      <c r="A622" s="25">
        <v>103050203</v>
      </c>
      <c r="B622" s="25" t="s">
        <v>586</v>
      </c>
      <c r="C622" s="30">
        <v>0</v>
      </c>
    </row>
    <row r="623" s="16" customFormat="1" ht="17" customHeight="1" spans="1:3">
      <c r="A623" s="25">
        <v>103050299</v>
      </c>
      <c r="B623" s="25" t="s">
        <v>587</v>
      </c>
      <c r="C623" s="30">
        <v>0</v>
      </c>
    </row>
    <row r="624" s="16" customFormat="1" ht="17" customHeight="1" spans="1:3">
      <c r="A624" s="25">
        <v>1030503</v>
      </c>
      <c r="B624" s="23" t="s">
        <v>588</v>
      </c>
      <c r="C624" s="30">
        <v>0</v>
      </c>
    </row>
    <row r="625" s="16" customFormat="1" ht="17" customHeight="1" spans="1:3">
      <c r="A625" s="25">
        <v>1030509</v>
      </c>
      <c r="B625" s="23" t="s">
        <v>589</v>
      </c>
      <c r="C625" s="30">
        <v>0</v>
      </c>
    </row>
    <row r="626" s="16" customFormat="1" ht="17" customHeight="1" spans="1:3">
      <c r="A626" s="25">
        <v>10306</v>
      </c>
      <c r="B626" s="23" t="s">
        <v>590</v>
      </c>
      <c r="C626" s="24">
        <f>SUM(C627,C631,C634,C636,C638,C639,C643,C644)</f>
        <v>0</v>
      </c>
    </row>
    <row r="627" s="16" customFormat="1" ht="17" customHeight="1" spans="1:3">
      <c r="A627" s="25">
        <v>1030601</v>
      </c>
      <c r="B627" s="23" t="s">
        <v>591</v>
      </c>
      <c r="C627" s="24">
        <f>SUM(C628:C630)</f>
        <v>0</v>
      </c>
    </row>
    <row r="628" s="16" customFormat="1" ht="17" customHeight="1" spans="1:3">
      <c r="A628" s="25">
        <v>103060101</v>
      </c>
      <c r="B628" s="25" t="s">
        <v>592</v>
      </c>
      <c r="C628" s="30">
        <v>0</v>
      </c>
    </row>
    <row r="629" s="16" customFormat="1" ht="17" customHeight="1" spans="1:3">
      <c r="A629" s="25">
        <v>103060102</v>
      </c>
      <c r="B629" s="25" t="s">
        <v>593</v>
      </c>
      <c r="C629" s="30">
        <v>0</v>
      </c>
    </row>
    <row r="630" s="16" customFormat="1" ht="17" customHeight="1" spans="1:3">
      <c r="A630" s="25">
        <v>103060199</v>
      </c>
      <c r="B630" s="25" t="s">
        <v>594</v>
      </c>
      <c r="C630" s="30">
        <v>0</v>
      </c>
    </row>
    <row r="631" s="16" customFormat="1" ht="17" customHeight="1" spans="1:3">
      <c r="A631" s="25">
        <v>1030602</v>
      </c>
      <c r="B631" s="23" t="s">
        <v>595</v>
      </c>
      <c r="C631" s="24">
        <f>SUM(C632:C633)</f>
        <v>0</v>
      </c>
    </row>
    <row r="632" s="16" customFormat="1" ht="17" customHeight="1" spans="1:3">
      <c r="A632" s="25">
        <v>103060201</v>
      </c>
      <c r="B632" s="25" t="s">
        <v>596</v>
      </c>
      <c r="C632" s="30">
        <v>0</v>
      </c>
    </row>
    <row r="633" s="16" customFormat="1" ht="17" customHeight="1" spans="1:3">
      <c r="A633" s="25">
        <v>103060299</v>
      </c>
      <c r="B633" s="25" t="s">
        <v>597</v>
      </c>
      <c r="C633" s="30">
        <v>0</v>
      </c>
    </row>
    <row r="634" s="16" customFormat="1" ht="17" customHeight="1" spans="1:3">
      <c r="A634" s="25">
        <v>1030603</v>
      </c>
      <c r="B634" s="23" t="s">
        <v>598</v>
      </c>
      <c r="C634" s="24">
        <f>C635</f>
        <v>0</v>
      </c>
    </row>
    <row r="635" s="16" customFormat="1" ht="17" customHeight="1" spans="1:3">
      <c r="A635" s="25">
        <v>103060399</v>
      </c>
      <c r="B635" s="25" t="s">
        <v>599</v>
      </c>
      <c r="C635" s="30">
        <v>0</v>
      </c>
    </row>
    <row r="636" s="16" customFormat="1" ht="17" customHeight="1" spans="1:3">
      <c r="A636" s="25">
        <v>1030604</v>
      </c>
      <c r="B636" s="23" t="s">
        <v>600</v>
      </c>
      <c r="C636" s="24">
        <f>C637</f>
        <v>0</v>
      </c>
    </row>
    <row r="637" s="16" customFormat="1" ht="17" customHeight="1" spans="1:3">
      <c r="A637" s="25">
        <v>103060499</v>
      </c>
      <c r="B637" s="25" t="s">
        <v>601</v>
      </c>
      <c r="C637" s="30">
        <v>0</v>
      </c>
    </row>
    <row r="638" s="16" customFormat="1" ht="17" customHeight="1" spans="1:3">
      <c r="A638" s="25">
        <v>1030605</v>
      </c>
      <c r="B638" s="23" t="s">
        <v>602</v>
      </c>
      <c r="C638" s="30">
        <v>0</v>
      </c>
    </row>
    <row r="639" s="16" customFormat="1" ht="17" customHeight="1" spans="1:3">
      <c r="A639" s="25">
        <v>1030606</v>
      </c>
      <c r="B639" s="23" t="s">
        <v>603</v>
      </c>
      <c r="C639" s="24">
        <f>SUM(C640:C642)</f>
        <v>0</v>
      </c>
    </row>
    <row r="640" s="16" customFormat="1" ht="17" customHeight="1" spans="1:3">
      <c r="A640" s="25">
        <v>103060601</v>
      </c>
      <c r="B640" s="25" t="s">
        <v>604</v>
      </c>
      <c r="C640" s="30">
        <v>0</v>
      </c>
    </row>
    <row r="641" s="16" customFormat="1" ht="17" customHeight="1" spans="1:3">
      <c r="A641" s="25">
        <v>103060602</v>
      </c>
      <c r="B641" s="25" t="s">
        <v>605</v>
      </c>
      <c r="C641" s="30">
        <v>0</v>
      </c>
    </row>
    <row r="642" s="16" customFormat="1" ht="17" customHeight="1" spans="1:3">
      <c r="A642" s="25">
        <v>103060699</v>
      </c>
      <c r="B642" s="25" t="s">
        <v>606</v>
      </c>
      <c r="C642" s="30">
        <v>0</v>
      </c>
    </row>
    <row r="643" s="16" customFormat="1" ht="17" customHeight="1" spans="1:3">
      <c r="A643" s="25">
        <v>1030607</v>
      </c>
      <c r="B643" s="23" t="s">
        <v>607</v>
      </c>
      <c r="C643" s="30">
        <v>0</v>
      </c>
    </row>
    <row r="644" s="16" customFormat="1" ht="17" customHeight="1" spans="1:3">
      <c r="A644" s="25">
        <v>1030699</v>
      </c>
      <c r="B644" s="23" t="s">
        <v>608</v>
      </c>
      <c r="C644" s="30">
        <v>0</v>
      </c>
    </row>
    <row r="645" s="16" customFormat="1" ht="17" customHeight="1" spans="1:3">
      <c r="A645" s="25">
        <v>10307</v>
      </c>
      <c r="B645" s="23" t="s">
        <v>609</v>
      </c>
      <c r="C645" s="24">
        <f>SUM(C646,C649,C656:C658,C663,C669:C670,C673,C674,C677:C680,C685:C689,C692:C693)</f>
        <v>28123</v>
      </c>
    </row>
    <row r="646" s="16" customFormat="1" ht="17" customHeight="1" spans="1:3">
      <c r="A646" s="25">
        <v>1030701</v>
      </c>
      <c r="B646" s="23" t="s">
        <v>610</v>
      </c>
      <c r="C646" s="24">
        <f>SUM(C647:C648)</f>
        <v>0</v>
      </c>
    </row>
    <row r="647" s="16" customFormat="1" ht="17" customHeight="1" spans="1:3">
      <c r="A647" s="25">
        <v>103070101</v>
      </c>
      <c r="B647" s="25" t="s">
        <v>611</v>
      </c>
      <c r="C647" s="30">
        <v>0</v>
      </c>
    </row>
    <row r="648" s="16" customFormat="1" ht="17" customHeight="1" spans="1:3">
      <c r="A648" s="25">
        <v>103070102</v>
      </c>
      <c r="B648" s="25" t="s">
        <v>612</v>
      </c>
      <c r="C648" s="30">
        <v>0</v>
      </c>
    </row>
    <row r="649" s="16" customFormat="1" ht="17" customHeight="1" spans="1:3">
      <c r="A649" s="25">
        <v>1030702</v>
      </c>
      <c r="B649" s="23" t="s">
        <v>613</v>
      </c>
      <c r="C649" s="24">
        <f>SUM(C650:C655)</f>
        <v>0</v>
      </c>
    </row>
    <row r="650" s="16" customFormat="1" ht="17" customHeight="1" spans="1:3">
      <c r="A650" s="25">
        <v>103070201</v>
      </c>
      <c r="B650" s="25" t="s">
        <v>614</v>
      </c>
      <c r="C650" s="30">
        <v>0</v>
      </c>
    </row>
    <row r="651" s="16" customFormat="1" ht="17" customHeight="1" spans="1:3">
      <c r="A651" s="25">
        <v>103070202</v>
      </c>
      <c r="B651" s="25" t="s">
        <v>615</v>
      </c>
      <c r="C651" s="30">
        <v>0</v>
      </c>
    </row>
    <row r="652" s="16" customFormat="1" ht="17" customHeight="1" spans="1:3">
      <c r="A652" s="25">
        <v>103070203</v>
      </c>
      <c r="B652" s="25" t="s">
        <v>616</v>
      </c>
      <c r="C652" s="30">
        <v>0</v>
      </c>
    </row>
    <row r="653" s="16" customFormat="1" ht="17" customHeight="1" spans="1:3">
      <c r="A653" s="25">
        <v>103070204</v>
      </c>
      <c r="B653" s="25" t="s">
        <v>617</v>
      </c>
      <c r="C653" s="30">
        <v>0</v>
      </c>
    </row>
    <row r="654" s="16" customFormat="1" ht="17" customHeight="1" spans="1:3">
      <c r="A654" s="25">
        <v>103070205</v>
      </c>
      <c r="B654" s="25" t="s">
        <v>618</v>
      </c>
      <c r="C654" s="30">
        <v>0</v>
      </c>
    </row>
    <row r="655" s="16" customFormat="1" ht="17" customHeight="1" spans="1:3">
      <c r="A655" s="25">
        <v>103070206</v>
      </c>
      <c r="B655" s="25" t="s">
        <v>619</v>
      </c>
      <c r="C655" s="30">
        <v>0</v>
      </c>
    </row>
    <row r="656" s="16" customFormat="1" ht="17" customHeight="1" spans="1:3">
      <c r="A656" s="25">
        <v>1030703</v>
      </c>
      <c r="B656" s="23" t="s">
        <v>620</v>
      </c>
      <c r="C656" s="30">
        <v>0</v>
      </c>
    </row>
    <row r="657" s="16" customFormat="1" ht="17" customHeight="1" spans="1:3">
      <c r="A657" s="25">
        <v>1030704</v>
      </c>
      <c r="B657" s="23" t="s">
        <v>621</v>
      </c>
      <c r="C657" s="30">
        <v>0</v>
      </c>
    </row>
    <row r="658" s="16" customFormat="1" ht="17" customHeight="1" spans="1:3">
      <c r="A658" s="25">
        <v>1030705</v>
      </c>
      <c r="B658" s="23" t="s">
        <v>622</v>
      </c>
      <c r="C658" s="24">
        <f>SUM(C659:C662)</f>
        <v>6831</v>
      </c>
    </row>
    <row r="659" s="16" customFormat="1" ht="17" customHeight="1" spans="1:3">
      <c r="A659" s="25">
        <v>103070501</v>
      </c>
      <c r="B659" s="25" t="s">
        <v>623</v>
      </c>
      <c r="C659" s="30">
        <v>184</v>
      </c>
    </row>
    <row r="660" s="16" customFormat="1" ht="17" customHeight="1" spans="1:3">
      <c r="A660" s="25">
        <v>103070502</v>
      </c>
      <c r="B660" s="25" t="s">
        <v>624</v>
      </c>
      <c r="C660" s="30">
        <v>0</v>
      </c>
    </row>
    <row r="661" s="16" customFormat="1" ht="17" customHeight="1" spans="1:3">
      <c r="A661" s="25">
        <v>103070503</v>
      </c>
      <c r="B661" s="25" t="s">
        <v>625</v>
      </c>
      <c r="C661" s="30">
        <v>0</v>
      </c>
    </row>
    <row r="662" s="16" customFormat="1" ht="17" customHeight="1" spans="1:3">
      <c r="A662" s="25">
        <v>103070599</v>
      </c>
      <c r="B662" s="25" t="s">
        <v>626</v>
      </c>
      <c r="C662" s="30">
        <v>6647</v>
      </c>
    </row>
    <row r="663" s="16" customFormat="1" ht="17" customHeight="1" spans="1:3">
      <c r="A663" s="25">
        <v>1030706</v>
      </c>
      <c r="B663" s="23" t="s">
        <v>627</v>
      </c>
      <c r="C663" s="24">
        <f>SUM(C664:C668)</f>
        <v>5809</v>
      </c>
    </row>
    <row r="664" s="16" customFormat="1" ht="17" customHeight="1" spans="1:3">
      <c r="A664" s="25">
        <v>103070601</v>
      </c>
      <c r="B664" s="25" t="s">
        <v>628</v>
      </c>
      <c r="C664" s="30">
        <v>5115</v>
      </c>
    </row>
    <row r="665" s="16" customFormat="1" ht="17" customHeight="1" spans="1:3">
      <c r="A665" s="25">
        <v>103070602</v>
      </c>
      <c r="B665" s="25" t="s">
        <v>629</v>
      </c>
      <c r="C665" s="30">
        <v>427</v>
      </c>
    </row>
    <row r="666" s="16" customFormat="1" ht="17" customHeight="1" spans="1:3">
      <c r="A666" s="25">
        <v>103070603</v>
      </c>
      <c r="B666" s="25" t="s">
        <v>630</v>
      </c>
      <c r="C666" s="30">
        <v>79</v>
      </c>
    </row>
    <row r="667" s="16" customFormat="1" ht="17" customHeight="1" spans="1:3">
      <c r="A667" s="25">
        <v>103070604</v>
      </c>
      <c r="B667" s="25" t="s">
        <v>631</v>
      </c>
      <c r="C667" s="30">
        <v>188</v>
      </c>
    </row>
    <row r="668" s="16" customFormat="1" ht="17" customHeight="1" spans="1:3">
      <c r="A668" s="25">
        <v>103070699</v>
      </c>
      <c r="B668" s="25" t="s">
        <v>632</v>
      </c>
      <c r="C668" s="30">
        <v>0</v>
      </c>
    </row>
    <row r="669" s="16" customFormat="1" ht="17" customHeight="1" spans="1:3">
      <c r="A669" s="25">
        <v>1030707</v>
      </c>
      <c r="B669" s="23" t="s">
        <v>633</v>
      </c>
      <c r="C669" s="30">
        <v>0</v>
      </c>
    </row>
    <row r="670" s="16" customFormat="1" ht="17" customHeight="1" spans="1:3">
      <c r="A670" s="25">
        <v>1030708</v>
      </c>
      <c r="B670" s="23" t="s">
        <v>634</v>
      </c>
      <c r="C670" s="24">
        <f>SUM(C671:C672)</f>
        <v>0</v>
      </c>
    </row>
    <row r="671" s="16" customFormat="1" ht="17" customHeight="1" spans="1:3">
      <c r="A671" s="25">
        <v>103070801</v>
      </c>
      <c r="B671" s="25" t="s">
        <v>635</v>
      </c>
      <c r="C671" s="30">
        <v>0</v>
      </c>
    </row>
    <row r="672" s="16" customFormat="1" ht="17" customHeight="1" spans="1:3">
      <c r="A672" s="25">
        <v>103070802</v>
      </c>
      <c r="B672" s="25" t="s">
        <v>636</v>
      </c>
      <c r="C672" s="30">
        <v>0</v>
      </c>
    </row>
    <row r="673" s="16" customFormat="1" ht="17" customHeight="1" spans="1:3">
      <c r="A673" s="25">
        <v>1030709</v>
      </c>
      <c r="B673" s="23" t="s">
        <v>637</v>
      </c>
      <c r="C673" s="30">
        <v>0</v>
      </c>
    </row>
    <row r="674" s="16" customFormat="1" ht="17" customHeight="1" spans="1:3">
      <c r="A674" s="25">
        <v>1030710</v>
      </c>
      <c r="B674" s="23" t="s">
        <v>638</v>
      </c>
      <c r="C674" s="24">
        <f>C675+C676</f>
        <v>0</v>
      </c>
    </row>
    <row r="675" s="16" customFormat="1" ht="17" customHeight="1" spans="1:3">
      <c r="A675" s="25">
        <v>103071001</v>
      </c>
      <c r="B675" s="25" t="s">
        <v>639</v>
      </c>
      <c r="C675" s="30">
        <v>0</v>
      </c>
    </row>
    <row r="676" s="16" customFormat="1" ht="17" customHeight="1" spans="1:3">
      <c r="A676" s="25">
        <v>103071002</v>
      </c>
      <c r="B676" s="25" t="s">
        <v>640</v>
      </c>
      <c r="C676" s="30">
        <v>0</v>
      </c>
    </row>
    <row r="677" s="16" customFormat="1" ht="17" customHeight="1" spans="1:3">
      <c r="A677" s="25">
        <v>1030711</v>
      </c>
      <c r="B677" s="23" t="s">
        <v>641</v>
      </c>
      <c r="C677" s="30">
        <v>0</v>
      </c>
    </row>
    <row r="678" s="16" customFormat="1" ht="17" customHeight="1" spans="1:3">
      <c r="A678" s="25">
        <v>1030712</v>
      </c>
      <c r="B678" s="23" t="s">
        <v>642</v>
      </c>
      <c r="C678" s="30">
        <v>0</v>
      </c>
    </row>
    <row r="679" s="16" customFormat="1" ht="17" customHeight="1" spans="1:3">
      <c r="A679" s="25">
        <v>1030713</v>
      </c>
      <c r="B679" s="23" t="s">
        <v>643</v>
      </c>
      <c r="C679" s="30">
        <v>0</v>
      </c>
    </row>
    <row r="680" s="16" customFormat="1" ht="17" customHeight="1" spans="1:3">
      <c r="A680" s="25">
        <v>1030714</v>
      </c>
      <c r="B680" s="23" t="s">
        <v>644</v>
      </c>
      <c r="C680" s="24">
        <f>SUM(C681:C684)</f>
        <v>0</v>
      </c>
    </row>
    <row r="681" s="16" customFormat="1" ht="17" customHeight="1" spans="1:3">
      <c r="A681" s="25">
        <v>103071401</v>
      </c>
      <c r="B681" s="25" t="s">
        <v>645</v>
      </c>
      <c r="C681" s="30">
        <v>0</v>
      </c>
    </row>
    <row r="682" s="16" customFormat="1" ht="17" customHeight="1" spans="1:3">
      <c r="A682" s="25">
        <v>103071402</v>
      </c>
      <c r="B682" s="25" t="s">
        <v>646</v>
      </c>
      <c r="C682" s="30">
        <v>0</v>
      </c>
    </row>
    <row r="683" s="16" customFormat="1" ht="17" customHeight="1" spans="1:3">
      <c r="A683" s="25">
        <v>103071404</v>
      </c>
      <c r="B683" s="25" t="s">
        <v>647</v>
      </c>
      <c r="C683" s="30">
        <v>0</v>
      </c>
    </row>
    <row r="684" s="16" customFormat="1" ht="17" customHeight="1" spans="1:3">
      <c r="A684" s="25">
        <v>103071405</v>
      </c>
      <c r="B684" s="25" t="s">
        <v>648</v>
      </c>
      <c r="C684" s="30">
        <v>0</v>
      </c>
    </row>
    <row r="685" s="16" customFormat="1" ht="17" customHeight="1" spans="1:3">
      <c r="A685" s="25">
        <v>1030715</v>
      </c>
      <c r="B685" s="23" t="s">
        <v>649</v>
      </c>
      <c r="C685" s="30">
        <v>280</v>
      </c>
    </row>
    <row r="686" s="16" customFormat="1" ht="17" customHeight="1" spans="1:3">
      <c r="A686" s="25">
        <v>1030716</v>
      </c>
      <c r="B686" s="23" t="s">
        <v>650</v>
      </c>
      <c r="C686" s="30">
        <v>0</v>
      </c>
    </row>
    <row r="687" s="16" customFormat="1" ht="17" customHeight="1" spans="1:3">
      <c r="A687" s="25">
        <v>1030717</v>
      </c>
      <c r="B687" s="23" t="s">
        <v>651</v>
      </c>
      <c r="C687" s="30">
        <v>0</v>
      </c>
    </row>
    <row r="688" s="16" customFormat="1" ht="17" customHeight="1" spans="1:3">
      <c r="A688" s="25">
        <v>1030718</v>
      </c>
      <c r="B688" s="23" t="s">
        <v>652</v>
      </c>
      <c r="C688" s="30">
        <v>0</v>
      </c>
    </row>
    <row r="689" s="16" customFormat="1" ht="17" customHeight="1" spans="1:3">
      <c r="A689" s="25">
        <v>1030719</v>
      </c>
      <c r="B689" s="23" t="s">
        <v>653</v>
      </c>
      <c r="C689" s="24">
        <f>C690+C691</f>
        <v>211</v>
      </c>
    </row>
    <row r="690" s="16" customFormat="1" ht="17" customHeight="1" spans="1:3">
      <c r="A690" s="25">
        <v>103071901</v>
      </c>
      <c r="B690" s="25" t="s">
        <v>654</v>
      </c>
      <c r="C690" s="30">
        <v>0</v>
      </c>
    </row>
    <row r="691" s="16" customFormat="1" ht="17" customHeight="1" spans="1:3">
      <c r="A691" s="25">
        <v>103071999</v>
      </c>
      <c r="B691" s="25" t="s">
        <v>655</v>
      </c>
      <c r="C691" s="30">
        <v>211</v>
      </c>
    </row>
    <row r="692" s="16" customFormat="1" ht="17" customHeight="1" spans="1:3">
      <c r="A692" s="25">
        <v>1030720</v>
      </c>
      <c r="B692" s="23" t="s">
        <v>656</v>
      </c>
      <c r="C692" s="30">
        <v>0</v>
      </c>
    </row>
    <row r="693" s="16" customFormat="1" ht="17" customHeight="1" spans="1:3">
      <c r="A693" s="25">
        <v>1030799</v>
      </c>
      <c r="B693" s="23" t="s">
        <v>657</v>
      </c>
      <c r="C693" s="30">
        <v>14992</v>
      </c>
    </row>
    <row r="694" s="16" customFormat="1" ht="17" customHeight="1" spans="1:3">
      <c r="A694" s="25">
        <v>10308</v>
      </c>
      <c r="B694" s="23" t="s">
        <v>658</v>
      </c>
      <c r="C694" s="24">
        <f>C695+C696</f>
        <v>251</v>
      </c>
    </row>
    <row r="695" s="16" customFormat="1" ht="17" customHeight="1" spans="1:3">
      <c r="A695" s="25">
        <v>1030801</v>
      </c>
      <c r="B695" s="23" t="s">
        <v>659</v>
      </c>
      <c r="C695" s="30">
        <v>0</v>
      </c>
    </row>
    <row r="696" s="16" customFormat="1" ht="17" customHeight="1" spans="1:3">
      <c r="A696" s="25">
        <v>1030802</v>
      </c>
      <c r="B696" s="23" t="s">
        <v>660</v>
      </c>
      <c r="C696" s="30">
        <v>251</v>
      </c>
    </row>
    <row r="697" s="16" customFormat="1" ht="17" customHeight="1" spans="1:3">
      <c r="A697" s="25">
        <v>10309</v>
      </c>
      <c r="B697" s="23" t="s">
        <v>661</v>
      </c>
      <c r="C697" s="24">
        <f>SUM(C698:C702)</f>
        <v>1384</v>
      </c>
    </row>
    <row r="698" s="16" customFormat="1" ht="17" customHeight="1" spans="1:3">
      <c r="A698" s="25">
        <v>1030901</v>
      </c>
      <c r="B698" s="23" t="s">
        <v>662</v>
      </c>
      <c r="C698" s="30">
        <v>337</v>
      </c>
    </row>
    <row r="699" s="16" customFormat="1" ht="17" customHeight="1" spans="1:3">
      <c r="A699" s="25">
        <v>1030902</v>
      </c>
      <c r="B699" s="23" t="s">
        <v>663</v>
      </c>
      <c r="C699" s="30">
        <v>1047</v>
      </c>
    </row>
    <row r="700" s="16" customFormat="1" ht="17" customHeight="1" spans="1:3">
      <c r="A700" s="25">
        <v>1030903</v>
      </c>
      <c r="B700" s="23" t="s">
        <v>664</v>
      </c>
      <c r="C700" s="30">
        <v>0</v>
      </c>
    </row>
    <row r="701" s="16" customFormat="1" ht="17" customHeight="1" spans="1:3">
      <c r="A701" s="25">
        <v>1030904</v>
      </c>
      <c r="B701" s="23" t="s">
        <v>665</v>
      </c>
      <c r="C701" s="30">
        <v>0</v>
      </c>
    </row>
    <row r="702" s="16" customFormat="1" ht="17" customHeight="1" spans="1:3">
      <c r="A702" s="25">
        <v>1030999</v>
      </c>
      <c r="B702" s="23" t="s">
        <v>666</v>
      </c>
      <c r="C702" s="30">
        <v>0</v>
      </c>
    </row>
    <row r="703" s="16" customFormat="1" ht="17" customHeight="1" spans="1:3">
      <c r="A703" s="25">
        <v>10399</v>
      </c>
      <c r="B703" s="23" t="s">
        <v>667</v>
      </c>
      <c r="C703" s="24">
        <f>SUM(C704:C710)</f>
        <v>0</v>
      </c>
    </row>
    <row r="704" s="16" customFormat="1" ht="17" customHeight="1" spans="1:3">
      <c r="A704" s="25">
        <v>1039904</v>
      </c>
      <c r="B704" s="23" t="s">
        <v>668</v>
      </c>
      <c r="C704" s="30">
        <v>0</v>
      </c>
    </row>
    <row r="705" s="16" customFormat="1" ht="17" customHeight="1" spans="1:3">
      <c r="A705" s="25">
        <v>1039907</v>
      </c>
      <c r="B705" s="23" t="s">
        <v>669</v>
      </c>
      <c r="C705" s="30">
        <v>0</v>
      </c>
    </row>
    <row r="706" s="16" customFormat="1" ht="17" customHeight="1" spans="1:3">
      <c r="A706" s="25">
        <v>1039908</v>
      </c>
      <c r="B706" s="23" t="s">
        <v>670</v>
      </c>
      <c r="C706" s="30">
        <v>0</v>
      </c>
    </row>
    <row r="707" s="16" customFormat="1" ht="17" customHeight="1" spans="1:3">
      <c r="A707" s="25">
        <v>1039912</v>
      </c>
      <c r="B707" s="23" t="s">
        <v>671</v>
      </c>
      <c r="C707" s="30">
        <v>0</v>
      </c>
    </row>
    <row r="708" s="16" customFormat="1" ht="17" customHeight="1" spans="1:3">
      <c r="A708" s="25">
        <v>1039913</v>
      </c>
      <c r="B708" s="23" t="s">
        <v>672</v>
      </c>
      <c r="C708" s="30">
        <v>0</v>
      </c>
    </row>
    <row r="709" s="16" customFormat="1" ht="17" customHeight="1" spans="1:3">
      <c r="A709" s="25">
        <v>1039914</v>
      </c>
      <c r="B709" s="23" t="s">
        <v>673</v>
      </c>
      <c r="C709" s="30">
        <v>0</v>
      </c>
    </row>
    <row r="710" s="16" customFormat="1" ht="17" customHeight="1" spans="1:3">
      <c r="A710" s="25">
        <v>1039999</v>
      </c>
      <c r="B710" s="23" t="s">
        <v>674</v>
      </c>
      <c r="C710" s="30">
        <v>0</v>
      </c>
    </row>
    <row r="711" s="16" customFormat="1" ht="17" customHeight="1"/>
  </sheetData>
  <mergeCells count="3">
    <mergeCell ref="A1:C1"/>
    <mergeCell ref="A2:C2"/>
    <mergeCell ref="A3:C3"/>
  </mergeCells>
  <printOptions gridLines="1"/>
  <pageMargins left="0.75" right="0.75" top="1" bottom="1" header="0.5" footer="0.5"/>
  <headerFooter alignWithMargins="0" scaleWithDoc="0">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1"/>
  <sheetViews>
    <sheetView showGridLines="0" showZeros="0" tabSelected="1" workbookViewId="0">
      <selection activeCell="H7" sqref="H7"/>
    </sheetView>
  </sheetViews>
  <sheetFormatPr defaultColWidth="10.1666666666667" defaultRowHeight="15.6" outlineLevelCol="5"/>
  <cols>
    <col min="1" max="1" width="10.4907407407407" style="16" customWidth="1"/>
    <col min="2" max="2" width="38.6111111111111" style="16" customWidth="1"/>
    <col min="3" max="6" width="21.8055555555556" style="16" customWidth="1"/>
    <col min="7" max="16384" width="10.1666666666667" style="17" customWidth="1"/>
  </cols>
  <sheetData>
    <row r="1" s="16" customFormat="1" ht="36.75" customHeight="1" spans="1:6">
      <c r="A1" s="18" t="s">
        <v>675</v>
      </c>
      <c r="B1" s="18"/>
      <c r="C1" s="18"/>
      <c r="D1" s="18"/>
      <c r="E1" s="18"/>
      <c r="F1" s="18"/>
    </row>
    <row r="2" s="16" customFormat="1" ht="16.95" customHeight="1" spans="1:6">
      <c r="A2" s="19"/>
      <c r="B2" s="19"/>
      <c r="D2" s="20"/>
      <c r="E2" s="20"/>
      <c r="F2" s="20"/>
    </row>
    <row r="3" s="16" customFormat="1" ht="16.95" customHeight="1" spans="1:6">
      <c r="A3" s="19"/>
      <c r="B3" s="19"/>
      <c r="D3" s="20"/>
      <c r="E3" s="20"/>
      <c r="F3" s="20" t="s">
        <v>1</v>
      </c>
    </row>
    <row r="4" s="16" customFormat="1" ht="16.9" customHeight="1" spans="1:6">
      <c r="A4" s="21" t="s">
        <v>2</v>
      </c>
      <c r="B4" s="21" t="s">
        <v>3</v>
      </c>
      <c r="C4" s="21" t="s">
        <v>676</v>
      </c>
      <c r="D4" s="21"/>
      <c r="E4" s="21" t="s">
        <v>677</v>
      </c>
      <c r="F4" s="21"/>
    </row>
    <row r="5" s="16" customFormat="1" ht="21" customHeight="1" spans="1:6">
      <c r="A5" s="22"/>
      <c r="B5" s="22"/>
      <c r="C5" s="22" t="s">
        <v>678</v>
      </c>
      <c r="D5" s="22" t="s">
        <v>679</v>
      </c>
      <c r="E5" s="22" t="s">
        <v>678</v>
      </c>
      <c r="F5" s="22" t="s">
        <v>679</v>
      </c>
    </row>
    <row r="6" s="16" customFormat="1" ht="16.9" customHeight="1" spans="1:6">
      <c r="A6" s="23"/>
      <c r="B6" s="21" t="s">
        <v>678</v>
      </c>
      <c r="C6" s="24">
        <f t="shared" ref="C6:F6" si="0">SUM(C7,C12,C23,C31,C38,C42,C45,C49,C52,C58,C61,C66)</f>
        <v>727400</v>
      </c>
      <c r="D6" s="24">
        <f t="shared" si="0"/>
        <v>353843</v>
      </c>
      <c r="E6" s="24">
        <f t="shared" si="0"/>
        <v>774618</v>
      </c>
      <c r="F6" s="24">
        <f t="shared" si="0"/>
        <v>353843</v>
      </c>
    </row>
    <row r="7" s="16" customFormat="1" ht="16.9" customHeight="1" spans="1:6">
      <c r="A7" s="25">
        <v>501</v>
      </c>
      <c r="B7" s="26" t="s">
        <v>680</v>
      </c>
      <c r="C7" s="27">
        <v>165488</v>
      </c>
      <c r="D7" s="24">
        <f>SUM(D8:D11)</f>
        <v>143742</v>
      </c>
      <c r="E7" s="27">
        <v>50674</v>
      </c>
      <c r="F7" s="24">
        <f>SUM(F8:F11)</f>
        <v>43826</v>
      </c>
    </row>
    <row r="8" s="16" customFormat="1" ht="16.9" customHeight="1" spans="1:6">
      <c r="A8" s="25">
        <v>50101</v>
      </c>
      <c r="B8" s="28" t="s">
        <v>681</v>
      </c>
      <c r="C8" s="27">
        <v>0</v>
      </c>
      <c r="D8" s="27">
        <v>127708</v>
      </c>
      <c r="E8" s="27">
        <v>31259</v>
      </c>
      <c r="F8" s="27">
        <v>25014</v>
      </c>
    </row>
    <row r="9" s="16" customFormat="1" ht="16.9" customHeight="1" spans="1:6">
      <c r="A9" s="25">
        <v>50102</v>
      </c>
      <c r="B9" s="28" t="s">
        <v>682</v>
      </c>
      <c r="C9" s="27">
        <v>0</v>
      </c>
      <c r="D9" s="27">
        <v>7318</v>
      </c>
      <c r="E9" s="27">
        <v>8132</v>
      </c>
      <c r="F9" s="27">
        <v>8011</v>
      </c>
    </row>
    <row r="10" s="16" customFormat="1" ht="16.9" customHeight="1" spans="1:6">
      <c r="A10" s="25">
        <v>50103</v>
      </c>
      <c r="B10" s="28" t="s">
        <v>683</v>
      </c>
      <c r="C10" s="27">
        <v>0</v>
      </c>
      <c r="D10" s="27">
        <v>7293</v>
      </c>
      <c r="E10" s="27">
        <v>7162</v>
      </c>
      <c r="F10" s="27">
        <v>7001</v>
      </c>
    </row>
    <row r="11" s="16" customFormat="1" ht="16.9" customHeight="1" spans="1:6">
      <c r="A11" s="25">
        <v>50199</v>
      </c>
      <c r="B11" s="28" t="s">
        <v>684</v>
      </c>
      <c r="C11" s="27">
        <v>0</v>
      </c>
      <c r="D11" s="27">
        <v>1423</v>
      </c>
      <c r="E11" s="27">
        <v>4121</v>
      </c>
      <c r="F11" s="27">
        <v>3800</v>
      </c>
    </row>
    <row r="12" s="16" customFormat="1" ht="16.9" customHeight="1" spans="1:6">
      <c r="A12" s="25">
        <v>502</v>
      </c>
      <c r="B12" s="26" t="s">
        <v>685</v>
      </c>
      <c r="C12" s="27">
        <v>63882</v>
      </c>
      <c r="D12" s="24">
        <f>SUM(D13:D22)</f>
        <v>6218</v>
      </c>
      <c r="E12" s="27">
        <v>92963</v>
      </c>
      <c r="F12" s="24">
        <f>SUM(F13:F22)</f>
        <v>7914</v>
      </c>
    </row>
    <row r="13" s="16" customFormat="1" ht="16.9" customHeight="1" spans="1:6">
      <c r="A13" s="25">
        <v>50201</v>
      </c>
      <c r="B13" s="28" t="s">
        <v>686</v>
      </c>
      <c r="C13" s="27">
        <v>0</v>
      </c>
      <c r="D13" s="27">
        <v>1888</v>
      </c>
      <c r="E13" s="27">
        <v>33190</v>
      </c>
      <c r="F13" s="27">
        <v>2710</v>
      </c>
    </row>
    <row r="14" s="16" customFormat="1" ht="16.9" customHeight="1" spans="1:6">
      <c r="A14" s="25">
        <v>50202</v>
      </c>
      <c r="B14" s="28" t="s">
        <v>687</v>
      </c>
      <c r="C14" s="27">
        <v>0</v>
      </c>
      <c r="D14" s="27">
        <v>297</v>
      </c>
      <c r="E14" s="27">
        <v>3321</v>
      </c>
      <c r="F14" s="27">
        <v>312</v>
      </c>
    </row>
    <row r="15" s="16" customFormat="1" ht="16.9" customHeight="1" spans="1:6">
      <c r="A15" s="25">
        <v>50203</v>
      </c>
      <c r="B15" s="28" t="s">
        <v>688</v>
      </c>
      <c r="C15" s="27">
        <v>0</v>
      </c>
      <c r="D15" s="27">
        <v>478</v>
      </c>
      <c r="E15" s="27">
        <v>2813</v>
      </c>
      <c r="F15" s="27">
        <v>316</v>
      </c>
    </row>
    <row r="16" s="16" customFormat="1" ht="16.9" customHeight="1" spans="1:6">
      <c r="A16" s="25">
        <v>50204</v>
      </c>
      <c r="B16" s="28" t="s">
        <v>689</v>
      </c>
      <c r="C16" s="27">
        <v>0</v>
      </c>
      <c r="D16" s="27">
        <v>211</v>
      </c>
      <c r="E16" s="27">
        <v>13251</v>
      </c>
      <c r="F16" s="27">
        <v>215</v>
      </c>
    </row>
    <row r="17" s="16" customFormat="1" ht="16.9" customHeight="1" spans="1:6">
      <c r="A17" s="25">
        <v>50205</v>
      </c>
      <c r="B17" s="28" t="s">
        <v>690</v>
      </c>
      <c r="C17" s="27">
        <v>0</v>
      </c>
      <c r="D17" s="27">
        <v>282</v>
      </c>
      <c r="E17" s="27">
        <v>1361</v>
      </c>
      <c r="F17" s="27">
        <v>271</v>
      </c>
    </row>
    <row r="18" s="16" customFormat="1" ht="16.9" customHeight="1" spans="1:6">
      <c r="A18" s="25">
        <v>50206</v>
      </c>
      <c r="B18" s="28" t="s">
        <v>691</v>
      </c>
      <c r="C18" s="27">
        <v>0</v>
      </c>
      <c r="D18" s="27">
        <v>559</v>
      </c>
      <c r="E18" s="27">
        <v>1441</v>
      </c>
      <c r="F18" s="27">
        <v>942</v>
      </c>
    </row>
    <row r="19" s="16" customFormat="1" ht="16.9" customHeight="1" spans="1:6">
      <c r="A19" s="25">
        <v>50207</v>
      </c>
      <c r="B19" s="28" t="s">
        <v>692</v>
      </c>
      <c r="C19" s="27">
        <v>0</v>
      </c>
      <c r="D19" s="27">
        <v>18</v>
      </c>
      <c r="E19" s="27">
        <v>128</v>
      </c>
      <c r="F19" s="27">
        <v>99</v>
      </c>
    </row>
    <row r="20" s="16" customFormat="1" ht="16.9" customHeight="1" spans="1:6">
      <c r="A20" s="25">
        <v>50208</v>
      </c>
      <c r="B20" s="28" t="s">
        <v>693</v>
      </c>
      <c r="C20" s="27">
        <v>0</v>
      </c>
      <c r="D20" s="27">
        <v>231</v>
      </c>
      <c r="E20" s="27">
        <v>1611</v>
      </c>
      <c r="F20" s="27">
        <v>1291</v>
      </c>
    </row>
    <row r="21" s="16" customFormat="1" ht="16.9" customHeight="1" spans="1:6">
      <c r="A21" s="25">
        <v>50209</v>
      </c>
      <c r="B21" s="28" t="s">
        <v>694</v>
      </c>
      <c r="C21" s="27">
        <v>0</v>
      </c>
      <c r="D21" s="27">
        <v>837</v>
      </c>
      <c r="E21" s="27">
        <v>17721</v>
      </c>
      <c r="F21" s="27">
        <v>837</v>
      </c>
    </row>
    <row r="22" s="16" customFormat="1" ht="16.9" customHeight="1" spans="1:6">
      <c r="A22" s="25">
        <v>50299</v>
      </c>
      <c r="B22" s="28" t="s">
        <v>695</v>
      </c>
      <c r="C22" s="27">
        <v>0</v>
      </c>
      <c r="D22" s="27">
        <v>1417</v>
      </c>
      <c r="E22" s="27">
        <v>18126</v>
      </c>
      <c r="F22" s="27">
        <v>921</v>
      </c>
    </row>
    <row r="23" s="16" customFormat="1" ht="16.9" customHeight="1" spans="1:6">
      <c r="A23" s="25">
        <v>503</v>
      </c>
      <c r="B23" s="26" t="s">
        <v>696</v>
      </c>
      <c r="C23" s="27">
        <v>52976</v>
      </c>
      <c r="D23" s="24">
        <f>SUM(D24:D30)</f>
        <v>24964</v>
      </c>
      <c r="E23" s="27">
        <v>76149</v>
      </c>
      <c r="F23" s="24">
        <f>SUM(F24:F30)</f>
        <v>22544</v>
      </c>
    </row>
    <row r="24" s="16" customFormat="1" ht="16.9" customHeight="1" spans="1:6">
      <c r="A24" s="25">
        <v>50301</v>
      </c>
      <c r="B24" s="28" t="s">
        <v>697</v>
      </c>
      <c r="C24" s="27">
        <v>0</v>
      </c>
      <c r="D24" s="27">
        <v>0</v>
      </c>
      <c r="E24" s="27">
        <v>10825</v>
      </c>
      <c r="F24" s="27">
        <v>0</v>
      </c>
    </row>
    <row r="25" s="16" customFormat="1" ht="16.9" customHeight="1" spans="1:6">
      <c r="A25" s="25">
        <v>50302</v>
      </c>
      <c r="B25" s="28" t="s">
        <v>698</v>
      </c>
      <c r="C25" s="27">
        <v>0</v>
      </c>
      <c r="D25" s="27">
        <v>0</v>
      </c>
      <c r="E25" s="27">
        <v>20610</v>
      </c>
      <c r="F25" s="27">
        <v>0</v>
      </c>
    </row>
    <row r="26" s="16" customFormat="1" ht="16.9" customHeight="1" spans="1:6">
      <c r="A26" s="25">
        <v>50303</v>
      </c>
      <c r="B26" s="28" t="s">
        <v>699</v>
      </c>
      <c r="C26" s="27">
        <v>0</v>
      </c>
      <c r="D26" s="27">
        <v>102</v>
      </c>
      <c r="E26" s="27">
        <v>855</v>
      </c>
      <c r="F26" s="27">
        <v>821</v>
      </c>
    </row>
    <row r="27" s="16" customFormat="1" ht="16.9" customHeight="1" spans="1:6">
      <c r="A27" s="25">
        <v>50305</v>
      </c>
      <c r="B27" s="28" t="s">
        <v>700</v>
      </c>
      <c r="C27" s="27">
        <v>0</v>
      </c>
      <c r="D27" s="27">
        <v>0</v>
      </c>
      <c r="E27" s="27">
        <v>0</v>
      </c>
      <c r="F27" s="27">
        <v>0</v>
      </c>
    </row>
    <row r="28" s="16" customFormat="1" ht="16.9" customHeight="1" spans="1:6">
      <c r="A28" s="25">
        <v>50306</v>
      </c>
      <c r="B28" s="28" t="s">
        <v>701</v>
      </c>
      <c r="C28" s="27">
        <v>0</v>
      </c>
      <c r="D28" s="27">
        <v>9054</v>
      </c>
      <c r="E28" s="27">
        <v>10126</v>
      </c>
      <c r="F28" s="27">
        <v>6166</v>
      </c>
    </row>
    <row r="29" s="16" customFormat="1" ht="16.9" customHeight="1" spans="1:6">
      <c r="A29" s="25">
        <v>50307</v>
      </c>
      <c r="B29" s="28" t="s">
        <v>702</v>
      </c>
      <c r="C29" s="27">
        <v>0</v>
      </c>
      <c r="D29" s="27">
        <v>0</v>
      </c>
      <c r="E29" s="27">
        <v>3121</v>
      </c>
      <c r="F29" s="27">
        <v>0</v>
      </c>
    </row>
    <row r="30" s="16" customFormat="1" ht="16.9" customHeight="1" spans="1:6">
      <c r="A30" s="25">
        <v>50399</v>
      </c>
      <c r="B30" s="28" t="s">
        <v>703</v>
      </c>
      <c r="C30" s="27">
        <v>0</v>
      </c>
      <c r="D30" s="27">
        <v>15808</v>
      </c>
      <c r="E30" s="27">
        <v>30612</v>
      </c>
      <c r="F30" s="27">
        <v>15557</v>
      </c>
    </row>
    <row r="31" s="16" customFormat="1" ht="16.9" customHeight="1" spans="1:6">
      <c r="A31" s="25">
        <v>504</v>
      </c>
      <c r="B31" s="26" t="s">
        <v>704</v>
      </c>
      <c r="C31" s="27">
        <v>37078</v>
      </c>
      <c r="D31" s="24">
        <f>SUM(D32:D37)</f>
        <v>0</v>
      </c>
      <c r="E31" s="27">
        <v>47675</v>
      </c>
      <c r="F31" s="24">
        <f>SUM(F32:F37)</f>
        <v>0</v>
      </c>
    </row>
    <row r="32" s="16" customFormat="1" ht="16.9" customHeight="1" spans="1:6">
      <c r="A32" s="25">
        <v>50401</v>
      </c>
      <c r="B32" s="28" t="s">
        <v>697</v>
      </c>
      <c r="C32" s="27">
        <v>0</v>
      </c>
      <c r="D32" s="27">
        <v>0</v>
      </c>
      <c r="E32" s="27">
        <v>13167</v>
      </c>
      <c r="F32" s="27">
        <v>0</v>
      </c>
    </row>
    <row r="33" s="16" customFormat="1" ht="16.9" customHeight="1" spans="1:6">
      <c r="A33" s="25">
        <v>50402</v>
      </c>
      <c r="B33" s="28" t="s">
        <v>698</v>
      </c>
      <c r="C33" s="27">
        <v>0</v>
      </c>
      <c r="D33" s="27">
        <v>0</v>
      </c>
      <c r="E33" s="27">
        <v>13123</v>
      </c>
      <c r="F33" s="27">
        <v>0</v>
      </c>
    </row>
    <row r="34" s="16" customFormat="1" ht="16.9" customHeight="1" spans="1:6">
      <c r="A34" s="25">
        <v>50403</v>
      </c>
      <c r="B34" s="28" t="s">
        <v>699</v>
      </c>
      <c r="C34" s="27">
        <v>0</v>
      </c>
      <c r="D34" s="27">
        <v>0</v>
      </c>
      <c r="E34" s="27">
        <v>0</v>
      </c>
      <c r="F34" s="27">
        <v>0</v>
      </c>
    </row>
    <row r="35" s="16" customFormat="1" ht="16.9" customHeight="1" spans="1:6">
      <c r="A35" s="25">
        <v>50404</v>
      </c>
      <c r="B35" s="28" t="s">
        <v>701</v>
      </c>
      <c r="C35" s="27">
        <v>0</v>
      </c>
      <c r="D35" s="27">
        <v>0</v>
      </c>
      <c r="E35" s="27">
        <v>7160</v>
      </c>
      <c r="F35" s="27">
        <v>0</v>
      </c>
    </row>
    <row r="36" s="16" customFormat="1" ht="16.9" customHeight="1" spans="1:6">
      <c r="A36" s="25">
        <v>50405</v>
      </c>
      <c r="B36" s="28" t="s">
        <v>702</v>
      </c>
      <c r="C36" s="27">
        <v>0</v>
      </c>
      <c r="D36" s="27">
        <v>0</v>
      </c>
      <c r="E36" s="27">
        <v>10310</v>
      </c>
      <c r="F36" s="27">
        <v>0</v>
      </c>
    </row>
    <row r="37" s="16" customFormat="1" ht="16.9" customHeight="1" spans="1:6">
      <c r="A37" s="25">
        <v>50499</v>
      </c>
      <c r="B37" s="28" t="s">
        <v>703</v>
      </c>
      <c r="C37" s="27">
        <v>0</v>
      </c>
      <c r="D37" s="27">
        <v>0</v>
      </c>
      <c r="E37" s="27">
        <v>3915</v>
      </c>
      <c r="F37" s="27">
        <v>0</v>
      </c>
    </row>
    <row r="38" s="16" customFormat="1" ht="16.9" customHeight="1" spans="1:6">
      <c r="A38" s="25">
        <v>505</v>
      </c>
      <c r="B38" s="26" t="s">
        <v>705</v>
      </c>
      <c r="C38" s="27">
        <v>179916</v>
      </c>
      <c r="D38" s="24">
        <f>SUM(D39:D41)</f>
        <v>124344</v>
      </c>
      <c r="E38" s="27">
        <v>224384</v>
      </c>
      <c r="F38" s="24">
        <f>SUM(F39:F41)</f>
        <v>213832</v>
      </c>
    </row>
    <row r="39" s="16" customFormat="1" ht="16.9" customHeight="1" spans="1:6">
      <c r="A39" s="25">
        <v>50501</v>
      </c>
      <c r="B39" s="28" t="s">
        <v>706</v>
      </c>
      <c r="C39" s="27">
        <v>0</v>
      </c>
      <c r="D39" s="27">
        <v>81571</v>
      </c>
      <c r="E39" s="27">
        <v>184627</v>
      </c>
      <c r="F39" s="27">
        <v>181526</v>
      </c>
    </row>
    <row r="40" s="16" customFormat="1" ht="16.9" customHeight="1" spans="1:6">
      <c r="A40" s="25">
        <v>50502</v>
      </c>
      <c r="B40" s="28" t="s">
        <v>707</v>
      </c>
      <c r="C40" s="27">
        <v>0</v>
      </c>
      <c r="D40" s="27">
        <v>29566</v>
      </c>
      <c r="E40" s="27">
        <v>27469</v>
      </c>
      <c r="F40" s="27">
        <v>21001</v>
      </c>
    </row>
    <row r="41" s="16" customFormat="1" ht="16.9" customHeight="1" spans="1:6">
      <c r="A41" s="25">
        <v>50599</v>
      </c>
      <c r="B41" s="28" t="s">
        <v>708</v>
      </c>
      <c r="C41" s="27">
        <v>0</v>
      </c>
      <c r="D41" s="27">
        <v>13207</v>
      </c>
      <c r="E41" s="27">
        <v>12288</v>
      </c>
      <c r="F41" s="27">
        <v>11305</v>
      </c>
    </row>
    <row r="42" s="16" customFormat="1" ht="16.9" customHeight="1" spans="1:6">
      <c r="A42" s="25">
        <v>506</v>
      </c>
      <c r="B42" s="26" t="s">
        <v>709</v>
      </c>
      <c r="C42" s="27">
        <v>57695</v>
      </c>
      <c r="D42" s="24">
        <f>SUM(D43:D44)</f>
        <v>9641</v>
      </c>
      <c r="E42" s="27">
        <v>36942</v>
      </c>
      <c r="F42" s="24">
        <f>SUM(F43:F44)</f>
        <v>16273</v>
      </c>
    </row>
    <row r="43" s="16" customFormat="1" ht="16.9" customHeight="1" spans="1:6">
      <c r="A43" s="25">
        <v>50601</v>
      </c>
      <c r="B43" s="28" t="s">
        <v>710</v>
      </c>
      <c r="C43" s="27">
        <v>0</v>
      </c>
      <c r="D43" s="27">
        <v>9641</v>
      </c>
      <c r="E43" s="27">
        <v>23638</v>
      </c>
      <c r="F43" s="27">
        <v>16273</v>
      </c>
    </row>
    <row r="44" s="16" customFormat="1" ht="16.9" customHeight="1" spans="1:6">
      <c r="A44" s="25">
        <v>50602</v>
      </c>
      <c r="B44" s="28" t="s">
        <v>711</v>
      </c>
      <c r="C44" s="27">
        <v>0</v>
      </c>
      <c r="D44" s="27">
        <v>0</v>
      </c>
      <c r="E44" s="27">
        <v>13304</v>
      </c>
      <c r="F44" s="27">
        <v>0</v>
      </c>
    </row>
    <row r="45" s="16" customFormat="1" ht="16.9" customHeight="1" spans="1:6">
      <c r="A45" s="25">
        <v>507</v>
      </c>
      <c r="B45" s="26" t="s">
        <v>712</v>
      </c>
      <c r="C45" s="27">
        <v>7735</v>
      </c>
      <c r="D45" s="24">
        <f>SUM(D46:D48)</f>
        <v>0</v>
      </c>
      <c r="E45" s="27">
        <v>3009</v>
      </c>
      <c r="F45" s="24">
        <f>SUM(F46:F48)</f>
        <v>0</v>
      </c>
    </row>
    <row r="46" s="16" customFormat="1" ht="16.9" customHeight="1" spans="1:6">
      <c r="A46" s="25">
        <v>50701</v>
      </c>
      <c r="B46" s="28" t="s">
        <v>713</v>
      </c>
      <c r="C46" s="27">
        <v>0</v>
      </c>
      <c r="D46" s="27">
        <v>0</v>
      </c>
      <c r="E46" s="27">
        <v>551</v>
      </c>
      <c r="F46" s="27">
        <v>0</v>
      </c>
    </row>
    <row r="47" s="16" customFormat="1" ht="16.9" customHeight="1" spans="1:6">
      <c r="A47" s="25">
        <v>50702</v>
      </c>
      <c r="B47" s="28" t="s">
        <v>714</v>
      </c>
      <c r="C47" s="27">
        <v>0</v>
      </c>
      <c r="D47" s="27">
        <v>0</v>
      </c>
      <c r="E47" s="27">
        <v>140</v>
      </c>
      <c r="F47" s="27">
        <v>0</v>
      </c>
    </row>
    <row r="48" s="16" customFormat="1" ht="16.9" customHeight="1" spans="1:6">
      <c r="A48" s="25">
        <v>50799</v>
      </c>
      <c r="B48" s="28" t="s">
        <v>715</v>
      </c>
      <c r="C48" s="27">
        <v>0</v>
      </c>
      <c r="D48" s="27">
        <v>0</v>
      </c>
      <c r="E48" s="27">
        <v>2318</v>
      </c>
      <c r="F48" s="27">
        <v>0</v>
      </c>
    </row>
    <row r="49" s="16" customFormat="1" ht="16.9" customHeight="1" spans="1:6">
      <c r="A49" s="25">
        <v>508</v>
      </c>
      <c r="B49" s="26" t="s">
        <v>716</v>
      </c>
      <c r="C49" s="27">
        <v>2</v>
      </c>
      <c r="D49" s="24">
        <f>SUM(D50:D51)</f>
        <v>0</v>
      </c>
      <c r="E49" s="27">
        <v>16334</v>
      </c>
      <c r="F49" s="24">
        <f>SUM(F50:F51)</f>
        <v>0</v>
      </c>
    </row>
    <row r="50" s="16" customFormat="1" ht="16.9" customHeight="1" spans="1:6">
      <c r="A50" s="25">
        <v>50801</v>
      </c>
      <c r="B50" s="28" t="s">
        <v>717</v>
      </c>
      <c r="C50" s="27">
        <v>0</v>
      </c>
      <c r="D50" s="27">
        <v>0</v>
      </c>
      <c r="E50" s="27">
        <v>11317</v>
      </c>
      <c r="F50" s="27">
        <v>0</v>
      </c>
    </row>
    <row r="51" s="16" customFormat="1" ht="16.9" customHeight="1" spans="1:6">
      <c r="A51" s="25">
        <v>50802</v>
      </c>
      <c r="B51" s="28" t="s">
        <v>718</v>
      </c>
      <c r="C51" s="27">
        <v>0</v>
      </c>
      <c r="D51" s="27">
        <v>0</v>
      </c>
      <c r="E51" s="27">
        <v>5017</v>
      </c>
      <c r="F51" s="27">
        <v>0</v>
      </c>
    </row>
    <row r="52" s="16" customFormat="1" ht="16.9" customHeight="1" spans="1:6">
      <c r="A52" s="25">
        <v>509</v>
      </c>
      <c r="B52" s="26" t="s">
        <v>719</v>
      </c>
      <c r="C52" s="27">
        <v>79082</v>
      </c>
      <c r="D52" s="24">
        <f>SUM(D53:D57)</f>
        <v>44934</v>
      </c>
      <c r="E52" s="27">
        <v>79833</v>
      </c>
      <c r="F52" s="24">
        <f>SUM(F53:F57)</f>
        <v>49454</v>
      </c>
    </row>
    <row r="53" s="16" customFormat="1" ht="16.9" customHeight="1" spans="1:6">
      <c r="A53" s="25">
        <v>50901</v>
      </c>
      <c r="B53" s="28" t="s">
        <v>720</v>
      </c>
      <c r="C53" s="27">
        <v>0</v>
      </c>
      <c r="D53" s="27">
        <v>7556</v>
      </c>
      <c r="E53" s="27">
        <v>33194</v>
      </c>
      <c r="F53" s="27">
        <v>18418</v>
      </c>
    </row>
    <row r="54" s="16" customFormat="1" ht="16.9" customHeight="1" spans="1:6">
      <c r="A54" s="25">
        <v>50902</v>
      </c>
      <c r="B54" s="28" t="s">
        <v>721</v>
      </c>
      <c r="C54" s="27">
        <v>0</v>
      </c>
      <c r="D54" s="27">
        <v>336</v>
      </c>
      <c r="E54" s="27">
        <v>1091</v>
      </c>
      <c r="F54" s="27">
        <v>216</v>
      </c>
    </row>
    <row r="55" s="16" customFormat="1" ht="16.9" customHeight="1" spans="1:6">
      <c r="A55" s="25">
        <v>50903</v>
      </c>
      <c r="B55" s="28" t="s">
        <v>722</v>
      </c>
      <c r="C55" s="27">
        <v>0</v>
      </c>
      <c r="D55" s="27">
        <v>0</v>
      </c>
      <c r="E55" s="27">
        <v>3178</v>
      </c>
      <c r="F55" s="27">
        <v>0</v>
      </c>
    </row>
    <row r="56" s="16" customFormat="1" ht="16.9" customHeight="1" spans="1:6">
      <c r="A56" s="25">
        <v>50905</v>
      </c>
      <c r="B56" s="28" t="s">
        <v>723</v>
      </c>
      <c r="C56" s="27">
        <v>0</v>
      </c>
      <c r="D56" s="27">
        <v>16465</v>
      </c>
      <c r="E56" s="27">
        <v>17576</v>
      </c>
      <c r="F56" s="27">
        <v>14465</v>
      </c>
    </row>
    <row r="57" s="16" customFormat="1" ht="16.9" customHeight="1" spans="1:6">
      <c r="A57" s="25">
        <v>50999</v>
      </c>
      <c r="B57" s="28" t="s">
        <v>724</v>
      </c>
      <c r="C57" s="27">
        <v>0</v>
      </c>
      <c r="D57" s="27">
        <v>20577</v>
      </c>
      <c r="E57" s="27">
        <v>24794</v>
      </c>
      <c r="F57" s="27">
        <v>16355</v>
      </c>
    </row>
    <row r="58" s="16" customFormat="1" ht="16.9" customHeight="1" spans="1:6">
      <c r="A58" s="25">
        <v>510</v>
      </c>
      <c r="B58" s="26" t="s">
        <v>725</v>
      </c>
      <c r="C58" s="27">
        <v>63834</v>
      </c>
      <c r="D58" s="24">
        <f>SUM(D59:D60)</f>
        <v>0</v>
      </c>
      <c r="E58" s="27">
        <v>136205</v>
      </c>
      <c r="F58" s="24">
        <f>SUM(F59:F60)</f>
        <v>0</v>
      </c>
    </row>
    <row r="59" s="16" customFormat="1" ht="16.9" customHeight="1" spans="1:6">
      <c r="A59" s="25">
        <v>51002</v>
      </c>
      <c r="B59" s="28" t="s">
        <v>726</v>
      </c>
      <c r="C59" s="27">
        <v>0</v>
      </c>
      <c r="D59" s="27">
        <v>0</v>
      </c>
      <c r="E59" s="27">
        <v>136205</v>
      </c>
      <c r="F59" s="27">
        <v>0</v>
      </c>
    </row>
    <row r="60" s="16" customFormat="1" ht="16.9" customHeight="1" spans="1:6">
      <c r="A60" s="25">
        <v>51003</v>
      </c>
      <c r="B60" s="28" t="s">
        <v>727</v>
      </c>
      <c r="C60" s="27">
        <v>0</v>
      </c>
      <c r="D60" s="27">
        <v>0</v>
      </c>
      <c r="E60" s="27">
        <v>0</v>
      </c>
      <c r="F60" s="27">
        <v>0</v>
      </c>
    </row>
    <row r="61" s="16" customFormat="1" ht="16.9" customHeight="1" spans="1:6">
      <c r="A61" s="25">
        <v>511</v>
      </c>
      <c r="B61" s="26" t="s">
        <v>728</v>
      </c>
      <c r="C61" s="27">
        <v>16673</v>
      </c>
      <c r="D61" s="24">
        <f>SUM(D62:D65)</f>
        <v>0</v>
      </c>
      <c r="E61" s="27">
        <v>10450</v>
      </c>
      <c r="F61" s="24">
        <f>SUM(F62:F65)</f>
        <v>0</v>
      </c>
    </row>
    <row r="62" s="16" customFormat="1" ht="16.9" customHeight="1" spans="1:6">
      <c r="A62" s="25">
        <v>51101</v>
      </c>
      <c r="B62" s="28" t="s">
        <v>729</v>
      </c>
      <c r="C62" s="27">
        <v>0</v>
      </c>
      <c r="D62" s="27">
        <v>0</v>
      </c>
      <c r="E62" s="27">
        <v>10382</v>
      </c>
      <c r="F62" s="27">
        <v>0</v>
      </c>
    </row>
    <row r="63" s="16" customFormat="1" ht="16.9" customHeight="1" spans="1:6">
      <c r="A63" s="25">
        <v>51102</v>
      </c>
      <c r="B63" s="28" t="s">
        <v>730</v>
      </c>
      <c r="C63" s="27">
        <v>0</v>
      </c>
      <c r="D63" s="27">
        <v>0</v>
      </c>
      <c r="E63" s="27">
        <v>0</v>
      </c>
      <c r="F63" s="27">
        <v>0</v>
      </c>
    </row>
    <row r="64" s="16" customFormat="1" ht="16.9" customHeight="1" spans="1:6">
      <c r="A64" s="25">
        <v>51103</v>
      </c>
      <c r="B64" s="28" t="s">
        <v>731</v>
      </c>
      <c r="C64" s="27">
        <v>0</v>
      </c>
      <c r="D64" s="27">
        <v>0</v>
      </c>
      <c r="E64" s="27">
        <v>68</v>
      </c>
      <c r="F64" s="27">
        <v>0</v>
      </c>
    </row>
    <row r="65" s="16" customFormat="1" ht="16.9" customHeight="1" spans="1:6">
      <c r="A65" s="25">
        <v>51104</v>
      </c>
      <c r="B65" s="28" t="s">
        <v>732</v>
      </c>
      <c r="C65" s="27">
        <v>0</v>
      </c>
      <c r="D65" s="27">
        <v>0</v>
      </c>
      <c r="E65" s="27">
        <v>0</v>
      </c>
      <c r="F65" s="27">
        <v>0</v>
      </c>
    </row>
    <row r="66" s="16" customFormat="1" ht="16.9" customHeight="1" spans="1:6">
      <c r="A66" s="25">
        <v>599</v>
      </c>
      <c r="B66" s="26" t="s">
        <v>733</v>
      </c>
      <c r="C66" s="27">
        <v>3039</v>
      </c>
      <c r="D66" s="24">
        <f>SUM(D67:D70)</f>
        <v>0</v>
      </c>
      <c r="E66" s="27">
        <v>0</v>
      </c>
      <c r="F66" s="24">
        <f>SUM(F67:F70)</f>
        <v>0</v>
      </c>
    </row>
    <row r="67" s="16" customFormat="1" ht="16.9" customHeight="1" spans="1:6">
      <c r="A67" s="25">
        <v>59906</v>
      </c>
      <c r="B67" s="28" t="s">
        <v>734</v>
      </c>
      <c r="C67" s="27">
        <v>0</v>
      </c>
      <c r="D67" s="27">
        <v>0</v>
      </c>
      <c r="E67" s="27">
        <v>0</v>
      </c>
      <c r="F67" s="27">
        <v>0</v>
      </c>
    </row>
    <row r="68" s="16" customFormat="1" ht="16.9" customHeight="1" spans="1:6">
      <c r="A68" s="25">
        <v>59907</v>
      </c>
      <c r="B68" s="28" t="s">
        <v>735</v>
      </c>
      <c r="C68" s="27">
        <v>0</v>
      </c>
      <c r="D68" s="27">
        <v>0</v>
      </c>
      <c r="E68" s="27">
        <v>0</v>
      </c>
      <c r="F68" s="27">
        <v>0</v>
      </c>
    </row>
    <row r="69" s="16" customFormat="1" ht="16.9" customHeight="1" spans="1:6">
      <c r="A69" s="25">
        <v>59908</v>
      </c>
      <c r="B69" s="28" t="s">
        <v>736</v>
      </c>
      <c r="C69" s="27">
        <v>0</v>
      </c>
      <c r="D69" s="27">
        <v>0</v>
      </c>
      <c r="E69" s="27">
        <v>0</v>
      </c>
      <c r="F69" s="27">
        <v>0</v>
      </c>
    </row>
    <row r="70" s="16" customFormat="1" ht="16.9" customHeight="1" spans="1:6">
      <c r="A70" s="25">
        <v>59999</v>
      </c>
      <c r="B70" s="28" t="s">
        <v>737</v>
      </c>
      <c r="C70" s="27">
        <v>0</v>
      </c>
      <c r="D70" s="27">
        <v>0</v>
      </c>
      <c r="E70" s="27">
        <v>0</v>
      </c>
      <c r="F70" s="27">
        <v>0</v>
      </c>
    </row>
    <row r="71" s="16" customFormat="1" ht="15.55" customHeight="1"/>
  </sheetData>
  <mergeCells count="5">
    <mergeCell ref="A1:F1"/>
    <mergeCell ref="C4:D4"/>
    <mergeCell ref="E4:F4"/>
    <mergeCell ref="A4:A5"/>
    <mergeCell ref="B4:B5"/>
  </mergeCells>
  <printOptions gridLines="1"/>
  <pageMargins left="0.75" right="0.75" top="1" bottom="1" header="0.5" footer="0.5"/>
  <headerFooter alignWithMargins="0" scaleWithDoc="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showGridLines="0" showZeros="0" workbookViewId="0">
      <selection activeCell="B10" sqref="B10"/>
    </sheetView>
  </sheetViews>
  <sheetFormatPr defaultColWidth="10.1666666666667" defaultRowHeight="15.6"/>
  <cols>
    <col min="1" max="1" width="33.4907407407407" style="1" customWidth="1"/>
    <col min="2" max="4" width="18.4166666666667" style="1" customWidth="1"/>
    <col min="5" max="5" width="33.4907407407407" style="1" customWidth="1"/>
    <col min="6" max="8" width="20" style="1" customWidth="1"/>
    <col min="9" max="13" width="10.1666666666667" style="1" hidden="1" customWidth="1"/>
    <col min="14" max="256" width="10.1666666666667" style="1" customWidth="1"/>
    <col min="257" max="16384" width="10.1666666666667" style="1"/>
  </cols>
  <sheetData>
    <row r="1" s="1" customFormat="1" ht="34" customHeight="1" spans="1:8">
      <c r="A1" s="2" t="s">
        <v>738</v>
      </c>
      <c r="B1" s="2"/>
      <c r="C1" s="2"/>
      <c r="D1" s="2"/>
      <c r="E1" s="2"/>
      <c r="F1" s="2"/>
      <c r="G1" s="2"/>
      <c r="H1" s="2"/>
    </row>
    <row r="2" s="1" customFormat="1" ht="17" customHeight="1" spans="1:8">
      <c r="A2" s="3" t="s">
        <v>739</v>
      </c>
      <c r="B2" s="3"/>
      <c r="C2" s="3"/>
      <c r="D2" s="3"/>
      <c r="E2" s="3"/>
      <c r="F2" s="3"/>
      <c r="G2" s="3"/>
      <c r="H2" s="3"/>
    </row>
    <row r="3" s="1" customFormat="1" ht="17" customHeight="1" spans="1:8">
      <c r="A3" s="3" t="s">
        <v>1</v>
      </c>
      <c r="B3" s="3"/>
      <c r="C3" s="3"/>
      <c r="D3" s="3"/>
      <c r="E3" s="3"/>
      <c r="F3" s="3"/>
      <c r="G3" s="3"/>
      <c r="H3" s="3"/>
    </row>
    <row r="4" s="1" customFormat="1" ht="18.7" customHeight="1" spans="1:13">
      <c r="A4" s="4" t="s">
        <v>740</v>
      </c>
      <c r="B4" s="4" t="s">
        <v>676</v>
      </c>
      <c r="C4" s="4" t="s">
        <v>677</v>
      </c>
      <c r="D4" s="4" t="s">
        <v>4</v>
      </c>
      <c r="E4" s="4" t="s">
        <v>740</v>
      </c>
      <c r="F4" s="4" t="s">
        <v>676</v>
      </c>
      <c r="G4" s="4" t="s">
        <v>677</v>
      </c>
      <c r="H4" s="4" t="s">
        <v>4</v>
      </c>
      <c r="I4" s="14"/>
      <c r="J4" s="15"/>
      <c r="K4" s="15"/>
      <c r="L4" s="15"/>
      <c r="M4" s="15"/>
    </row>
    <row r="5" s="1" customFormat="1" ht="17" customHeight="1" spans="1:13">
      <c r="A5" s="5" t="s">
        <v>741</v>
      </c>
      <c r="B5" s="6">
        <v>204000</v>
      </c>
      <c r="C5" s="6">
        <v>204000</v>
      </c>
      <c r="D5" s="6">
        <v>199835</v>
      </c>
      <c r="E5" s="5" t="s">
        <v>742</v>
      </c>
      <c r="F5" s="6">
        <v>68531</v>
      </c>
      <c r="G5" s="6">
        <v>74009</v>
      </c>
      <c r="H5" s="6">
        <v>74009</v>
      </c>
      <c r="I5" s="14"/>
      <c r="J5" s="15"/>
      <c r="K5" s="15"/>
      <c r="L5" s="15"/>
      <c r="M5" s="15"/>
    </row>
    <row r="6" s="1" customFormat="1" ht="17" customHeight="1" spans="1:13">
      <c r="A6" s="5" t="s">
        <v>743</v>
      </c>
      <c r="B6" s="6">
        <v>88000</v>
      </c>
      <c r="C6" s="6">
        <v>88000</v>
      </c>
      <c r="D6" s="6">
        <v>86786</v>
      </c>
      <c r="E6" s="5" t="s">
        <v>744</v>
      </c>
      <c r="F6" s="6">
        <v>0</v>
      </c>
      <c r="G6" s="6">
        <v>0</v>
      </c>
      <c r="H6" s="6">
        <v>0</v>
      </c>
      <c r="I6" s="14"/>
      <c r="J6" s="15"/>
      <c r="K6" s="15"/>
      <c r="L6" s="15"/>
      <c r="M6" s="15"/>
    </row>
    <row r="7" s="1" customFormat="1" ht="17" customHeight="1" spans="1:13">
      <c r="A7" s="5" t="s">
        <v>745</v>
      </c>
      <c r="B7" s="6">
        <v>18000</v>
      </c>
      <c r="C7" s="6">
        <v>18000</v>
      </c>
      <c r="D7" s="6">
        <v>15421</v>
      </c>
      <c r="E7" s="5" t="s">
        <v>746</v>
      </c>
      <c r="F7" s="6">
        <v>0</v>
      </c>
      <c r="G7" s="6">
        <v>5</v>
      </c>
      <c r="H7" s="6">
        <v>5</v>
      </c>
      <c r="I7" s="14"/>
      <c r="J7" s="15"/>
      <c r="K7" s="15"/>
      <c r="L7" s="15"/>
      <c r="M7" s="15"/>
    </row>
    <row r="8" s="1" customFormat="1" ht="17" customHeight="1" spans="1:13">
      <c r="A8" s="5" t="s">
        <v>747</v>
      </c>
      <c r="B8" s="6">
        <v>6000</v>
      </c>
      <c r="C8" s="6">
        <v>6000</v>
      </c>
      <c r="D8" s="6">
        <v>6193</v>
      </c>
      <c r="E8" s="5" t="s">
        <v>748</v>
      </c>
      <c r="F8" s="6">
        <v>25317</v>
      </c>
      <c r="G8" s="6">
        <v>26976</v>
      </c>
      <c r="H8" s="6">
        <v>26976</v>
      </c>
      <c r="I8" s="14"/>
      <c r="J8" s="15"/>
      <c r="K8" s="15"/>
      <c r="L8" s="15"/>
      <c r="M8" s="15"/>
    </row>
    <row r="9" s="1" customFormat="1" ht="17" customHeight="1" spans="1:13">
      <c r="A9" s="5" t="s">
        <v>749</v>
      </c>
      <c r="B9" s="6">
        <v>7000</v>
      </c>
      <c r="C9" s="6">
        <v>7000</v>
      </c>
      <c r="D9" s="6">
        <v>8490</v>
      </c>
      <c r="E9" s="5" t="s">
        <v>750</v>
      </c>
      <c r="F9" s="6">
        <v>110825</v>
      </c>
      <c r="G9" s="6">
        <v>121562</v>
      </c>
      <c r="H9" s="6">
        <v>120324</v>
      </c>
      <c r="I9" s="14"/>
      <c r="J9" s="15"/>
      <c r="K9" s="15"/>
      <c r="L9" s="15"/>
      <c r="M9" s="15"/>
    </row>
    <row r="10" s="1" customFormat="1" ht="17" customHeight="1" spans="1:13">
      <c r="A10" s="5" t="s">
        <v>751</v>
      </c>
      <c r="B10" s="6">
        <v>13500</v>
      </c>
      <c r="C10" s="6">
        <v>13500</v>
      </c>
      <c r="D10" s="6">
        <v>12301</v>
      </c>
      <c r="E10" s="5" t="s">
        <v>752</v>
      </c>
      <c r="F10" s="6">
        <v>17762</v>
      </c>
      <c r="G10" s="6">
        <v>19577</v>
      </c>
      <c r="H10" s="6">
        <v>19577</v>
      </c>
      <c r="I10" s="14"/>
      <c r="J10" s="15"/>
      <c r="K10" s="15"/>
      <c r="L10" s="15"/>
      <c r="M10" s="15"/>
    </row>
    <row r="11" s="1" customFormat="1" ht="17" customHeight="1" spans="1:13">
      <c r="A11" s="5" t="s">
        <v>753</v>
      </c>
      <c r="B11" s="6">
        <v>6000</v>
      </c>
      <c r="C11" s="6">
        <v>6000</v>
      </c>
      <c r="D11" s="6">
        <v>5230</v>
      </c>
      <c r="E11" s="5" t="s">
        <v>754</v>
      </c>
      <c r="F11" s="6">
        <v>11766</v>
      </c>
      <c r="G11" s="6">
        <v>12243</v>
      </c>
      <c r="H11" s="6">
        <v>12243</v>
      </c>
      <c r="I11" s="14"/>
      <c r="J11" s="15"/>
      <c r="K11" s="15"/>
      <c r="L11" s="15"/>
      <c r="M11" s="15"/>
    </row>
    <row r="12" s="1" customFormat="1" ht="17" customHeight="1" spans="1:13">
      <c r="A12" s="5" t="s">
        <v>755</v>
      </c>
      <c r="B12" s="6">
        <v>2500</v>
      </c>
      <c r="C12" s="6">
        <v>2500</v>
      </c>
      <c r="D12" s="6">
        <v>3301</v>
      </c>
      <c r="E12" s="5" t="s">
        <v>756</v>
      </c>
      <c r="F12" s="6">
        <v>152041</v>
      </c>
      <c r="G12" s="6">
        <v>166271</v>
      </c>
      <c r="H12" s="6">
        <v>166271</v>
      </c>
      <c r="I12" s="14"/>
      <c r="J12" s="15"/>
      <c r="K12" s="15"/>
      <c r="L12" s="15"/>
      <c r="M12" s="15"/>
    </row>
    <row r="13" s="1" customFormat="1" ht="17" customHeight="1" spans="1:13">
      <c r="A13" s="5" t="s">
        <v>757</v>
      </c>
      <c r="B13" s="6">
        <v>15500</v>
      </c>
      <c r="C13" s="6">
        <v>15500</v>
      </c>
      <c r="D13" s="6">
        <v>13398</v>
      </c>
      <c r="E13" s="5" t="s">
        <v>758</v>
      </c>
      <c r="F13" s="6">
        <v>80226</v>
      </c>
      <c r="G13" s="6">
        <v>90794</v>
      </c>
      <c r="H13" s="6">
        <v>90794</v>
      </c>
      <c r="I13" s="14"/>
      <c r="J13" s="15"/>
      <c r="K13" s="15"/>
      <c r="L13" s="15"/>
      <c r="M13" s="15"/>
    </row>
    <row r="14" s="1" customFormat="1" ht="17" customHeight="1" spans="1:13">
      <c r="A14" s="5" t="s">
        <v>759</v>
      </c>
      <c r="B14" s="6">
        <v>7000</v>
      </c>
      <c r="C14" s="6">
        <v>7000</v>
      </c>
      <c r="D14" s="6">
        <v>11483</v>
      </c>
      <c r="E14" s="5" t="s">
        <v>760</v>
      </c>
      <c r="F14" s="6">
        <v>19126</v>
      </c>
      <c r="G14" s="6">
        <v>21890</v>
      </c>
      <c r="H14" s="6">
        <v>21890</v>
      </c>
      <c r="I14" s="14"/>
      <c r="J14" s="15"/>
      <c r="K14" s="15"/>
      <c r="L14" s="15"/>
      <c r="M14" s="15"/>
    </row>
    <row r="15" s="1" customFormat="1" ht="17" customHeight="1" spans="1:13">
      <c r="A15" s="5" t="s">
        <v>761</v>
      </c>
      <c r="B15" s="6">
        <v>4700</v>
      </c>
      <c r="C15" s="6">
        <v>4700</v>
      </c>
      <c r="D15" s="6">
        <v>4293</v>
      </c>
      <c r="E15" s="5" t="s">
        <v>762</v>
      </c>
      <c r="F15" s="6">
        <v>49797</v>
      </c>
      <c r="G15" s="6">
        <v>52102</v>
      </c>
      <c r="H15" s="6">
        <v>52102</v>
      </c>
      <c r="I15" s="14"/>
      <c r="J15" s="15"/>
      <c r="K15" s="15"/>
      <c r="L15" s="15"/>
      <c r="M15" s="15"/>
    </row>
    <row r="16" s="1" customFormat="1" ht="17" customHeight="1" spans="1:13">
      <c r="A16" s="5" t="s">
        <v>763</v>
      </c>
      <c r="B16" s="6">
        <v>20000</v>
      </c>
      <c r="C16" s="6">
        <v>20000</v>
      </c>
      <c r="D16" s="6">
        <v>12807</v>
      </c>
      <c r="E16" s="5" t="s">
        <v>764</v>
      </c>
      <c r="F16" s="6">
        <v>100106</v>
      </c>
      <c r="G16" s="6">
        <v>105688</v>
      </c>
      <c r="H16" s="6">
        <v>105688</v>
      </c>
      <c r="I16" s="14"/>
      <c r="J16" s="15"/>
      <c r="K16" s="15"/>
      <c r="L16" s="15"/>
      <c r="M16" s="15"/>
    </row>
    <row r="17" s="1" customFormat="1" ht="17" customHeight="1" spans="1:13">
      <c r="A17" s="5" t="s">
        <v>765</v>
      </c>
      <c r="B17" s="6">
        <v>14000</v>
      </c>
      <c r="C17" s="6">
        <v>14000</v>
      </c>
      <c r="D17" s="6">
        <v>17463</v>
      </c>
      <c r="E17" s="5" t="s">
        <v>766</v>
      </c>
      <c r="F17" s="6">
        <v>30821</v>
      </c>
      <c r="G17" s="6">
        <v>32688</v>
      </c>
      <c r="H17" s="6">
        <v>32688</v>
      </c>
      <c r="I17" s="14"/>
      <c r="J17" s="15"/>
      <c r="K17" s="15"/>
      <c r="L17" s="15"/>
      <c r="M17" s="15"/>
    </row>
    <row r="18" s="1" customFormat="1" ht="17" customHeight="1" spans="1:13">
      <c r="A18" s="5" t="s">
        <v>767</v>
      </c>
      <c r="B18" s="6">
        <v>0</v>
      </c>
      <c r="C18" s="6">
        <v>0</v>
      </c>
      <c r="D18" s="6">
        <v>0</v>
      </c>
      <c r="E18" s="5" t="s">
        <v>768</v>
      </c>
      <c r="F18" s="6">
        <v>7715</v>
      </c>
      <c r="G18" s="6">
        <v>8382</v>
      </c>
      <c r="H18" s="6">
        <v>8382</v>
      </c>
      <c r="I18" s="14"/>
      <c r="J18" s="15"/>
      <c r="K18" s="15"/>
      <c r="L18" s="15"/>
      <c r="M18" s="15"/>
    </row>
    <row r="19" s="1" customFormat="1" ht="18.75" customHeight="1" spans="1:13">
      <c r="A19" s="5" t="s">
        <v>769</v>
      </c>
      <c r="B19" s="6">
        <v>1800</v>
      </c>
      <c r="C19" s="6">
        <v>1800</v>
      </c>
      <c r="D19" s="6">
        <v>2366</v>
      </c>
      <c r="E19" s="5" t="s">
        <v>770</v>
      </c>
      <c r="F19" s="6">
        <v>157</v>
      </c>
      <c r="G19" s="6">
        <v>1357</v>
      </c>
      <c r="H19" s="6">
        <v>1357</v>
      </c>
      <c r="I19" s="14"/>
      <c r="J19" s="15"/>
      <c r="K19" s="15"/>
      <c r="L19" s="15"/>
      <c r="M19" s="15"/>
    </row>
    <row r="20" s="1" customFormat="1" ht="17" customHeight="1" spans="1:13">
      <c r="A20" s="5" t="s">
        <v>771</v>
      </c>
      <c r="B20" s="6">
        <v>0</v>
      </c>
      <c r="C20" s="6">
        <v>0</v>
      </c>
      <c r="D20" s="6">
        <v>303</v>
      </c>
      <c r="E20" s="5" t="s">
        <v>772</v>
      </c>
      <c r="F20" s="6">
        <v>702</v>
      </c>
      <c r="G20" s="6">
        <v>734</v>
      </c>
      <c r="H20" s="6">
        <v>734</v>
      </c>
      <c r="I20" s="14"/>
      <c r="J20" s="15"/>
      <c r="K20" s="15"/>
      <c r="L20" s="15"/>
      <c r="M20" s="15"/>
    </row>
    <row r="21" s="1" customFormat="1" ht="17" customHeight="1" spans="1:13">
      <c r="A21" s="5" t="s">
        <v>773</v>
      </c>
      <c r="B21" s="6">
        <v>75000</v>
      </c>
      <c r="C21" s="6">
        <v>75000</v>
      </c>
      <c r="D21" s="6">
        <v>75181</v>
      </c>
      <c r="E21" s="5" t="s">
        <v>774</v>
      </c>
      <c r="F21" s="6">
        <v>0</v>
      </c>
      <c r="G21" s="6">
        <v>0</v>
      </c>
      <c r="H21" s="6">
        <v>0</v>
      </c>
      <c r="I21" s="14"/>
      <c r="J21" s="15"/>
      <c r="K21" s="15"/>
      <c r="L21" s="15"/>
      <c r="M21" s="15"/>
    </row>
    <row r="22" s="1" customFormat="1" ht="17" customHeight="1" spans="1:13">
      <c r="A22" s="5" t="s">
        <v>775</v>
      </c>
      <c r="B22" s="6">
        <v>12657</v>
      </c>
      <c r="C22" s="6">
        <v>12657</v>
      </c>
      <c r="D22" s="6">
        <v>13755</v>
      </c>
      <c r="E22" s="5" t="s">
        <v>776</v>
      </c>
      <c r="F22" s="6">
        <v>7212</v>
      </c>
      <c r="G22" s="6">
        <v>7675</v>
      </c>
      <c r="H22" s="6">
        <v>7675</v>
      </c>
      <c r="I22" s="14"/>
      <c r="J22" s="15"/>
      <c r="K22" s="15"/>
      <c r="L22" s="15"/>
      <c r="M22" s="15"/>
    </row>
    <row r="23" s="1" customFormat="1" ht="17" customHeight="1" spans="1:13">
      <c r="A23" s="5" t="s">
        <v>777</v>
      </c>
      <c r="B23" s="6">
        <v>44583</v>
      </c>
      <c r="C23" s="6">
        <v>44583</v>
      </c>
      <c r="D23" s="6">
        <v>21902</v>
      </c>
      <c r="E23" s="5" t="s">
        <v>778</v>
      </c>
      <c r="F23" s="6">
        <v>17297</v>
      </c>
      <c r="G23" s="6">
        <v>14621</v>
      </c>
      <c r="H23" s="6">
        <v>14621</v>
      </c>
      <c r="I23" s="14"/>
      <c r="J23" s="15"/>
      <c r="K23" s="15"/>
      <c r="L23" s="15"/>
      <c r="M23" s="15"/>
    </row>
    <row r="24" s="1" customFormat="1" ht="17" customHeight="1" spans="1:13">
      <c r="A24" s="5" t="s">
        <v>779</v>
      </c>
      <c r="B24" s="6">
        <v>6000</v>
      </c>
      <c r="C24" s="6">
        <v>6000</v>
      </c>
      <c r="D24" s="6">
        <v>9766</v>
      </c>
      <c r="E24" s="5" t="s">
        <v>780</v>
      </c>
      <c r="F24" s="6">
        <v>1251</v>
      </c>
      <c r="G24" s="6">
        <v>1578</v>
      </c>
      <c r="H24" s="6">
        <v>1578</v>
      </c>
      <c r="I24" s="14"/>
      <c r="J24" s="15"/>
      <c r="K24" s="15"/>
      <c r="L24" s="15"/>
      <c r="M24" s="15"/>
    </row>
    <row r="25" s="1" customFormat="1" ht="17" customHeight="1" spans="1:13">
      <c r="A25" s="5" t="s">
        <v>781</v>
      </c>
      <c r="B25" s="6">
        <v>0</v>
      </c>
      <c r="C25" s="6">
        <v>0</v>
      </c>
      <c r="D25" s="6">
        <v>0</v>
      </c>
      <c r="E25" s="5" t="s">
        <v>782</v>
      </c>
      <c r="F25" s="6">
        <v>7036</v>
      </c>
      <c r="G25" s="6">
        <v>2025</v>
      </c>
      <c r="H25" s="6">
        <v>2025</v>
      </c>
      <c r="I25" s="14"/>
      <c r="J25" s="15"/>
      <c r="K25" s="15"/>
      <c r="L25" s="15"/>
      <c r="M25" s="15"/>
    </row>
    <row r="26" s="1" customFormat="1" ht="17" customHeight="1" spans="1:13">
      <c r="A26" s="5" t="s">
        <v>783</v>
      </c>
      <c r="B26" s="6">
        <v>11760</v>
      </c>
      <c r="C26" s="6">
        <v>11760</v>
      </c>
      <c r="D26" s="6">
        <v>28123</v>
      </c>
      <c r="E26" s="5" t="s">
        <v>784</v>
      </c>
      <c r="F26" s="6">
        <v>2900</v>
      </c>
      <c r="G26" s="6">
        <v>0</v>
      </c>
      <c r="H26" s="6">
        <v>0</v>
      </c>
      <c r="I26" s="14"/>
      <c r="J26" s="15"/>
      <c r="K26" s="15"/>
      <c r="L26" s="15"/>
      <c r="M26" s="15"/>
    </row>
    <row r="27" s="1" customFormat="1" ht="17" customHeight="1" spans="1:13">
      <c r="A27" s="5" t="s">
        <v>785</v>
      </c>
      <c r="B27" s="6">
        <v>0</v>
      </c>
      <c r="C27" s="6">
        <v>0</v>
      </c>
      <c r="D27" s="6">
        <v>1635</v>
      </c>
      <c r="E27" s="5" t="s">
        <v>786</v>
      </c>
      <c r="F27" s="6">
        <v>139</v>
      </c>
      <c r="G27" s="6">
        <v>3991</v>
      </c>
      <c r="H27" s="6">
        <v>2704</v>
      </c>
      <c r="I27" s="14"/>
      <c r="J27" s="15"/>
      <c r="K27" s="15"/>
      <c r="L27" s="15"/>
      <c r="M27" s="15"/>
    </row>
    <row r="28" s="1" customFormat="1" ht="17" customHeight="1" spans="1:13">
      <c r="A28" s="13"/>
      <c r="B28" s="8"/>
      <c r="C28" s="8"/>
      <c r="D28" s="8"/>
      <c r="E28" s="5" t="s">
        <v>787</v>
      </c>
      <c r="F28" s="6">
        <v>16595</v>
      </c>
      <c r="G28" s="6">
        <v>10382</v>
      </c>
      <c r="H28" s="6">
        <v>10382</v>
      </c>
      <c r="I28" s="14"/>
      <c r="J28" s="15"/>
      <c r="K28" s="15"/>
      <c r="L28" s="15"/>
      <c r="M28" s="15"/>
    </row>
    <row r="29" s="1" customFormat="1" ht="17" customHeight="1" spans="1:13">
      <c r="A29" s="13"/>
      <c r="B29" s="8"/>
      <c r="C29" s="8"/>
      <c r="D29" s="8"/>
      <c r="E29" s="5" t="s">
        <v>788</v>
      </c>
      <c r="F29" s="6">
        <v>78</v>
      </c>
      <c r="G29" s="6">
        <v>68</v>
      </c>
      <c r="H29" s="6">
        <v>68</v>
      </c>
      <c r="I29" s="14"/>
      <c r="J29" s="15"/>
      <c r="K29" s="15"/>
      <c r="L29" s="15"/>
      <c r="M29" s="15"/>
    </row>
    <row r="30" s="1" customFormat="1" ht="17" customHeight="1" spans="1:13">
      <c r="A30" s="5"/>
      <c r="B30" s="8"/>
      <c r="C30" s="8"/>
      <c r="D30" s="8"/>
      <c r="E30" s="5"/>
      <c r="F30" s="8"/>
      <c r="G30" s="8"/>
      <c r="H30" s="8"/>
      <c r="I30" s="14"/>
      <c r="J30" s="15"/>
      <c r="K30" s="15"/>
      <c r="L30" s="15"/>
      <c r="M30" s="15"/>
    </row>
    <row r="31" s="1" customFormat="1" ht="17" customHeight="1" spans="1:13">
      <c r="A31" s="5"/>
      <c r="B31" s="8"/>
      <c r="C31" s="8"/>
      <c r="D31" s="8"/>
      <c r="E31" s="5"/>
      <c r="F31" s="8"/>
      <c r="G31" s="8"/>
      <c r="H31" s="8"/>
      <c r="I31" s="14"/>
      <c r="J31" s="15"/>
      <c r="K31" s="15"/>
      <c r="L31" s="15"/>
      <c r="M31" s="15"/>
    </row>
    <row r="32" s="1" customFormat="1" ht="17" customHeight="1" spans="1:13">
      <c r="A32" s="5"/>
      <c r="B32" s="8"/>
      <c r="C32" s="8"/>
      <c r="D32" s="8"/>
      <c r="E32" s="5"/>
      <c r="F32" s="8"/>
      <c r="G32" s="8"/>
      <c r="H32" s="8"/>
      <c r="I32" s="14"/>
      <c r="J32" s="15"/>
      <c r="K32" s="15"/>
      <c r="L32" s="15"/>
      <c r="M32" s="15"/>
    </row>
    <row r="33" s="1" customFormat="1" ht="17" customHeight="1" spans="1:13">
      <c r="A33" s="5"/>
      <c r="B33" s="8"/>
      <c r="C33" s="8"/>
      <c r="D33" s="8"/>
      <c r="E33" s="5"/>
      <c r="F33" s="8"/>
      <c r="G33" s="8"/>
      <c r="H33" s="8"/>
      <c r="I33" s="14"/>
      <c r="J33" s="15"/>
      <c r="K33" s="15"/>
      <c r="L33" s="15"/>
      <c r="M33" s="15"/>
    </row>
    <row r="34" s="1" customFormat="1" ht="17" customHeight="1" spans="1:13">
      <c r="A34" s="5"/>
      <c r="B34" s="8"/>
      <c r="C34" s="8"/>
      <c r="D34" s="8"/>
      <c r="E34" s="5"/>
      <c r="F34" s="8"/>
      <c r="G34" s="8"/>
      <c r="H34" s="8"/>
      <c r="I34" s="14"/>
      <c r="J34" s="15"/>
      <c r="K34" s="15"/>
      <c r="L34" s="15"/>
      <c r="M34" s="15"/>
    </row>
    <row r="35" s="1" customFormat="1" ht="17" customHeight="1" spans="1:13">
      <c r="A35" s="5"/>
      <c r="B35" s="8"/>
      <c r="C35" s="8"/>
      <c r="D35" s="8"/>
      <c r="E35" s="5"/>
      <c r="F35" s="8"/>
      <c r="G35" s="8"/>
      <c r="H35" s="8"/>
      <c r="I35" s="14"/>
      <c r="J35" s="15"/>
      <c r="K35" s="15"/>
      <c r="L35" s="15"/>
      <c r="M35" s="15"/>
    </row>
    <row r="36" s="1" customFormat="1" ht="17" customHeight="1" spans="1:13">
      <c r="A36" s="5"/>
      <c r="B36" s="8"/>
      <c r="C36" s="8"/>
      <c r="D36" s="8"/>
      <c r="E36" s="5"/>
      <c r="F36" s="8"/>
      <c r="G36" s="8"/>
      <c r="H36" s="8"/>
      <c r="I36" s="14"/>
      <c r="J36" s="15"/>
      <c r="K36" s="15"/>
      <c r="L36" s="15"/>
      <c r="M36" s="15"/>
    </row>
    <row r="37" s="1" customFormat="1" ht="17" customHeight="1" spans="1:13">
      <c r="A37" s="5"/>
      <c r="B37" s="8"/>
      <c r="C37" s="8"/>
      <c r="D37" s="8"/>
      <c r="E37" s="5"/>
      <c r="F37" s="8"/>
      <c r="G37" s="8"/>
      <c r="H37" s="8"/>
      <c r="I37" s="14"/>
      <c r="J37" s="15"/>
      <c r="K37" s="15"/>
      <c r="L37" s="15"/>
      <c r="M37" s="15"/>
    </row>
    <row r="38" s="1" customFormat="1" ht="17" customHeight="1" spans="1:13">
      <c r="A38" s="5"/>
      <c r="B38" s="8"/>
      <c r="C38" s="8"/>
      <c r="D38" s="8"/>
      <c r="E38" s="5"/>
      <c r="F38" s="8"/>
      <c r="G38" s="8"/>
      <c r="H38" s="8"/>
      <c r="I38" s="14"/>
      <c r="J38" s="15"/>
      <c r="K38" s="15"/>
      <c r="L38" s="15"/>
      <c r="M38" s="15"/>
    </row>
    <row r="39" s="1" customFormat="1" ht="17" customHeight="1" spans="1:13">
      <c r="A39" s="5"/>
      <c r="B39" s="8"/>
      <c r="C39" s="8"/>
      <c r="D39" s="8"/>
      <c r="E39" s="5"/>
      <c r="F39" s="8"/>
      <c r="G39" s="8"/>
      <c r="H39" s="8"/>
      <c r="I39" s="14"/>
      <c r="J39" s="15"/>
      <c r="K39" s="15"/>
      <c r="L39" s="15"/>
      <c r="M39" s="15"/>
    </row>
    <row r="40" s="1" customFormat="1" ht="17" customHeight="1" spans="1:13">
      <c r="A40" s="4" t="s">
        <v>789</v>
      </c>
      <c r="B40" s="6">
        <v>279000</v>
      </c>
      <c r="C40" s="6">
        <v>279000</v>
      </c>
      <c r="D40" s="6">
        <v>275016</v>
      </c>
      <c r="E40" s="4" t="s">
        <v>790</v>
      </c>
      <c r="F40" s="6">
        <v>727400</v>
      </c>
      <c r="G40" s="6">
        <v>774618</v>
      </c>
      <c r="H40" s="6">
        <v>772093</v>
      </c>
      <c r="I40" s="14"/>
      <c r="J40" s="15"/>
      <c r="K40" s="15"/>
      <c r="L40" s="15"/>
      <c r="M40" s="15"/>
    </row>
    <row r="41" s="1" customFormat="1" ht="15.55" customHeight="1"/>
  </sheetData>
  <mergeCells count="3">
    <mergeCell ref="A1:H1"/>
    <mergeCell ref="A2:H2"/>
    <mergeCell ref="A3:H3"/>
  </mergeCells>
  <pageMargins left="0.295138888888889" right="0.295138888888889" top="0.393055555555556" bottom="0.393055555555556" header="0.393055555555556" footer="0.393055555555556"/>
  <pageSetup paperSize="34" firstPageNumber="0" pageOrder="overThenDown" orientation="landscape" useFirstPageNumber="1" horizontalDpi="600" verticalDpi="600"/>
  <headerFooter alignWithMargins="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4"/>
  <sheetViews>
    <sheetView showGridLines="0" showZeros="0" workbookViewId="0">
      <selection activeCell="A1" sqref="$A1:$XFD1048576"/>
    </sheetView>
  </sheetViews>
  <sheetFormatPr defaultColWidth="10.1666666666667" defaultRowHeight="15.6" outlineLevelCol="3"/>
  <cols>
    <col min="1" max="1" width="47.2407407407407" style="1" customWidth="1"/>
    <col min="2" max="2" width="23.462962962963" style="1" customWidth="1"/>
    <col min="3" max="3" width="47.2407407407407" style="1" customWidth="1"/>
    <col min="4" max="4" width="22.2037037037037" style="1" customWidth="1"/>
    <col min="5" max="256" width="10.1666666666667" style="1" customWidth="1"/>
    <col min="257" max="16384" width="10.1666666666667" style="1"/>
  </cols>
  <sheetData>
    <row r="1" s="1" customFormat="1" ht="34" customHeight="1" spans="1:4">
      <c r="A1" s="2" t="s">
        <v>738</v>
      </c>
      <c r="B1" s="2"/>
      <c r="C1" s="2"/>
      <c r="D1" s="2"/>
    </row>
    <row r="2" s="1" customFormat="1" ht="17" customHeight="1" spans="1:4">
      <c r="A2" s="3" t="s">
        <v>739</v>
      </c>
      <c r="B2" s="3"/>
      <c r="C2" s="3"/>
      <c r="D2" s="3"/>
    </row>
    <row r="3" s="1" customFormat="1" ht="17" customHeight="1" spans="1:4">
      <c r="A3" s="3" t="s">
        <v>1</v>
      </c>
      <c r="B3" s="3"/>
      <c r="C3" s="3"/>
      <c r="D3" s="3"/>
    </row>
    <row r="4" s="1" customFormat="1" ht="17" customHeight="1" spans="1:4">
      <c r="A4" s="4" t="s">
        <v>791</v>
      </c>
      <c r="B4" s="4" t="s">
        <v>4</v>
      </c>
      <c r="C4" s="4" t="s">
        <v>791</v>
      </c>
      <c r="D4" s="4" t="s">
        <v>4</v>
      </c>
    </row>
    <row r="5" s="1" customFormat="1" ht="17" customHeight="1" spans="1:4">
      <c r="A5" s="4" t="s">
        <v>789</v>
      </c>
      <c r="B5" s="6">
        <v>275016</v>
      </c>
      <c r="C5" s="4" t="s">
        <v>790</v>
      </c>
      <c r="D5" s="6">
        <v>772093</v>
      </c>
    </row>
    <row r="6" s="1" customFormat="1" ht="17" customHeight="1" spans="1:4">
      <c r="A6" s="5" t="s">
        <v>792</v>
      </c>
      <c r="B6" s="6">
        <v>439318</v>
      </c>
      <c r="C6" s="5" t="s">
        <v>793</v>
      </c>
      <c r="D6" s="6">
        <v>49570</v>
      </c>
    </row>
    <row r="7" s="1" customFormat="1" ht="17" customHeight="1" spans="1:4">
      <c r="A7" s="5" t="s">
        <v>794</v>
      </c>
      <c r="B7" s="6">
        <v>5912</v>
      </c>
      <c r="C7" s="13"/>
      <c r="D7" s="8"/>
    </row>
    <row r="8" s="1" customFormat="1" ht="17" customHeight="1" spans="1:4">
      <c r="A8" s="5" t="s">
        <v>795</v>
      </c>
      <c r="B8" s="6">
        <v>400876</v>
      </c>
      <c r="C8" s="13"/>
      <c r="D8" s="8"/>
    </row>
    <row r="9" s="1" customFormat="1" ht="17" customHeight="1" spans="1:4">
      <c r="A9" s="5" t="s">
        <v>796</v>
      </c>
      <c r="B9" s="6">
        <v>32530</v>
      </c>
      <c r="C9" s="5"/>
      <c r="D9" s="8"/>
    </row>
    <row r="10" s="1" customFormat="1" ht="17" customHeight="1" spans="1:4">
      <c r="A10" s="5" t="s">
        <v>797</v>
      </c>
      <c r="B10" s="6">
        <v>0</v>
      </c>
      <c r="C10" s="5"/>
      <c r="D10" s="8"/>
    </row>
    <row r="11" s="1" customFormat="1" ht="17.25" customHeight="1" spans="1:4">
      <c r="A11" s="5" t="s">
        <v>798</v>
      </c>
      <c r="B11" s="6">
        <v>11269</v>
      </c>
      <c r="C11" s="5"/>
      <c r="D11" s="8"/>
    </row>
    <row r="12" s="1" customFormat="1" ht="17.25" customHeight="1" spans="1:4">
      <c r="A12" s="5" t="s">
        <v>799</v>
      </c>
      <c r="B12" s="6">
        <v>75311</v>
      </c>
      <c r="C12" s="5" t="s">
        <v>800</v>
      </c>
      <c r="D12" s="6">
        <v>0</v>
      </c>
    </row>
    <row r="13" s="1" customFormat="1" ht="17.25" customHeight="1" spans="1:4">
      <c r="A13" s="5" t="s">
        <v>801</v>
      </c>
      <c r="B13" s="6">
        <v>62020</v>
      </c>
      <c r="C13" s="5" t="s">
        <v>802</v>
      </c>
      <c r="D13" s="6">
        <v>43493</v>
      </c>
    </row>
    <row r="14" s="1" customFormat="1" ht="17.25" customHeight="1" spans="1:4">
      <c r="A14" s="5"/>
      <c r="B14" s="8"/>
      <c r="C14" s="5" t="s">
        <v>803</v>
      </c>
      <c r="D14" s="6">
        <v>0</v>
      </c>
    </row>
    <row r="15" s="1" customFormat="1" ht="17.25" customHeight="1" spans="1:4">
      <c r="A15" s="5" t="s">
        <v>804</v>
      </c>
      <c r="B15" s="6">
        <v>0</v>
      </c>
      <c r="C15" s="5" t="s">
        <v>805</v>
      </c>
      <c r="D15" s="6">
        <v>0</v>
      </c>
    </row>
    <row r="16" s="1" customFormat="1" ht="17.25" customHeight="1" spans="1:4">
      <c r="A16" s="5" t="s">
        <v>806</v>
      </c>
      <c r="B16" s="6">
        <v>27148</v>
      </c>
      <c r="C16" s="5" t="s">
        <v>807</v>
      </c>
      <c r="D16" s="6">
        <v>22401</v>
      </c>
    </row>
    <row r="17" s="1" customFormat="1" ht="17.25" customHeight="1" spans="1:4">
      <c r="A17" s="5" t="s">
        <v>808</v>
      </c>
      <c r="B17" s="6">
        <v>0</v>
      </c>
      <c r="C17" s="5" t="s">
        <v>809</v>
      </c>
      <c r="D17" s="6">
        <v>0</v>
      </c>
    </row>
    <row r="18" s="1" customFormat="1" ht="17.25" customHeight="1" spans="1:4">
      <c r="A18" s="5" t="s">
        <v>810</v>
      </c>
      <c r="B18" s="6">
        <v>0</v>
      </c>
      <c r="C18" s="5" t="s">
        <v>811</v>
      </c>
      <c r="D18" s="6">
        <v>0</v>
      </c>
    </row>
    <row r="19" s="1" customFormat="1" ht="17" customHeight="1" spans="1:4">
      <c r="A19" s="5"/>
      <c r="B19" s="8"/>
      <c r="C19" s="5" t="s">
        <v>812</v>
      </c>
      <c r="D19" s="6">
        <v>0</v>
      </c>
    </row>
    <row r="20" s="1" customFormat="1" ht="17" customHeight="1" spans="1:4">
      <c r="A20" s="5"/>
      <c r="B20" s="8"/>
      <c r="C20" s="5" t="s">
        <v>813</v>
      </c>
      <c r="D20" s="6">
        <v>2525</v>
      </c>
    </row>
    <row r="21" s="1" customFormat="1" ht="17" customHeight="1" spans="1:4">
      <c r="A21" s="5"/>
      <c r="B21" s="8"/>
      <c r="C21" s="5" t="s">
        <v>814</v>
      </c>
      <c r="D21" s="6">
        <v>2525</v>
      </c>
    </row>
    <row r="22" s="1" customFormat="1" ht="17" customHeight="1" spans="1:4">
      <c r="A22" s="5"/>
      <c r="B22" s="8"/>
      <c r="C22" s="5" t="s">
        <v>815</v>
      </c>
      <c r="D22" s="6">
        <v>0</v>
      </c>
    </row>
    <row r="23" s="1" customFormat="1" ht="17" customHeight="1" spans="1:4">
      <c r="A23" s="5"/>
      <c r="B23" s="8"/>
      <c r="C23" s="5"/>
      <c r="D23" s="8"/>
    </row>
    <row r="24" s="1" customFormat="1" ht="17" customHeight="1" spans="1:4">
      <c r="A24" s="5"/>
      <c r="B24" s="8"/>
      <c r="C24" s="5"/>
      <c r="D24" s="8"/>
    </row>
    <row r="25" s="1" customFormat="1" ht="17" customHeight="1" spans="1:4">
      <c r="A25" s="5"/>
      <c r="B25" s="8"/>
      <c r="C25" s="5"/>
      <c r="D25" s="8"/>
    </row>
    <row r="26" s="1" customFormat="1" ht="17" customHeight="1" spans="1:4">
      <c r="A26" s="5"/>
      <c r="B26" s="8"/>
      <c r="C26" s="5"/>
      <c r="D26" s="8"/>
    </row>
    <row r="27" s="1" customFormat="1" ht="17" customHeight="1" spans="1:4">
      <c r="A27" s="5"/>
      <c r="B27" s="8"/>
      <c r="C27" s="5"/>
      <c r="D27" s="8"/>
    </row>
    <row r="28" s="1" customFormat="1" ht="409.5" hidden="1" customHeight="1" spans="1:4">
      <c r="A28" s="5"/>
      <c r="B28" s="8"/>
      <c r="C28" s="5"/>
      <c r="D28" s="8"/>
    </row>
    <row r="29" s="1" customFormat="1" ht="409.5" hidden="1" customHeight="1" spans="1:4">
      <c r="A29" s="5"/>
      <c r="B29" s="8"/>
      <c r="C29" s="5"/>
      <c r="D29" s="8"/>
    </row>
    <row r="30" s="1" customFormat="1" ht="409.5" hidden="1" customHeight="1" spans="1:4">
      <c r="A30" s="5"/>
      <c r="B30" s="8"/>
      <c r="C30" s="5"/>
      <c r="D30" s="8"/>
    </row>
    <row r="31" s="1" customFormat="1" ht="409.5" hidden="1" customHeight="1" spans="1:4">
      <c r="A31" s="5"/>
      <c r="B31" s="8"/>
      <c r="C31" s="5"/>
      <c r="D31" s="8"/>
    </row>
    <row r="32" s="1" customFormat="1" ht="409.5" hidden="1" customHeight="1" spans="1:4">
      <c r="A32" s="5"/>
      <c r="B32" s="8"/>
      <c r="C32" s="5"/>
      <c r="D32" s="8"/>
    </row>
    <row r="33" s="1" customFormat="1" ht="409.5" hidden="1" customHeight="1" spans="1:4">
      <c r="A33" s="5"/>
      <c r="B33" s="8"/>
      <c r="C33" s="5"/>
      <c r="D33" s="8"/>
    </row>
    <row r="34" s="1" customFormat="1" ht="409.5" hidden="1" customHeight="1" spans="1:4">
      <c r="A34" s="5"/>
      <c r="B34" s="8"/>
      <c r="C34" s="5"/>
      <c r="D34" s="8"/>
    </row>
    <row r="35" s="1" customFormat="1" ht="409.5" hidden="1" customHeight="1" spans="1:4">
      <c r="A35" s="5"/>
      <c r="B35" s="8"/>
      <c r="C35" s="5"/>
      <c r="D35" s="8"/>
    </row>
    <row r="36" s="1" customFormat="1" ht="409.5" hidden="1" customHeight="1" spans="1:4">
      <c r="A36" s="5"/>
      <c r="B36" s="8"/>
      <c r="C36" s="5"/>
      <c r="D36" s="8"/>
    </row>
    <row r="37" s="1" customFormat="1" ht="17" customHeight="1" spans="1:4">
      <c r="A37" s="5"/>
      <c r="B37" s="8"/>
      <c r="C37" s="5"/>
      <c r="D37" s="8"/>
    </row>
    <row r="38" s="1" customFormat="1" ht="17" customHeight="1" spans="1:4">
      <c r="A38" s="5"/>
      <c r="B38" s="8"/>
      <c r="C38" s="5"/>
      <c r="D38" s="8"/>
    </row>
    <row r="39" s="1" customFormat="1" ht="17" customHeight="1" spans="1:4">
      <c r="A39" s="5"/>
      <c r="B39" s="8"/>
      <c r="C39" s="5"/>
      <c r="D39" s="8"/>
    </row>
    <row r="40" s="1" customFormat="1" ht="17" customHeight="1" spans="1:4">
      <c r="A40" s="5"/>
      <c r="B40" s="8"/>
      <c r="C40" s="5"/>
      <c r="D40" s="8"/>
    </row>
    <row r="41" s="1" customFormat="1" ht="17" customHeight="1" spans="1:4">
      <c r="A41" s="5"/>
      <c r="B41" s="8"/>
      <c r="C41" s="5"/>
      <c r="D41" s="8"/>
    </row>
    <row r="42" s="1" customFormat="1" ht="17" customHeight="1" spans="1:4">
      <c r="A42" s="5"/>
      <c r="B42" s="8"/>
      <c r="C42" s="5"/>
      <c r="D42" s="8"/>
    </row>
    <row r="43" s="1" customFormat="1" ht="17" customHeight="1" spans="1:4">
      <c r="A43" s="5"/>
      <c r="B43" s="8"/>
      <c r="C43" s="5"/>
      <c r="D43" s="8"/>
    </row>
    <row r="44" s="1" customFormat="1" ht="17" customHeight="1" spans="1:4">
      <c r="A44" s="5"/>
      <c r="B44" s="8"/>
      <c r="C44" s="5"/>
      <c r="D44" s="8"/>
    </row>
    <row r="45" s="1" customFormat="1" ht="17" customHeight="1" spans="1:4">
      <c r="A45" s="5"/>
      <c r="B45" s="8"/>
      <c r="C45" s="5"/>
      <c r="D45" s="8"/>
    </row>
    <row r="46" s="1" customFormat="1" ht="17.25" customHeight="1" spans="1:4">
      <c r="A46" s="5"/>
      <c r="B46" s="8"/>
      <c r="C46" s="5"/>
      <c r="D46" s="8"/>
    </row>
    <row r="47" s="1" customFormat="1" ht="17.25" customHeight="1" spans="1:4">
      <c r="A47" s="5"/>
      <c r="B47" s="8"/>
      <c r="C47" s="5"/>
      <c r="D47" s="8"/>
    </row>
    <row r="48" s="1" customFormat="1" ht="17.25" customHeight="1" spans="1:4">
      <c r="A48" s="5"/>
      <c r="B48" s="8"/>
      <c r="C48" s="5"/>
      <c r="D48" s="8"/>
    </row>
    <row r="49" s="1" customFormat="1" ht="409.5" hidden="1" customHeight="1" spans="1:4">
      <c r="A49" s="5"/>
      <c r="B49" s="8"/>
      <c r="C49" s="5"/>
      <c r="D49" s="8"/>
    </row>
    <row r="50" s="1" customFormat="1" ht="409.5" hidden="1" customHeight="1" spans="1:4">
      <c r="A50" s="5"/>
      <c r="B50" s="8"/>
      <c r="C50" s="5"/>
      <c r="D50" s="8"/>
    </row>
    <row r="51" s="1" customFormat="1" ht="409.5" hidden="1" customHeight="1" spans="1:4">
      <c r="A51" s="5"/>
      <c r="B51" s="8"/>
      <c r="C51" s="5"/>
      <c r="D51" s="8"/>
    </row>
    <row r="52" s="1" customFormat="1" ht="409.5" hidden="1" customHeight="1" spans="1:4">
      <c r="A52" s="5"/>
      <c r="B52" s="8"/>
      <c r="C52" s="5"/>
      <c r="D52" s="8"/>
    </row>
    <row r="53" s="1" customFormat="1" ht="409.5" hidden="1" customHeight="1" spans="1:4">
      <c r="A53" s="5"/>
      <c r="B53" s="8"/>
      <c r="C53" s="5"/>
      <c r="D53" s="8"/>
    </row>
    <row r="54" s="1" customFormat="1" ht="409.5" hidden="1" customHeight="1" spans="1:4">
      <c r="A54" s="5"/>
      <c r="B54" s="8"/>
      <c r="C54" s="5"/>
      <c r="D54" s="8"/>
    </row>
    <row r="55" s="1" customFormat="1" ht="409.5" hidden="1" customHeight="1" spans="1:4">
      <c r="A55" s="5"/>
      <c r="B55" s="8"/>
      <c r="C55" s="5"/>
      <c r="D55" s="8"/>
    </row>
    <row r="56" s="1" customFormat="1" ht="409.5" hidden="1" customHeight="1" spans="1:4">
      <c r="A56" s="5"/>
      <c r="B56" s="8"/>
      <c r="C56" s="5"/>
      <c r="D56" s="8"/>
    </row>
    <row r="57" s="1" customFormat="1" ht="409.5" hidden="1" customHeight="1" spans="1:4">
      <c r="A57" s="5"/>
      <c r="B57" s="8"/>
      <c r="C57" s="5"/>
      <c r="D57" s="8"/>
    </row>
    <row r="58" s="1" customFormat="1" ht="409.5" hidden="1" customHeight="1" spans="1:4">
      <c r="A58" s="5"/>
      <c r="B58" s="8"/>
      <c r="C58" s="5"/>
      <c r="D58" s="8"/>
    </row>
    <row r="59" s="1" customFormat="1" ht="409.5" hidden="1" customHeight="1" spans="1:4">
      <c r="A59" s="5"/>
      <c r="B59" s="8"/>
      <c r="C59" s="5"/>
      <c r="D59" s="8"/>
    </row>
    <row r="60" s="1" customFormat="1" ht="409.5" hidden="1" customHeight="1" spans="1:4">
      <c r="A60" s="5"/>
      <c r="B60" s="8"/>
      <c r="C60" s="5"/>
      <c r="D60" s="8"/>
    </row>
    <row r="61" s="1" customFormat="1" ht="409.5" hidden="1" customHeight="1" spans="1:4">
      <c r="A61" s="5"/>
      <c r="B61" s="8"/>
      <c r="C61" s="5"/>
      <c r="D61" s="8"/>
    </row>
    <row r="62" s="1" customFormat="1" ht="409.5" hidden="1" customHeight="1" spans="1:4">
      <c r="A62" s="5"/>
      <c r="B62" s="8"/>
      <c r="C62" s="5"/>
      <c r="D62" s="8"/>
    </row>
    <row r="63" s="1" customFormat="1" ht="409.5" hidden="1" customHeight="1" spans="1:4">
      <c r="A63" s="5"/>
      <c r="B63" s="8"/>
      <c r="C63" s="5"/>
      <c r="D63" s="8"/>
    </row>
    <row r="64" s="1" customFormat="1" ht="409.5" hidden="1" customHeight="1" spans="1:4">
      <c r="A64" s="5"/>
      <c r="B64" s="8"/>
      <c r="C64" s="5"/>
      <c r="D64" s="8"/>
    </row>
    <row r="65" s="1" customFormat="1" ht="409.5" hidden="1" customHeight="1" spans="1:4">
      <c r="A65" s="5"/>
      <c r="B65" s="8"/>
      <c r="C65" s="5"/>
      <c r="D65" s="8"/>
    </row>
    <row r="66" s="1" customFormat="1" ht="409.5" hidden="1" customHeight="1" spans="1:4">
      <c r="A66" s="5"/>
      <c r="B66" s="8"/>
      <c r="C66" s="5"/>
      <c r="D66" s="8"/>
    </row>
    <row r="67" s="1" customFormat="1" ht="409.5" hidden="1" customHeight="1" spans="1:4">
      <c r="A67" s="5"/>
      <c r="B67" s="8"/>
      <c r="C67" s="5"/>
      <c r="D67" s="8"/>
    </row>
    <row r="68" s="1" customFormat="1" ht="409.5" hidden="1" customHeight="1" spans="1:4">
      <c r="A68" s="5"/>
      <c r="B68" s="8"/>
      <c r="C68" s="5"/>
      <c r="D68" s="8"/>
    </row>
    <row r="69" s="1" customFormat="1" ht="409.5" hidden="1" customHeight="1" spans="1:4">
      <c r="A69" s="5"/>
      <c r="B69" s="8"/>
      <c r="C69" s="5"/>
      <c r="D69" s="8"/>
    </row>
    <row r="70" s="1" customFormat="1" ht="409.5" hidden="1" customHeight="1" spans="1:4">
      <c r="A70" s="5"/>
      <c r="B70" s="8"/>
      <c r="C70" s="5"/>
      <c r="D70" s="8"/>
    </row>
    <row r="71" s="1" customFormat="1" ht="409.5" hidden="1" customHeight="1" spans="1:4">
      <c r="A71" s="5"/>
      <c r="B71" s="8"/>
      <c r="C71" s="5"/>
      <c r="D71" s="8"/>
    </row>
    <row r="72" s="1" customFormat="1" ht="409.5" hidden="1" customHeight="1" spans="1:4">
      <c r="A72" s="5"/>
      <c r="B72" s="8"/>
      <c r="C72" s="5"/>
      <c r="D72" s="8"/>
    </row>
    <row r="73" s="1" customFormat="1" ht="17.25" customHeight="1" spans="1:4">
      <c r="A73" s="4" t="s">
        <v>816</v>
      </c>
      <c r="B73" s="6">
        <v>890082</v>
      </c>
      <c r="C73" s="4" t="s">
        <v>817</v>
      </c>
      <c r="D73" s="6">
        <v>890082</v>
      </c>
    </row>
    <row r="74" s="1" customFormat="1" ht="18.7" customHeight="1"/>
  </sheetData>
  <mergeCells count="3">
    <mergeCell ref="A1:D1"/>
    <mergeCell ref="A2:D2"/>
    <mergeCell ref="A3:D3"/>
  </mergeCells>
  <pageMargins left="0.295138888888889" right="0.295138888888889" top="0.393055555555556" bottom="0.393055555555556" header="0.393055555555556" footer="0.393055555555556"/>
  <pageSetup paperSize="12" firstPageNumber="0" pageOrder="overThenDown" orientation="portrait" useFirstPageNumber="1" horizontalDpi="600" verticalDpi="600"/>
  <headerFooter alignWithMargins="0">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92"/>
  <sheetViews>
    <sheetView showGridLines="0" showZeros="0" workbookViewId="0">
      <selection activeCell="F10" sqref="F10"/>
    </sheetView>
  </sheetViews>
  <sheetFormatPr defaultColWidth="10.1666666666667" defaultRowHeight="15.6"/>
  <cols>
    <col min="1" max="1" width="34.6944444444444" style="1" customWidth="1"/>
    <col min="2" max="16" width="15.537037037037" style="1" customWidth="1"/>
    <col min="17" max="20" width="15.5555555555556" style="1" customWidth="1"/>
    <col min="21" max="256" width="10.1666666666667" style="1" customWidth="1"/>
    <col min="257" max="16384" width="10.1666666666667" style="1"/>
  </cols>
  <sheetData>
    <row r="1" s="1" customFormat="1" ht="34.5" customHeight="1" spans="1:20">
      <c r="A1" s="2" t="s">
        <v>818</v>
      </c>
      <c r="B1" s="2"/>
      <c r="C1" s="2"/>
      <c r="D1" s="2"/>
      <c r="E1" s="2"/>
      <c r="F1" s="2"/>
      <c r="G1" s="2"/>
      <c r="H1" s="2"/>
      <c r="I1" s="2"/>
      <c r="J1" s="2"/>
      <c r="K1" s="2"/>
      <c r="L1" s="2"/>
      <c r="M1" s="2"/>
      <c r="N1" s="2"/>
      <c r="O1" s="2"/>
      <c r="P1" s="2"/>
      <c r="Q1" s="2"/>
      <c r="R1" s="2"/>
      <c r="S1" s="2"/>
      <c r="T1" s="2"/>
    </row>
    <row r="2" s="1" customFormat="1" ht="17" customHeight="1" spans="1:20">
      <c r="A2" s="3" t="s">
        <v>819</v>
      </c>
      <c r="B2" s="3"/>
      <c r="C2" s="3"/>
      <c r="D2" s="3"/>
      <c r="E2" s="3"/>
      <c r="F2" s="3"/>
      <c r="G2" s="3"/>
      <c r="H2" s="3"/>
      <c r="I2" s="3"/>
      <c r="J2" s="3"/>
      <c r="K2" s="3"/>
      <c r="L2" s="3"/>
      <c r="M2" s="3"/>
      <c r="N2" s="3"/>
      <c r="O2" s="3"/>
      <c r="P2" s="3"/>
      <c r="Q2" s="3"/>
      <c r="R2" s="3"/>
      <c r="S2" s="3"/>
      <c r="T2" s="3"/>
    </row>
    <row r="3" s="1" customFormat="1" ht="17" customHeight="1" spans="1:20">
      <c r="A3" s="3" t="s">
        <v>1</v>
      </c>
      <c r="B3" s="3"/>
      <c r="C3" s="3"/>
      <c r="D3" s="3"/>
      <c r="E3" s="3"/>
      <c r="F3" s="3"/>
      <c r="G3" s="3"/>
      <c r="H3" s="3"/>
      <c r="I3" s="3"/>
      <c r="J3" s="3"/>
      <c r="K3" s="3"/>
      <c r="L3" s="3"/>
      <c r="M3" s="3"/>
      <c r="N3" s="3"/>
      <c r="O3" s="3"/>
      <c r="P3" s="3"/>
      <c r="Q3" s="3"/>
      <c r="R3" s="3"/>
      <c r="S3" s="3"/>
      <c r="T3" s="3"/>
    </row>
    <row r="4" s="1" customFormat="1" ht="18.1" customHeight="1" spans="1:20">
      <c r="A4" s="4" t="s">
        <v>740</v>
      </c>
      <c r="B4" s="4" t="s">
        <v>676</v>
      </c>
      <c r="C4" s="4" t="s">
        <v>820</v>
      </c>
      <c r="D4" s="4"/>
      <c r="E4" s="4"/>
      <c r="F4" s="4"/>
      <c r="G4" s="4"/>
      <c r="H4" s="4"/>
      <c r="I4" s="4"/>
      <c r="J4" s="4"/>
      <c r="K4" s="4"/>
      <c r="L4" s="4"/>
      <c r="M4" s="4"/>
      <c r="N4" s="4"/>
      <c r="O4" s="4"/>
      <c r="P4" s="4"/>
      <c r="Q4" s="4" t="s">
        <v>677</v>
      </c>
      <c r="R4" s="4" t="s">
        <v>4</v>
      </c>
      <c r="S4" s="4" t="s">
        <v>821</v>
      </c>
      <c r="T4" s="4" t="s">
        <v>822</v>
      </c>
    </row>
    <row r="5" s="1" customFormat="1" ht="44.2" customHeight="1" spans="1:20">
      <c r="A5" s="9"/>
      <c r="B5" s="9"/>
      <c r="C5" s="9" t="s">
        <v>823</v>
      </c>
      <c r="D5" s="9" t="s">
        <v>824</v>
      </c>
      <c r="E5" s="9" t="s">
        <v>825</v>
      </c>
      <c r="F5" s="9" t="s">
        <v>826</v>
      </c>
      <c r="G5" s="9" t="s">
        <v>827</v>
      </c>
      <c r="H5" s="9" t="s">
        <v>799</v>
      </c>
      <c r="I5" s="9" t="s">
        <v>801</v>
      </c>
      <c r="J5" s="9" t="s">
        <v>828</v>
      </c>
      <c r="K5" s="9" t="s">
        <v>829</v>
      </c>
      <c r="L5" s="9" t="s">
        <v>830</v>
      </c>
      <c r="M5" s="10" t="s">
        <v>806</v>
      </c>
      <c r="N5" s="10" t="s">
        <v>807</v>
      </c>
      <c r="O5" s="10" t="s">
        <v>831</v>
      </c>
      <c r="P5" s="9" t="s">
        <v>832</v>
      </c>
      <c r="Q5" s="9"/>
      <c r="R5" s="9"/>
      <c r="S5" s="9"/>
      <c r="T5" s="9"/>
    </row>
    <row r="6" s="1" customFormat="1" ht="17" customHeight="1" spans="1:20">
      <c r="A6" s="5" t="s">
        <v>833</v>
      </c>
      <c r="B6" s="6">
        <v>68531</v>
      </c>
      <c r="C6" s="6">
        <v>5478</v>
      </c>
      <c r="D6" s="6">
        <v>0</v>
      </c>
      <c r="E6" s="6">
        <v>0</v>
      </c>
      <c r="F6" s="6">
        <v>127</v>
      </c>
      <c r="G6" s="6">
        <v>0</v>
      </c>
      <c r="H6" s="6">
        <v>0</v>
      </c>
      <c r="I6" s="6">
        <v>0</v>
      </c>
      <c r="J6" s="6">
        <v>0</v>
      </c>
      <c r="K6" s="6">
        <v>5351</v>
      </c>
      <c r="L6" s="6">
        <v>0</v>
      </c>
      <c r="M6" s="6">
        <v>0</v>
      </c>
      <c r="N6" s="6">
        <v>0</v>
      </c>
      <c r="O6" s="6">
        <v>0</v>
      </c>
      <c r="P6" s="6">
        <v>0</v>
      </c>
      <c r="Q6" s="6">
        <v>74009</v>
      </c>
      <c r="R6" s="6">
        <v>74009</v>
      </c>
      <c r="S6" s="6">
        <v>0</v>
      </c>
      <c r="T6" s="6">
        <v>0</v>
      </c>
    </row>
    <row r="7" s="1" customFormat="1" ht="17" customHeight="1" spans="1:20">
      <c r="A7" s="5" t="s">
        <v>834</v>
      </c>
      <c r="B7" s="6">
        <v>1160</v>
      </c>
      <c r="C7" s="6">
        <v>105</v>
      </c>
      <c r="D7" s="6">
        <v>0</v>
      </c>
      <c r="E7" s="6">
        <v>0</v>
      </c>
      <c r="F7" s="6">
        <v>0</v>
      </c>
      <c r="G7" s="6">
        <v>0</v>
      </c>
      <c r="H7" s="6">
        <v>0</v>
      </c>
      <c r="I7" s="6">
        <v>0</v>
      </c>
      <c r="J7" s="6">
        <v>0</v>
      </c>
      <c r="K7" s="6">
        <v>105</v>
      </c>
      <c r="L7" s="6">
        <v>0</v>
      </c>
      <c r="M7" s="6">
        <v>0</v>
      </c>
      <c r="N7" s="6">
        <v>0</v>
      </c>
      <c r="O7" s="6">
        <v>0</v>
      </c>
      <c r="P7" s="6">
        <v>0</v>
      </c>
      <c r="Q7" s="6">
        <v>1265</v>
      </c>
      <c r="R7" s="6">
        <v>1265</v>
      </c>
      <c r="S7" s="6">
        <v>0</v>
      </c>
      <c r="T7" s="6">
        <v>0</v>
      </c>
    </row>
    <row r="8" s="1" customFormat="1" ht="17" customHeight="1" spans="1:20">
      <c r="A8" s="5" t="s">
        <v>835</v>
      </c>
      <c r="B8" s="6">
        <v>875</v>
      </c>
      <c r="C8" s="6">
        <v>124</v>
      </c>
      <c r="D8" s="6">
        <v>0</v>
      </c>
      <c r="E8" s="6">
        <v>0</v>
      </c>
      <c r="F8" s="6">
        <v>0</v>
      </c>
      <c r="G8" s="6">
        <v>0</v>
      </c>
      <c r="H8" s="6">
        <v>0</v>
      </c>
      <c r="I8" s="6">
        <v>0</v>
      </c>
      <c r="J8" s="6">
        <v>0</v>
      </c>
      <c r="K8" s="6">
        <v>124</v>
      </c>
      <c r="L8" s="6">
        <v>0</v>
      </c>
      <c r="M8" s="6">
        <v>0</v>
      </c>
      <c r="N8" s="6">
        <v>0</v>
      </c>
      <c r="O8" s="6">
        <v>0</v>
      </c>
      <c r="P8" s="6">
        <v>0</v>
      </c>
      <c r="Q8" s="6">
        <v>999</v>
      </c>
      <c r="R8" s="6">
        <v>999</v>
      </c>
      <c r="S8" s="6">
        <v>0</v>
      </c>
      <c r="T8" s="6">
        <v>0</v>
      </c>
    </row>
    <row r="9" s="1" customFormat="1" ht="17" customHeight="1" spans="1:20">
      <c r="A9" s="5" t="s">
        <v>836</v>
      </c>
      <c r="B9" s="6">
        <v>21114</v>
      </c>
      <c r="C9" s="6">
        <v>4382</v>
      </c>
      <c r="D9" s="6">
        <v>0</v>
      </c>
      <c r="E9" s="6">
        <v>0</v>
      </c>
      <c r="F9" s="6">
        <v>0</v>
      </c>
      <c r="G9" s="6">
        <v>0</v>
      </c>
      <c r="H9" s="6">
        <v>0</v>
      </c>
      <c r="I9" s="6">
        <v>0</v>
      </c>
      <c r="J9" s="6">
        <v>0</v>
      </c>
      <c r="K9" s="6">
        <v>4382</v>
      </c>
      <c r="L9" s="6">
        <v>0</v>
      </c>
      <c r="M9" s="6">
        <v>0</v>
      </c>
      <c r="N9" s="6">
        <v>0</v>
      </c>
      <c r="O9" s="6">
        <v>0</v>
      </c>
      <c r="P9" s="6">
        <v>0</v>
      </c>
      <c r="Q9" s="6">
        <v>25496</v>
      </c>
      <c r="R9" s="6">
        <v>25496</v>
      </c>
      <c r="S9" s="6">
        <v>0</v>
      </c>
      <c r="T9" s="6">
        <v>0</v>
      </c>
    </row>
    <row r="10" s="1" customFormat="1" ht="17" customHeight="1" spans="1:20">
      <c r="A10" s="5" t="s">
        <v>837</v>
      </c>
      <c r="B10" s="6">
        <v>931</v>
      </c>
      <c r="C10" s="6">
        <v>386</v>
      </c>
      <c r="D10" s="6">
        <v>0</v>
      </c>
      <c r="E10" s="6">
        <v>0</v>
      </c>
      <c r="F10" s="6">
        <v>0</v>
      </c>
      <c r="G10" s="6">
        <v>0</v>
      </c>
      <c r="H10" s="6">
        <v>0</v>
      </c>
      <c r="I10" s="6">
        <v>0</v>
      </c>
      <c r="J10" s="6">
        <v>0</v>
      </c>
      <c r="K10" s="6">
        <v>386</v>
      </c>
      <c r="L10" s="6">
        <v>0</v>
      </c>
      <c r="M10" s="6">
        <v>0</v>
      </c>
      <c r="N10" s="6">
        <v>0</v>
      </c>
      <c r="O10" s="6">
        <v>0</v>
      </c>
      <c r="P10" s="6">
        <v>0</v>
      </c>
      <c r="Q10" s="6">
        <v>1317</v>
      </c>
      <c r="R10" s="6">
        <v>1317</v>
      </c>
      <c r="S10" s="6">
        <v>0</v>
      </c>
      <c r="T10" s="6">
        <v>0</v>
      </c>
    </row>
    <row r="11" s="1" customFormat="1" ht="17" customHeight="1" spans="1:20">
      <c r="A11" s="5" t="s">
        <v>838</v>
      </c>
      <c r="B11" s="6">
        <v>693</v>
      </c>
      <c r="C11" s="6">
        <v>356</v>
      </c>
      <c r="D11" s="6">
        <v>0</v>
      </c>
      <c r="E11" s="6">
        <v>0</v>
      </c>
      <c r="F11" s="6">
        <v>0</v>
      </c>
      <c r="G11" s="6">
        <v>0</v>
      </c>
      <c r="H11" s="6">
        <v>0</v>
      </c>
      <c r="I11" s="6">
        <v>0</v>
      </c>
      <c r="J11" s="6">
        <v>0</v>
      </c>
      <c r="K11" s="6">
        <v>356</v>
      </c>
      <c r="L11" s="6">
        <v>0</v>
      </c>
      <c r="M11" s="6">
        <v>0</v>
      </c>
      <c r="N11" s="6">
        <v>0</v>
      </c>
      <c r="O11" s="6">
        <v>0</v>
      </c>
      <c r="P11" s="6">
        <v>0</v>
      </c>
      <c r="Q11" s="6">
        <v>1049</v>
      </c>
      <c r="R11" s="6">
        <v>1049</v>
      </c>
      <c r="S11" s="6">
        <v>0</v>
      </c>
      <c r="T11" s="6">
        <v>0</v>
      </c>
    </row>
    <row r="12" s="1" customFormat="1" ht="17" customHeight="1" spans="1:20">
      <c r="A12" s="5" t="s">
        <v>839</v>
      </c>
      <c r="B12" s="6">
        <v>8796</v>
      </c>
      <c r="C12" s="6">
        <v>761</v>
      </c>
      <c r="D12" s="6">
        <v>0</v>
      </c>
      <c r="E12" s="6">
        <v>0</v>
      </c>
      <c r="F12" s="6">
        <v>127</v>
      </c>
      <c r="G12" s="6">
        <v>0</v>
      </c>
      <c r="H12" s="6">
        <v>0</v>
      </c>
      <c r="I12" s="6">
        <v>0</v>
      </c>
      <c r="J12" s="6">
        <v>0</v>
      </c>
      <c r="K12" s="6">
        <v>634</v>
      </c>
      <c r="L12" s="6">
        <v>0</v>
      </c>
      <c r="M12" s="6">
        <v>0</v>
      </c>
      <c r="N12" s="6">
        <v>0</v>
      </c>
      <c r="O12" s="6">
        <v>0</v>
      </c>
      <c r="P12" s="6">
        <v>0</v>
      </c>
      <c r="Q12" s="6">
        <v>9557</v>
      </c>
      <c r="R12" s="6">
        <v>9557</v>
      </c>
      <c r="S12" s="6">
        <v>0</v>
      </c>
      <c r="T12" s="6">
        <v>0</v>
      </c>
    </row>
    <row r="13" s="1" customFormat="1" ht="17" customHeight="1" spans="1:20">
      <c r="A13" s="5" t="s">
        <v>840</v>
      </c>
      <c r="B13" s="6">
        <v>7052</v>
      </c>
      <c r="C13" s="6">
        <v>168</v>
      </c>
      <c r="D13" s="6">
        <v>0</v>
      </c>
      <c r="E13" s="6">
        <v>0</v>
      </c>
      <c r="F13" s="6">
        <v>0</v>
      </c>
      <c r="G13" s="6">
        <v>0</v>
      </c>
      <c r="H13" s="6">
        <v>0</v>
      </c>
      <c r="I13" s="6">
        <v>0</v>
      </c>
      <c r="J13" s="6">
        <v>0</v>
      </c>
      <c r="K13" s="6">
        <v>168</v>
      </c>
      <c r="L13" s="6">
        <v>0</v>
      </c>
      <c r="M13" s="6">
        <v>0</v>
      </c>
      <c r="N13" s="6">
        <v>0</v>
      </c>
      <c r="O13" s="6">
        <v>0</v>
      </c>
      <c r="P13" s="6">
        <v>0</v>
      </c>
      <c r="Q13" s="6">
        <v>7220</v>
      </c>
      <c r="R13" s="6">
        <v>7220</v>
      </c>
      <c r="S13" s="6">
        <v>0</v>
      </c>
      <c r="T13" s="6">
        <v>0</v>
      </c>
    </row>
    <row r="14" s="1" customFormat="1" ht="17" customHeight="1" spans="1:20">
      <c r="A14" s="5" t="s">
        <v>841</v>
      </c>
      <c r="B14" s="6">
        <v>1516</v>
      </c>
      <c r="C14" s="6">
        <v>64</v>
      </c>
      <c r="D14" s="6">
        <v>0</v>
      </c>
      <c r="E14" s="6">
        <v>0</v>
      </c>
      <c r="F14" s="6">
        <v>0</v>
      </c>
      <c r="G14" s="6">
        <v>0</v>
      </c>
      <c r="H14" s="6">
        <v>0</v>
      </c>
      <c r="I14" s="6">
        <v>0</v>
      </c>
      <c r="J14" s="6">
        <v>0</v>
      </c>
      <c r="K14" s="6">
        <v>64</v>
      </c>
      <c r="L14" s="6">
        <v>0</v>
      </c>
      <c r="M14" s="6">
        <v>0</v>
      </c>
      <c r="N14" s="6">
        <v>0</v>
      </c>
      <c r="O14" s="6">
        <v>0</v>
      </c>
      <c r="P14" s="6">
        <v>0</v>
      </c>
      <c r="Q14" s="6">
        <v>1580</v>
      </c>
      <c r="R14" s="6">
        <v>1580</v>
      </c>
      <c r="S14" s="6">
        <v>0</v>
      </c>
      <c r="T14" s="6">
        <v>0</v>
      </c>
    </row>
    <row r="15" s="1" customFormat="1" ht="17" customHeight="1" spans="1:20">
      <c r="A15" s="5" t="s">
        <v>842</v>
      </c>
      <c r="B15" s="6">
        <v>0</v>
      </c>
      <c r="C15" s="6">
        <v>0</v>
      </c>
      <c r="D15" s="6">
        <v>0</v>
      </c>
      <c r="E15" s="6">
        <v>0</v>
      </c>
      <c r="F15" s="6">
        <v>0</v>
      </c>
      <c r="G15" s="6">
        <v>0</v>
      </c>
      <c r="H15" s="6">
        <v>0</v>
      </c>
      <c r="I15" s="6">
        <v>0</v>
      </c>
      <c r="J15" s="6">
        <v>0</v>
      </c>
      <c r="K15" s="6">
        <v>0</v>
      </c>
      <c r="L15" s="6">
        <v>0</v>
      </c>
      <c r="M15" s="6">
        <v>0</v>
      </c>
      <c r="N15" s="6">
        <v>0</v>
      </c>
      <c r="O15" s="6">
        <v>0</v>
      </c>
      <c r="P15" s="6">
        <v>0</v>
      </c>
      <c r="Q15" s="6">
        <v>0</v>
      </c>
      <c r="R15" s="6">
        <v>0</v>
      </c>
      <c r="S15" s="6">
        <v>0</v>
      </c>
      <c r="T15" s="6">
        <v>0</v>
      </c>
    </row>
    <row r="16" s="1" customFormat="1" ht="17" customHeight="1" spans="1:20">
      <c r="A16" s="5" t="s">
        <v>843</v>
      </c>
      <c r="B16" s="6">
        <v>80</v>
      </c>
      <c r="C16" s="6">
        <v>76</v>
      </c>
      <c r="D16" s="6">
        <v>0</v>
      </c>
      <c r="E16" s="6">
        <v>0</v>
      </c>
      <c r="F16" s="6">
        <v>0</v>
      </c>
      <c r="G16" s="6">
        <v>0</v>
      </c>
      <c r="H16" s="6">
        <v>0</v>
      </c>
      <c r="I16" s="6">
        <v>0</v>
      </c>
      <c r="J16" s="6">
        <v>0</v>
      </c>
      <c r="K16" s="6">
        <v>76</v>
      </c>
      <c r="L16" s="6">
        <v>0</v>
      </c>
      <c r="M16" s="6">
        <v>0</v>
      </c>
      <c r="N16" s="6">
        <v>0</v>
      </c>
      <c r="O16" s="6">
        <v>0</v>
      </c>
      <c r="P16" s="6">
        <v>0</v>
      </c>
      <c r="Q16" s="6">
        <v>156</v>
      </c>
      <c r="R16" s="6">
        <v>156</v>
      </c>
      <c r="S16" s="6">
        <v>0</v>
      </c>
      <c r="T16" s="6">
        <v>0</v>
      </c>
    </row>
    <row r="17" s="1" customFormat="1" ht="17" customHeight="1" spans="1:20">
      <c r="A17" s="5" t="s">
        <v>844</v>
      </c>
      <c r="B17" s="6">
        <v>2040</v>
      </c>
      <c r="C17" s="6">
        <v>555</v>
      </c>
      <c r="D17" s="6">
        <v>0</v>
      </c>
      <c r="E17" s="6">
        <v>0</v>
      </c>
      <c r="F17" s="6">
        <v>0</v>
      </c>
      <c r="G17" s="6">
        <v>0</v>
      </c>
      <c r="H17" s="6">
        <v>0</v>
      </c>
      <c r="I17" s="6">
        <v>0</v>
      </c>
      <c r="J17" s="6">
        <v>0</v>
      </c>
      <c r="K17" s="6">
        <v>555</v>
      </c>
      <c r="L17" s="6">
        <v>0</v>
      </c>
      <c r="M17" s="6">
        <v>0</v>
      </c>
      <c r="N17" s="6">
        <v>0</v>
      </c>
      <c r="O17" s="6">
        <v>0</v>
      </c>
      <c r="P17" s="6">
        <v>0</v>
      </c>
      <c r="Q17" s="6">
        <v>2595</v>
      </c>
      <c r="R17" s="6">
        <v>2595</v>
      </c>
      <c r="S17" s="6">
        <v>0</v>
      </c>
      <c r="T17" s="6">
        <v>0</v>
      </c>
    </row>
    <row r="18" s="1" customFormat="1" ht="17" customHeight="1" spans="1:20">
      <c r="A18" s="5" t="s">
        <v>845</v>
      </c>
      <c r="B18" s="6">
        <v>1835</v>
      </c>
      <c r="C18" s="6">
        <v>453</v>
      </c>
      <c r="D18" s="6">
        <v>0</v>
      </c>
      <c r="E18" s="6">
        <v>0</v>
      </c>
      <c r="F18" s="6">
        <v>0</v>
      </c>
      <c r="G18" s="6">
        <v>0</v>
      </c>
      <c r="H18" s="6">
        <v>0</v>
      </c>
      <c r="I18" s="6">
        <v>0</v>
      </c>
      <c r="J18" s="6">
        <v>0</v>
      </c>
      <c r="K18" s="6">
        <v>453</v>
      </c>
      <c r="L18" s="6">
        <v>0</v>
      </c>
      <c r="M18" s="6">
        <v>0</v>
      </c>
      <c r="N18" s="6">
        <v>0</v>
      </c>
      <c r="O18" s="6">
        <v>0</v>
      </c>
      <c r="P18" s="6">
        <v>0</v>
      </c>
      <c r="Q18" s="6">
        <v>2288</v>
      </c>
      <c r="R18" s="6">
        <v>2288</v>
      </c>
      <c r="S18" s="6">
        <v>0</v>
      </c>
      <c r="T18" s="6">
        <v>0</v>
      </c>
    </row>
    <row r="19" s="1" customFormat="1" ht="17" customHeight="1" spans="1:20">
      <c r="A19" s="5" t="s">
        <v>846</v>
      </c>
      <c r="B19" s="6">
        <v>60</v>
      </c>
      <c r="C19" s="6">
        <v>258</v>
      </c>
      <c r="D19" s="6">
        <v>0</v>
      </c>
      <c r="E19" s="6">
        <v>0</v>
      </c>
      <c r="F19" s="6">
        <v>0</v>
      </c>
      <c r="G19" s="6">
        <v>0</v>
      </c>
      <c r="H19" s="6">
        <v>0</v>
      </c>
      <c r="I19" s="6">
        <v>0</v>
      </c>
      <c r="J19" s="6">
        <v>0</v>
      </c>
      <c r="K19" s="6">
        <v>258</v>
      </c>
      <c r="L19" s="6">
        <v>0</v>
      </c>
      <c r="M19" s="6">
        <v>0</v>
      </c>
      <c r="N19" s="6">
        <v>0</v>
      </c>
      <c r="O19" s="6">
        <v>0</v>
      </c>
      <c r="P19" s="6">
        <v>0</v>
      </c>
      <c r="Q19" s="6">
        <v>318</v>
      </c>
      <c r="R19" s="6">
        <v>318</v>
      </c>
      <c r="S19" s="6">
        <v>0</v>
      </c>
      <c r="T19" s="6">
        <v>0</v>
      </c>
    </row>
    <row r="20" s="1" customFormat="1" ht="17" customHeight="1" spans="1:20">
      <c r="A20" s="5" t="s">
        <v>847</v>
      </c>
      <c r="B20" s="6">
        <v>26</v>
      </c>
      <c r="C20" s="6">
        <v>14</v>
      </c>
      <c r="D20" s="6">
        <v>0</v>
      </c>
      <c r="E20" s="6">
        <v>0</v>
      </c>
      <c r="F20" s="6">
        <v>0</v>
      </c>
      <c r="G20" s="6">
        <v>0</v>
      </c>
      <c r="H20" s="6">
        <v>0</v>
      </c>
      <c r="I20" s="6">
        <v>0</v>
      </c>
      <c r="J20" s="6">
        <v>0</v>
      </c>
      <c r="K20" s="6">
        <v>14</v>
      </c>
      <c r="L20" s="6">
        <v>0</v>
      </c>
      <c r="M20" s="6">
        <v>0</v>
      </c>
      <c r="N20" s="6">
        <v>0</v>
      </c>
      <c r="O20" s="6">
        <v>0</v>
      </c>
      <c r="P20" s="6">
        <v>0</v>
      </c>
      <c r="Q20" s="6">
        <v>40</v>
      </c>
      <c r="R20" s="6">
        <v>40</v>
      </c>
      <c r="S20" s="6">
        <v>0</v>
      </c>
      <c r="T20" s="6">
        <v>0</v>
      </c>
    </row>
    <row r="21" s="1" customFormat="1" ht="17" customHeight="1" spans="1:20">
      <c r="A21" s="5" t="s">
        <v>848</v>
      </c>
      <c r="B21" s="6">
        <v>0</v>
      </c>
      <c r="C21" s="6">
        <v>0</v>
      </c>
      <c r="D21" s="6">
        <v>0</v>
      </c>
      <c r="E21" s="6">
        <v>0</v>
      </c>
      <c r="F21" s="6">
        <v>0</v>
      </c>
      <c r="G21" s="6">
        <v>0</v>
      </c>
      <c r="H21" s="6">
        <v>0</v>
      </c>
      <c r="I21" s="6">
        <v>0</v>
      </c>
      <c r="J21" s="6">
        <v>0</v>
      </c>
      <c r="K21" s="6">
        <v>0</v>
      </c>
      <c r="L21" s="6">
        <v>0</v>
      </c>
      <c r="M21" s="6">
        <v>0</v>
      </c>
      <c r="N21" s="6">
        <v>0</v>
      </c>
      <c r="O21" s="6">
        <v>0</v>
      </c>
      <c r="P21" s="6">
        <v>0</v>
      </c>
      <c r="Q21" s="6">
        <v>0</v>
      </c>
      <c r="R21" s="6">
        <v>0</v>
      </c>
      <c r="S21" s="6">
        <v>0</v>
      </c>
      <c r="T21" s="6">
        <v>0</v>
      </c>
    </row>
    <row r="22" s="1" customFormat="1" ht="17" customHeight="1" spans="1:20">
      <c r="A22" s="5" t="s">
        <v>849</v>
      </c>
      <c r="B22" s="6">
        <v>341</v>
      </c>
      <c r="C22" s="6">
        <v>-37</v>
      </c>
      <c r="D22" s="6">
        <v>0</v>
      </c>
      <c r="E22" s="6">
        <v>0</v>
      </c>
      <c r="F22" s="6">
        <v>0</v>
      </c>
      <c r="G22" s="6">
        <v>0</v>
      </c>
      <c r="H22" s="6">
        <v>0</v>
      </c>
      <c r="I22" s="6">
        <v>0</v>
      </c>
      <c r="J22" s="6">
        <v>0</v>
      </c>
      <c r="K22" s="6">
        <v>-37</v>
      </c>
      <c r="L22" s="6">
        <v>0</v>
      </c>
      <c r="M22" s="6">
        <v>0</v>
      </c>
      <c r="N22" s="6">
        <v>0</v>
      </c>
      <c r="O22" s="6">
        <v>0</v>
      </c>
      <c r="P22" s="6">
        <v>0</v>
      </c>
      <c r="Q22" s="6">
        <v>304</v>
      </c>
      <c r="R22" s="6">
        <v>304</v>
      </c>
      <c r="S22" s="6">
        <v>0</v>
      </c>
      <c r="T22" s="6">
        <v>0</v>
      </c>
    </row>
    <row r="23" s="1" customFormat="1" ht="17" customHeight="1" spans="1:20">
      <c r="A23" s="5" t="s">
        <v>850</v>
      </c>
      <c r="B23" s="6">
        <v>510</v>
      </c>
      <c r="C23" s="6">
        <v>-72</v>
      </c>
      <c r="D23" s="6">
        <v>0</v>
      </c>
      <c r="E23" s="6">
        <v>0</v>
      </c>
      <c r="F23" s="6">
        <v>0</v>
      </c>
      <c r="G23" s="6">
        <v>0</v>
      </c>
      <c r="H23" s="6">
        <v>0</v>
      </c>
      <c r="I23" s="6">
        <v>0</v>
      </c>
      <c r="J23" s="6">
        <v>0</v>
      </c>
      <c r="K23" s="6">
        <v>-72</v>
      </c>
      <c r="L23" s="6">
        <v>0</v>
      </c>
      <c r="M23" s="6">
        <v>0</v>
      </c>
      <c r="N23" s="6">
        <v>0</v>
      </c>
      <c r="O23" s="6">
        <v>0</v>
      </c>
      <c r="P23" s="6">
        <v>0</v>
      </c>
      <c r="Q23" s="6">
        <v>438</v>
      </c>
      <c r="R23" s="6">
        <v>438</v>
      </c>
      <c r="S23" s="6">
        <v>0</v>
      </c>
      <c r="T23" s="6">
        <v>0</v>
      </c>
    </row>
    <row r="24" s="1" customFormat="1" ht="17" customHeight="1" spans="1:20">
      <c r="A24" s="5" t="s">
        <v>851</v>
      </c>
      <c r="B24" s="6">
        <v>475</v>
      </c>
      <c r="C24" s="6">
        <v>-2</v>
      </c>
      <c r="D24" s="6">
        <v>0</v>
      </c>
      <c r="E24" s="6">
        <v>0</v>
      </c>
      <c r="F24" s="6">
        <v>0</v>
      </c>
      <c r="G24" s="6">
        <v>0</v>
      </c>
      <c r="H24" s="6">
        <v>0</v>
      </c>
      <c r="I24" s="6">
        <v>0</v>
      </c>
      <c r="J24" s="6">
        <v>0</v>
      </c>
      <c r="K24" s="6">
        <v>-2</v>
      </c>
      <c r="L24" s="6">
        <v>0</v>
      </c>
      <c r="M24" s="6">
        <v>0</v>
      </c>
      <c r="N24" s="6">
        <v>0</v>
      </c>
      <c r="O24" s="6">
        <v>0</v>
      </c>
      <c r="P24" s="6">
        <v>0</v>
      </c>
      <c r="Q24" s="6">
        <v>473</v>
      </c>
      <c r="R24" s="6">
        <v>473</v>
      </c>
      <c r="S24" s="6">
        <v>0</v>
      </c>
      <c r="T24" s="6">
        <v>0</v>
      </c>
    </row>
    <row r="25" s="1" customFormat="1" ht="17" customHeight="1" spans="1:20">
      <c r="A25" s="5" t="s">
        <v>852</v>
      </c>
      <c r="B25" s="6">
        <v>5847</v>
      </c>
      <c r="C25" s="6">
        <v>-540</v>
      </c>
      <c r="D25" s="6">
        <v>0</v>
      </c>
      <c r="E25" s="6">
        <v>0</v>
      </c>
      <c r="F25" s="6">
        <v>0</v>
      </c>
      <c r="G25" s="6">
        <v>0</v>
      </c>
      <c r="H25" s="6">
        <v>0</v>
      </c>
      <c r="I25" s="6">
        <v>0</v>
      </c>
      <c r="J25" s="6">
        <v>0</v>
      </c>
      <c r="K25" s="6">
        <v>-540</v>
      </c>
      <c r="L25" s="6">
        <v>0</v>
      </c>
      <c r="M25" s="6">
        <v>0</v>
      </c>
      <c r="N25" s="6">
        <v>0</v>
      </c>
      <c r="O25" s="6">
        <v>0</v>
      </c>
      <c r="P25" s="6">
        <v>0</v>
      </c>
      <c r="Q25" s="6">
        <v>5307</v>
      </c>
      <c r="R25" s="6">
        <v>5307</v>
      </c>
      <c r="S25" s="6">
        <v>0</v>
      </c>
      <c r="T25" s="6">
        <v>0</v>
      </c>
    </row>
    <row r="26" s="1" customFormat="1" ht="17" customHeight="1" spans="1:20">
      <c r="A26" s="5" t="s">
        <v>853</v>
      </c>
      <c r="B26" s="6">
        <v>2442</v>
      </c>
      <c r="C26" s="6">
        <v>403</v>
      </c>
      <c r="D26" s="6">
        <v>0</v>
      </c>
      <c r="E26" s="6">
        <v>0</v>
      </c>
      <c r="F26" s="6">
        <v>0</v>
      </c>
      <c r="G26" s="6">
        <v>0</v>
      </c>
      <c r="H26" s="6">
        <v>0</v>
      </c>
      <c r="I26" s="6">
        <v>0</v>
      </c>
      <c r="J26" s="6">
        <v>0</v>
      </c>
      <c r="K26" s="6">
        <v>403</v>
      </c>
      <c r="L26" s="6">
        <v>0</v>
      </c>
      <c r="M26" s="6">
        <v>0</v>
      </c>
      <c r="N26" s="6">
        <v>0</v>
      </c>
      <c r="O26" s="6">
        <v>0</v>
      </c>
      <c r="P26" s="6">
        <v>0</v>
      </c>
      <c r="Q26" s="6">
        <v>2845</v>
      </c>
      <c r="R26" s="6">
        <v>2845</v>
      </c>
      <c r="S26" s="6">
        <v>0</v>
      </c>
      <c r="T26" s="6">
        <v>0</v>
      </c>
    </row>
    <row r="27" s="1" customFormat="1" ht="17" customHeight="1" spans="1:20">
      <c r="A27" s="5" t="s">
        <v>854</v>
      </c>
      <c r="B27" s="6">
        <v>767</v>
      </c>
      <c r="C27" s="6">
        <v>289</v>
      </c>
      <c r="D27" s="6">
        <v>0</v>
      </c>
      <c r="E27" s="6">
        <v>0</v>
      </c>
      <c r="F27" s="6">
        <v>0</v>
      </c>
      <c r="G27" s="6">
        <v>0</v>
      </c>
      <c r="H27" s="6">
        <v>0</v>
      </c>
      <c r="I27" s="6">
        <v>0</v>
      </c>
      <c r="J27" s="6">
        <v>0</v>
      </c>
      <c r="K27" s="6">
        <v>289</v>
      </c>
      <c r="L27" s="6">
        <v>0</v>
      </c>
      <c r="M27" s="6">
        <v>0</v>
      </c>
      <c r="N27" s="6">
        <v>0</v>
      </c>
      <c r="O27" s="6">
        <v>0</v>
      </c>
      <c r="P27" s="6">
        <v>0</v>
      </c>
      <c r="Q27" s="6">
        <v>1056</v>
      </c>
      <c r="R27" s="6">
        <v>1056</v>
      </c>
      <c r="S27" s="6">
        <v>0</v>
      </c>
      <c r="T27" s="6">
        <v>0</v>
      </c>
    </row>
    <row r="28" s="1" customFormat="1" ht="17" customHeight="1" spans="1:20">
      <c r="A28" s="5" t="s">
        <v>855</v>
      </c>
      <c r="B28" s="6">
        <v>459</v>
      </c>
      <c r="C28" s="6">
        <v>366</v>
      </c>
      <c r="D28" s="6">
        <v>0</v>
      </c>
      <c r="E28" s="6">
        <v>0</v>
      </c>
      <c r="F28" s="6">
        <v>0</v>
      </c>
      <c r="G28" s="6">
        <v>0</v>
      </c>
      <c r="H28" s="6">
        <v>0</v>
      </c>
      <c r="I28" s="6">
        <v>0</v>
      </c>
      <c r="J28" s="6">
        <v>0</v>
      </c>
      <c r="K28" s="6">
        <v>366</v>
      </c>
      <c r="L28" s="6">
        <v>0</v>
      </c>
      <c r="M28" s="6">
        <v>0</v>
      </c>
      <c r="N28" s="6">
        <v>0</v>
      </c>
      <c r="O28" s="6">
        <v>0</v>
      </c>
      <c r="P28" s="6">
        <v>0</v>
      </c>
      <c r="Q28" s="6">
        <v>825</v>
      </c>
      <c r="R28" s="6">
        <v>825</v>
      </c>
      <c r="S28" s="6">
        <v>0</v>
      </c>
      <c r="T28" s="6">
        <v>0</v>
      </c>
    </row>
    <row r="29" s="1" customFormat="1" ht="17" customHeight="1" spans="1:20">
      <c r="A29" s="5" t="s">
        <v>856</v>
      </c>
      <c r="B29" s="6">
        <v>118</v>
      </c>
      <c r="C29" s="6">
        <v>304</v>
      </c>
      <c r="D29" s="6">
        <v>0</v>
      </c>
      <c r="E29" s="6">
        <v>0</v>
      </c>
      <c r="F29" s="6">
        <v>0</v>
      </c>
      <c r="G29" s="6">
        <v>0</v>
      </c>
      <c r="H29" s="6">
        <v>0</v>
      </c>
      <c r="I29" s="6">
        <v>0</v>
      </c>
      <c r="J29" s="6">
        <v>0</v>
      </c>
      <c r="K29" s="6">
        <v>304</v>
      </c>
      <c r="L29" s="6">
        <v>0</v>
      </c>
      <c r="M29" s="6">
        <v>0</v>
      </c>
      <c r="N29" s="6">
        <v>0</v>
      </c>
      <c r="O29" s="6">
        <v>0</v>
      </c>
      <c r="P29" s="6">
        <v>0</v>
      </c>
      <c r="Q29" s="6">
        <v>422</v>
      </c>
      <c r="R29" s="6">
        <v>422</v>
      </c>
      <c r="S29" s="6">
        <v>0</v>
      </c>
      <c r="T29" s="6">
        <v>0</v>
      </c>
    </row>
    <row r="30" s="1" customFormat="1" ht="17" customHeight="1" spans="1:20">
      <c r="A30" s="5" t="s">
        <v>857</v>
      </c>
      <c r="B30" s="6">
        <v>4221</v>
      </c>
      <c r="C30" s="6">
        <v>-1620</v>
      </c>
      <c r="D30" s="6">
        <v>0</v>
      </c>
      <c r="E30" s="6">
        <v>0</v>
      </c>
      <c r="F30" s="6">
        <v>0</v>
      </c>
      <c r="G30" s="6">
        <v>0</v>
      </c>
      <c r="H30" s="6">
        <v>0</v>
      </c>
      <c r="I30" s="6">
        <v>0</v>
      </c>
      <c r="J30" s="6">
        <v>0</v>
      </c>
      <c r="K30" s="6">
        <v>-1620</v>
      </c>
      <c r="L30" s="6">
        <v>0</v>
      </c>
      <c r="M30" s="6">
        <v>0</v>
      </c>
      <c r="N30" s="6">
        <v>0</v>
      </c>
      <c r="O30" s="6">
        <v>0</v>
      </c>
      <c r="P30" s="6">
        <v>0</v>
      </c>
      <c r="Q30" s="6">
        <v>2601</v>
      </c>
      <c r="R30" s="6">
        <v>2601</v>
      </c>
      <c r="S30" s="6">
        <v>0</v>
      </c>
      <c r="T30" s="6">
        <v>0</v>
      </c>
    </row>
    <row r="31" s="1" customFormat="1" ht="17" customHeight="1" spans="1:20">
      <c r="A31" s="5" t="s">
        <v>858</v>
      </c>
      <c r="B31" s="6">
        <v>0</v>
      </c>
      <c r="C31" s="6">
        <v>101</v>
      </c>
      <c r="D31" s="6">
        <v>0</v>
      </c>
      <c r="E31" s="6">
        <v>0</v>
      </c>
      <c r="F31" s="6">
        <v>0</v>
      </c>
      <c r="G31" s="6">
        <v>0</v>
      </c>
      <c r="H31" s="6">
        <v>0</v>
      </c>
      <c r="I31" s="6">
        <v>0</v>
      </c>
      <c r="J31" s="6">
        <v>0</v>
      </c>
      <c r="K31" s="6">
        <v>101</v>
      </c>
      <c r="L31" s="6">
        <v>0</v>
      </c>
      <c r="M31" s="6">
        <v>0</v>
      </c>
      <c r="N31" s="6">
        <v>0</v>
      </c>
      <c r="O31" s="6">
        <v>0</v>
      </c>
      <c r="P31" s="6">
        <v>0</v>
      </c>
      <c r="Q31" s="6">
        <v>101</v>
      </c>
      <c r="R31" s="6">
        <v>101</v>
      </c>
      <c r="S31" s="6">
        <v>0</v>
      </c>
      <c r="T31" s="6">
        <v>0</v>
      </c>
    </row>
    <row r="32" s="1" customFormat="1" ht="17" customHeight="1" spans="1:20">
      <c r="A32" s="5" t="s">
        <v>859</v>
      </c>
      <c r="B32" s="6">
        <v>6327</v>
      </c>
      <c r="C32" s="6">
        <v>-1145</v>
      </c>
      <c r="D32" s="6">
        <v>0</v>
      </c>
      <c r="E32" s="6">
        <v>0</v>
      </c>
      <c r="F32" s="6">
        <v>0</v>
      </c>
      <c r="G32" s="6">
        <v>0</v>
      </c>
      <c r="H32" s="6">
        <v>0</v>
      </c>
      <c r="I32" s="6">
        <v>0</v>
      </c>
      <c r="J32" s="6">
        <v>0</v>
      </c>
      <c r="K32" s="6">
        <v>-1145</v>
      </c>
      <c r="L32" s="6">
        <v>0</v>
      </c>
      <c r="M32" s="6">
        <v>0</v>
      </c>
      <c r="N32" s="6">
        <v>0</v>
      </c>
      <c r="O32" s="6">
        <v>0</v>
      </c>
      <c r="P32" s="6">
        <v>0</v>
      </c>
      <c r="Q32" s="6">
        <v>5182</v>
      </c>
      <c r="R32" s="6">
        <v>5182</v>
      </c>
      <c r="S32" s="6">
        <v>0</v>
      </c>
      <c r="T32" s="6">
        <v>0</v>
      </c>
    </row>
    <row r="33" s="1" customFormat="1" ht="17" customHeight="1" spans="1:20">
      <c r="A33" s="5" t="s">
        <v>860</v>
      </c>
      <c r="B33" s="6">
        <v>846</v>
      </c>
      <c r="C33" s="6">
        <v>-271</v>
      </c>
      <c r="D33" s="6">
        <v>0</v>
      </c>
      <c r="E33" s="6">
        <v>0</v>
      </c>
      <c r="F33" s="6">
        <v>0</v>
      </c>
      <c r="G33" s="6">
        <v>0</v>
      </c>
      <c r="H33" s="6">
        <v>0</v>
      </c>
      <c r="I33" s="6">
        <v>0</v>
      </c>
      <c r="J33" s="6">
        <v>0</v>
      </c>
      <c r="K33" s="6">
        <v>-271</v>
      </c>
      <c r="L33" s="6">
        <v>0</v>
      </c>
      <c r="M33" s="6">
        <v>0</v>
      </c>
      <c r="N33" s="6">
        <v>0</v>
      </c>
      <c r="O33" s="6">
        <v>0</v>
      </c>
      <c r="P33" s="6">
        <v>0</v>
      </c>
      <c r="Q33" s="6">
        <v>575</v>
      </c>
      <c r="R33" s="6">
        <v>575</v>
      </c>
      <c r="S33" s="6">
        <v>0</v>
      </c>
      <c r="T33" s="6">
        <v>0</v>
      </c>
    </row>
    <row r="34" s="1" customFormat="1" ht="17" customHeight="1" spans="1:20">
      <c r="A34" s="5" t="s">
        <v>861</v>
      </c>
      <c r="B34" s="6">
        <v>0</v>
      </c>
      <c r="C34" s="6">
        <v>0</v>
      </c>
      <c r="D34" s="6">
        <v>0</v>
      </c>
      <c r="E34" s="6">
        <v>0</v>
      </c>
      <c r="F34" s="6">
        <v>0</v>
      </c>
      <c r="G34" s="6">
        <v>0</v>
      </c>
      <c r="H34" s="6">
        <v>0</v>
      </c>
      <c r="I34" s="6">
        <v>0</v>
      </c>
      <c r="J34" s="6">
        <v>0</v>
      </c>
      <c r="K34" s="6">
        <v>0</v>
      </c>
      <c r="L34" s="6">
        <v>0</v>
      </c>
      <c r="M34" s="6">
        <v>0</v>
      </c>
      <c r="N34" s="6">
        <v>0</v>
      </c>
      <c r="O34" s="6">
        <v>0</v>
      </c>
      <c r="P34" s="6">
        <v>0</v>
      </c>
      <c r="Q34" s="6">
        <v>0</v>
      </c>
      <c r="R34" s="6">
        <v>0</v>
      </c>
      <c r="S34" s="6">
        <v>0</v>
      </c>
      <c r="T34" s="6">
        <v>0</v>
      </c>
    </row>
    <row r="35" s="1" customFormat="1" ht="17" customHeight="1" spans="1:20">
      <c r="A35" s="5" t="s">
        <v>862</v>
      </c>
      <c r="B35" s="6">
        <v>0</v>
      </c>
      <c r="C35" s="6">
        <v>5</v>
      </c>
      <c r="D35" s="6">
        <v>0</v>
      </c>
      <c r="E35" s="6">
        <v>0</v>
      </c>
      <c r="F35" s="6">
        <v>5</v>
      </c>
      <c r="G35" s="6">
        <v>0</v>
      </c>
      <c r="H35" s="6">
        <v>0</v>
      </c>
      <c r="I35" s="6">
        <v>0</v>
      </c>
      <c r="J35" s="6">
        <v>0</v>
      </c>
      <c r="K35" s="6">
        <v>0</v>
      </c>
      <c r="L35" s="6">
        <v>0</v>
      </c>
      <c r="M35" s="6">
        <v>0</v>
      </c>
      <c r="N35" s="6">
        <v>0</v>
      </c>
      <c r="O35" s="6">
        <v>0</v>
      </c>
      <c r="P35" s="6">
        <v>0</v>
      </c>
      <c r="Q35" s="6">
        <v>5</v>
      </c>
      <c r="R35" s="6">
        <v>5</v>
      </c>
      <c r="S35" s="6">
        <v>0</v>
      </c>
      <c r="T35" s="6">
        <v>0</v>
      </c>
    </row>
    <row r="36" s="1" customFormat="1" ht="17" customHeight="1" spans="1:20">
      <c r="A36" s="5" t="s">
        <v>863</v>
      </c>
      <c r="B36" s="6">
        <v>25317</v>
      </c>
      <c r="C36" s="6">
        <v>1659</v>
      </c>
      <c r="D36" s="6">
        <v>0</v>
      </c>
      <c r="E36" s="6">
        <v>0</v>
      </c>
      <c r="F36" s="6">
        <v>0</v>
      </c>
      <c r="G36" s="6">
        <v>0</v>
      </c>
      <c r="H36" s="6">
        <v>0</v>
      </c>
      <c r="I36" s="6">
        <v>198</v>
      </c>
      <c r="J36" s="6">
        <v>0</v>
      </c>
      <c r="K36" s="6">
        <v>1461</v>
      </c>
      <c r="L36" s="6">
        <v>0</v>
      </c>
      <c r="M36" s="6">
        <v>0</v>
      </c>
      <c r="N36" s="6">
        <v>0</v>
      </c>
      <c r="O36" s="6">
        <v>0</v>
      </c>
      <c r="P36" s="6">
        <v>0</v>
      </c>
      <c r="Q36" s="6">
        <v>26976</v>
      </c>
      <c r="R36" s="6">
        <v>26976</v>
      </c>
      <c r="S36" s="6">
        <v>0</v>
      </c>
      <c r="T36" s="6">
        <v>0</v>
      </c>
    </row>
    <row r="37" s="1" customFormat="1" ht="17" customHeight="1" spans="1:20">
      <c r="A37" s="5" t="s">
        <v>864</v>
      </c>
      <c r="B37" s="6">
        <v>430</v>
      </c>
      <c r="C37" s="6">
        <v>20</v>
      </c>
      <c r="D37" s="6">
        <v>0</v>
      </c>
      <c r="E37" s="6">
        <v>0</v>
      </c>
      <c r="F37" s="6">
        <v>0</v>
      </c>
      <c r="G37" s="6">
        <v>0</v>
      </c>
      <c r="H37" s="6">
        <v>0</v>
      </c>
      <c r="I37" s="6">
        <v>198</v>
      </c>
      <c r="J37" s="6">
        <v>0</v>
      </c>
      <c r="K37" s="6">
        <v>-178</v>
      </c>
      <c r="L37" s="6">
        <v>0</v>
      </c>
      <c r="M37" s="6">
        <v>0</v>
      </c>
      <c r="N37" s="6">
        <v>0</v>
      </c>
      <c r="O37" s="6">
        <v>0</v>
      </c>
      <c r="P37" s="6">
        <v>0</v>
      </c>
      <c r="Q37" s="6">
        <v>450</v>
      </c>
      <c r="R37" s="6">
        <v>450</v>
      </c>
      <c r="S37" s="6">
        <v>0</v>
      </c>
      <c r="T37" s="6">
        <v>0</v>
      </c>
    </row>
    <row r="38" s="1" customFormat="1" ht="17" customHeight="1" spans="1:20">
      <c r="A38" s="5" t="s">
        <v>865</v>
      </c>
      <c r="B38" s="6">
        <v>23188</v>
      </c>
      <c r="C38" s="6">
        <v>1073</v>
      </c>
      <c r="D38" s="6">
        <v>0</v>
      </c>
      <c r="E38" s="6">
        <v>0</v>
      </c>
      <c r="F38" s="6">
        <v>0</v>
      </c>
      <c r="G38" s="6">
        <v>0</v>
      </c>
      <c r="H38" s="6">
        <v>0</v>
      </c>
      <c r="I38" s="6">
        <v>0</v>
      </c>
      <c r="J38" s="6">
        <v>0</v>
      </c>
      <c r="K38" s="6">
        <v>1073</v>
      </c>
      <c r="L38" s="6">
        <v>0</v>
      </c>
      <c r="M38" s="6">
        <v>0</v>
      </c>
      <c r="N38" s="6">
        <v>0</v>
      </c>
      <c r="O38" s="6">
        <v>0</v>
      </c>
      <c r="P38" s="6">
        <v>0</v>
      </c>
      <c r="Q38" s="6">
        <v>24261</v>
      </c>
      <c r="R38" s="6">
        <v>24261</v>
      </c>
      <c r="S38" s="6">
        <v>0</v>
      </c>
      <c r="T38" s="6">
        <v>0</v>
      </c>
    </row>
    <row r="39" s="1" customFormat="1" ht="17" customHeight="1" spans="1:20">
      <c r="A39" s="5" t="s">
        <v>866</v>
      </c>
      <c r="B39" s="6">
        <v>0</v>
      </c>
      <c r="C39" s="6">
        <v>33</v>
      </c>
      <c r="D39" s="6">
        <v>0</v>
      </c>
      <c r="E39" s="6">
        <v>0</v>
      </c>
      <c r="F39" s="6">
        <v>0</v>
      </c>
      <c r="G39" s="6">
        <v>0</v>
      </c>
      <c r="H39" s="6">
        <v>0</v>
      </c>
      <c r="I39" s="6">
        <v>0</v>
      </c>
      <c r="J39" s="6">
        <v>0</v>
      </c>
      <c r="K39" s="6">
        <v>33</v>
      </c>
      <c r="L39" s="6">
        <v>0</v>
      </c>
      <c r="M39" s="6">
        <v>0</v>
      </c>
      <c r="N39" s="6">
        <v>0</v>
      </c>
      <c r="O39" s="6">
        <v>0</v>
      </c>
      <c r="P39" s="6">
        <v>0</v>
      </c>
      <c r="Q39" s="6">
        <v>33</v>
      </c>
      <c r="R39" s="6">
        <v>33</v>
      </c>
      <c r="S39" s="6">
        <v>0</v>
      </c>
      <c r="T39" s="6">
        <v>0</v>
      </c>
    </row>
    <row r="40" s="1" customFormat="1" ht="17" customHeight="1" spans="1:20">
      <c r="A40" s="5" t="s">
        <v>867</v>
      </c>
      <c r="B40" s="6">
        <v>0</v>
      </c>
      <c r="C40" s="6">
        <v>0</v>
      </c>
      <c r="D40" s="6">
        <v>0</v>
      </c>
      <c r="E40" s="6">
        <v>0</v>
      </c>
      <c r="F40" s="6">
        <v>0</v>
      </c>
      <c r="G40" s="6">
        <v>0</v>
      </c>
      <c r="H40" s="6">
        <v>0</v>
      </c>
      <c r="I40" s="6">
        <v>0</v>
      </c>
      <c r="J40" s="6">
        <v>0</v>
      </c>
      <c r="K40" s="6">
        <v>0</v>
      </c>
      <c r="L40" s="6">
        <v>0</v>
      </c>
      <c r="M40" s="6">
        <v>0</v>
      </c>
      <c r="N40" s="6">
        <v>0</v>
      </c>
      <c r="O40" s="6">
        <v>0</v>
      </c>
      <c r="P40" s="6">
        <v>0</v>
      </c>
      <c r="Q40" s="6">
        <v>0</v>
      </c>
      <c r="R40" s="6">
        <v>0</v>
      </c>
      <c r="S40" s="6">
        <v>0</v>
      </c>
      <c r="T40" s="6">
        <v>0</v>
      </c>
    </row>
    <row r="41" s="1" customFormat="1" ht="17" customHeight="1" spans="1:20">
      <c r="A41" s="5" t="s">
        <v>868</v>
      </c>
      <c r="B41" s="6">
        <v>0</v>
      </c>
      <c r="C41" s="6">
        <v>0</v>
      </c>
      <c r="D41" s="6">
        <v>0</v>
      </c>
      <c r="E41" s="6">
        <v>0</v>
      </c>
      <c r="F41" s="6">
        <v>0</v>
      </c>
      <c r="G41" s="6">
        <v>0</v>
      </c>
      <c r="H41" s="6">
        <v>0</v>
      </c>
      <c r="I41" s="6">
        <v>0</v>
      </c>
      <c r="J41" s="6">
        <v>0</v>
      </c>
      <c r="K41" s="6">
        <v>0</v>
      </c>
      <c r="L41" s="6">
        <v>0</v>
      </c>
      <c r="M41" s="6">
        <v>0</v>
      </c>
      <c r="N41" s="6">
        <v>0</v>
      </c>
      <c r="O41" s="6">
        <v>0</v>
      </c>
      <c r="P41" s="6">
        <v>0</v>
      </c>
      <c r="Q41" s="6">
        <v>0</v>
      </c>
      <c r="R41" s="6">
        <v>0</v>
      </c>
      <c r="S41" s="6">
        <v>0</v>
      </c>
      <c r="T41" s="6">
        <v>0</v>
      </c>
    </row>
    <row r="42" s="1" customFormat="1" ht="17" customHeight="1" spans="1:20">
      <c r="A42" s="5" t="s">
        <v>869</v>
      </c>
      <c r="B42" s="6">
        <v>1664</v>
      </c>
      <c r="C42" s="6">
        <v>406</v>
      </c>
      <c r="D42" s="6">
        <v>0</v>
      </c>
      <c r="E42" s="6">
        <v>0</v>
      </c>
      <c r="F42" s="6">
        <v>0</v>
      </c>
      <c r="G42" s="6">
        <v>0</v>
      </c>
      <c r="H42" s="6">
        <v>0</v>
      </c>
      <c r="I42" s="6">
        <v>0</v>
      </c>
      <c r="J42" s="6">
        <v>0</v>
      </c>
      <c r="K42" s="6">
        <v>406</v>
      </c>
      <c r="L42" s="6">
        <v>0</v>
      </c>
      <c r="M42" s="6">
        <v>0</v>
      </c>
      <c r="N42" s="6">
        <v>0</v>
      </c>
      <c r="O42" s="6">
        <v>0</v>
      </c>
      <c r="P42" s="6">
        <v>0</v>
      </c>
      <c r="Q42" s="6">
        <v>2070</v>
      </c>
      <c r="R42" s="6">
        <v>2070</v>
      </c>
      <c r="S42" s="6">
        <v>0</v>
      </c>
      <c r="T42" s="6">
        <v>0</v>
      </c>
    </row>
    <row r="43" s="1" customFormat="1" ht="17" customHeight="1" spans="1:20">
      <c r="A43" s="5" t="s">
        <v>870</v>
      </c>
      <c r="B43" s="6">
        <v>0</v>
      </c>
      <c r="C43" s="6">
        <v>0</v>
      </c>
      <c r="D43" s="6">
        <v>0</v>
      </c>
      <c r="E43" s="6">
        <v>0</v>
      </c>
      <c r="F43" s="6">
        <v>0</v>
      </c>
      <c r="G43" s="6">
        <v>0</v>
      </c>
      <c r="H43" s="6">
        <v>0</v>
      </c>
      <c r="I43" s="6">
        <v>0</v>
      </c>
      <c r="J43" s="6">
        <v>0</v>
      </c>
      <c r="K43" s="6">
        <v>0</v>
      </c>
      <c r="L43" s="6">
        <v>0</v>
      </c>
      <c r="M43" s="6">
        <v>0</v>
      </c>
      <c r="N43" s="6">
        <v>0</v>
      </c>
      <c r="O43" s="6">
        <v>0</v>
      </c>
      <c r="P43" s="6">
        <v>0</v>
      </c>
      <c r="Q43" s="6">
        <v>0</v>
      </c>
      <c r="R43" s="6">
        <v>0</v>
      </c>
      <c r="S43" s="6">
        <v>0</v>
      </c>
      <c r="T43" s="6">
        <v>0</v>
      </c>
    </row>
    <row r="44" s="1" customFormat="1" ht="17" customHeight="1" spans="1:20">
      <c r="A44" s="5" t="s">
        <v>871</v>
      </c>
      <c r="B44" s="6">
        <v>0</v>
      </c>
      <c r="C44" s="6">
        <v>122</v>
      </c>
      <c r="D44" s="6">
        <v>0</v>
      </c>
      <c r="E44" s="6">
        <v>0</v>
      </c>
      <c r="F44" s="6">
        <v>0</v>
      </c>
      <c r="G44" s="6">
        <v>0</v>
      </c>
      <c r="H44" s="6">
        <v>0</v>
      </c>
      <c r="I44" s="6">
        <v>0</v>
      </c>
      <c r="J44" s="6">
        <v>0</v>
      </c>
      <c r="K44" s="6">
        <v>122</v>
      </c>
      <c r="L44" s="6">
        <v>0</v>
      </c>
      <c r="M44" s="6">
        <v>0</v>
      </c>
      <c r="N44" s="6">
        <v>0</v>
      </c>
      <c r="O44" s="6">
        <v>0</v>
      </c>
      <c r="P44" s="6">
        <v>0</v>
      </c>
      <c r="Q44" s="6">
        <v>122</v>
      </c>
      <c r="R44" s="6">
        <v>122</v>
      </c>
      <c r="S44" s="6">
        <v>0</v>
      </c>
      <c r="T44" s="6">
        <v>0</v>
      </c>
    </row>
    <row r="45" s="1" customFormat="1" ht="17" customHeight="1" spans="1:20">
      <c r="A45" s="5" t="s">
        <v>872</v>
      </c>
      <c r="B45" s="6">
        <v>35</v>
      </c>
      <c r="C45" s="6">
        <v>5</v>
      </c>
      <c r="D45" s="6">
        <v>0</v>
      </c>
      <c r="E45" s="6">
        <v>0</v>
      </c>
      <c r="F45" s="6">
        <v>0</v>
      </c>
      <c r="G45" s="6">
        <v>0</v>
      </c>
      <c r="H45" s="6">
        <v>0</v>
      </c>
      <c r="I45" s="6">
        <v>0</v>
      </c>
      <c r="J45" s="6">
        <v>0</v>
      </c>
      <c r="K45" s="6">
        <v>5</v>
      </c>
      <c r="L45" s="6">
        <v>0</v>
      </c>
      <c r="M45" s="6">
        <v>0</v>
      </c>
      <c r="N45" s="6">
        <v>0</v>
      </c>
      <c r="O45" s="6">
        <v>0</v>
      </c>
      <c r="P45" s="6">
        <v>0</v>
      </c>
      <c r="Q45" s="6">
        <v>40</v>
      </c>
      <c r="R45" s="6">
        <v>40</v>
      </c>
      <c r="S45" s="6">
        <v>0</v>
      </c>
      <c r="T45" s="6">
        <v>0</v>
      </c>
    </row>
    <row r="46" s="1" customFormat="1" ht="17" customHeight="1" spans="1:20">
      <c r="A46" s="5" t="s">
        <v>873</v>
      </c>
      <c r="B46" s="6">
        <v>0</v>
      </c>
      <c r="C46" s="6">
        <v>0</v>
      </c>
      <c r="D46" s="6">
        <v>0</v>
      </c>
      <c r="E46" s="6">
        <v>0</v>
      </c>
      <c r="F46" s="6">
        <v>0</v>
      </c>
      <c r="G46" s="6">
        <v>0</v>
      </c>
      <c r="H46" s="6">
        <v>0</v>
      </c>
      <c r="I46" s="6">
        <v>0</v>
      </c>
      <c r="J46" s="6">
        <v>0</v>
      </c>
      <c r="K46" s="6">
        <v>0</v>
      </c>
      <c r="L46" s="6">
        <v>0</v>
      </c>
      <c r="M46" s="6">
        <v>0</v>
      </c>
      <c r="N46" s="6">
        <v>0</v>
      </c>
      <c r="O46" s="6">
        <v>0</v>
      </c>
      <c r="P46" s="6">
        <v>0</v>
      </c>
      <c r="Q46" s="6">
        <v>0</v>
      </c>
      <c r="R46" s="6">
        <v>0</v>
      </c>
      <c r="S46" s="6">
        <v>0</v>
      </c>
      <c r="T46" s="6">
        <v>0</v>
      </c>
    </row>
    <row r="47" s="1" customFormat="1" ht="17" customHeight="1" spans="1:20">
      <c r="A47" s="5" t="s">
        <v>874</v>
      </c>
      <c r="B47" s="6">
        <v>0</v>
      </c>
      <c r="C47" s="6">
        <v>0</v>
      </c>
      <c r="D47" s="6">
        <v>0</v>
      </c>
      <c r="E47" s="6">
        <v>0</v>
      </c>
      <c r="F47" s="6">
        <v>0</v>
      </c>
      <c r="G47" s="6">
        <v>0</v>
      </c>
      <c r="H47" s="6">
        <v>0</v>
      </c>
      <c r="I47" s="6">
        <v>0</v>
      </c>
      <c r="J47" s="6">
        <v>0</v>
      </c>
      <c r="K47" s="6">
        <v>0</v>
      </c>
      <c r="L47" s="6">
        <v>0</v>
      </c>
      <c r="M47" s="6">
        <v>0</v>
      </c>
      <c r="N47" s="6">
        <v>0</v>
      </c>
      <c r="O47" s="6">
        <v>0</v>
      </c>
      <c r="P47" s="6">
        <v>0</v>
      </c>
      <c r="Q47" s="6">
        <v>0</v>
      </c>
      <c r="R47" s="6">
        <v>0</v>
      </c>
      <c r="S47" s="6">
        <v>0</v>
      </c>
      <c r="T47" s="6">
        <v>0</v>
      </c>
    </row>
    <row r="48" s="1" customFormat="1" ht="17" customHeight="1" spans="1:20">
      <c r="A48" s="5" t="s">
        <v>875</v>
      </c>
      <c r="B48" s="6">
        <v>110825</v>
      </c>
      <c r="C48" s="6">
        <v>10737</v>
      </c>
      <c r="D48" s="6">
        <v>0</v>
      </c>
      <c r="E48" s="6">
        <v>-2160</v>
      </c>
      <c r="F48" s="6">
        <v>0</v>
      </c>
      <c r="G48" s="6">
        <v>10121</v>
      </c>
      <c r="H48" s="6">
        <v>0</v>
      </c>
      <c r="I48" s="6">
        <v>3185</v>
      </c>
      <c r="J48" s="6">
        <v>0</v>
      </c>
      <c r="K48" s="6">
        <v>-409</v>
      </c>
      <c r="L48" s="6">
        <v>0</v>
      </c>
      <c r="M48" s="6">
        <v>0</v>
      </c>
      <c r="N48" s="6">
        <v>0</v>
      </c>
      <c r="O48" s="6">
        <v>0</v>
      </c>
      <c r="P48" s="6">
        <v>0</v>
      </c>
      <c r="Q48" s="6">
        <v>121562</v>
      </c>
      <c r="R48" s="6">
        <v>120324</v>
      </c>
      <c r="S48" s="6">
        <v>1238</v>
      </c>
      <c r="T48" s="6">
        <v>1238</v>
      </c>
    </row>
    <row r="49" s="1" customFormat="1" ht="17" customHeight="1" spans="1:20">
      <c r="A49" s="5" t="s">
        <v>876</v>
      </c>
      <c r="B49" s="6">
        <v>4362</v>
      </c>
      <c r="C49" s="6">
        <v>202</v>
      </c>
      <c r="D49" s="6">
        <v>0</v>
      </c>
      <c r="E49" s="6">
        <v>0</v>
      </c>
      <c r="F49" s="6">
        <v>0</v>
      </c>
      <c r="G49" s="6">
        <v>0</v>
      </c>
      <c r="H49" s="6">
        <v>0</v>
      </c>
      <c r="I49" s="6">
        <v>0</v>
      </c>
      <c r="J49" s="6">
        <v>0</v>
      </c>
      <c r="K49" s="6">
        <v>202</v>
      </c>
      <c r="L49" s="6">
        <v>0</v>
      </c>
      <c r="M49" s="6">
        <v>0</v>
      </c>
      <c r="N49" s="6">
        <v>0</v>
      </c>
      <c r="O49" s="6">
        <v>0</v>
      </c>
      <c r="P49" s="6">
        <v>0</v>
      </c>
      <c r="Q49" s="6">
        <v>4564</v>
      </c>
      <c r="R49" s="6">
        <v>4564</v>
      </c>
      <c r="S49" s="6">
        <v>0</v>
      </c>
      <c r="T49" s="6">
        <v>0</v>
      </c>
    </row>
    <row r="50" s="1" customFormat="1" ht="17" customHeight="1" spans="1:20">
      <c r="A50" s="5" t="s">
        <v>877</v>
      </c>
      <c r="B50" s="6">
        <v>84462</v>
      </c>
      <c r="C50" s="6">
        <v>7735</v>
      </c>
      <c r="D50" s="6">
        <v>0</v>
      </c>
      <c r="E50" s="6">
        <v>-2160</v>
      </c>
      <c r="F50" s="6">
        <v>0</v>
      </c>
      <c r="G50" s="6">
        <v>9940</v>
      </c>
      <c r="H50" s="6">
        <v>0</v>
      </c>
      <c r="I50" s="6">
        <v>3185</v>
      </c>
      <c r="J50" s="6">
        <v>0</v>
      </c>
      <c r="K50" s="6">
        <v>-3230</v>
      </c>
      <c r="L50" s="6">
        <v>0</v>
      </c>
      <c r="M50" s="6">
        <v>0</v>
      </c>
      <c r="N50" s="6">
        <v>0</v>
      </c>
      <c r="O50" s="6">
        <v>0</v>
      </c>
      <c r="P50" s="6">
        <v>0</v>
      </c>
      <c r="Q50" s="6">
        <v>92197</v>
      </c>
      <c r="R50" s="6">
        <v>90959</v>
      </c>
      <c r="S50" s="6">
        <v>1238</v>
      </c>
      <c r="T50" s="6">
        <v>1238</v>
      </c>
    </row>
    <row r="51" s="1" customFormat="1" ht="17" customHeight="1" spans="1:20">
      <c r="A51" s="5" t="s">
        <v>878</v>
      </c>
      <c r="B51" s="6">
        <v>20554</v>
      </c>
      <c r="C51" s="6">
        <v>2765</v>
      </c>
      <c r="D51" s="6">
        <v>0</v>
      </c>
      <c r="E51" s="6">
        <v>0</v>
      </c>
      <c r="F51" s="6">
        <v>0</v>
      </c>
      <c r="G51" s="6">
        <v>181</v>
      </c>
      <c r="H51" s="6">
        <v>0</v>
      </c>
      <c r="I51" s="6">
        <v>0</v>
      </c>
      <c r="J51" s="6">
        <v>0</v>
      </c>
      <c r="K51" s="6">
        <v>2584</v>
      </c>
      <c r="L51" s="6">
        <v>0</v>
      </c>
      <c r="M51" s="6">
        <v>0</v>
      </c>
      <c r="N51" s="6">
        <v>0</v>
      </c>
      <c r="O51" s="6">
        <v>0</v>
      </c>
      <c r="P51" s="6">
        <v>0</v>
      </c>
      <c r="Q51" s="6">
        <v>23319</v>
      </c>
      <c r="R51" s="6">
        <v>23319</v>
      </c>
      <c r="S51" s="6">
        <v>0</v>
      </c>
      <c r="T51" s="6">
        <v>0</v>
      </c>
    </row>
    <row r="52" s="1" customFormat="1" ht="17" customHeight="1" spans="1:20">
      <c r="A52" s="5" t="s">
        <v>879</v>
      </c>
      <c r="B52" s="6">
        <v>0</v>
      </c>
      <c r="C52" s="6">
        <v>0</v>
      </c>
      <c r="D52" s="6">
        <v>0</v>
      </c>
      <c r="E52" s="6">
        <v>0</v>
      </c>
      <c r="F52" s="6">
        <v>0</v>
      </c>
      <c r="G52" s="6">
        <v>0</v>
      </c>
      <c r="H52" s="6">
        <v>0</v>
      </c>
      <c r="I52" s="6">
        <v>0</v>
      </c>
      <c r="J52" s="6">
        <v>0</v>
      </c>
      <c r="K52" s="6">
        <v>0</v>
      </c>
      <c r="L52" s="6">
        <v>0</v>
      </c>
      <c r="M52" s="6">
        <v>0</v>
      </c>
      <c r="N52" s="6">
        <v>0</v>
      </c>
      <c r="O52" s="6">
        <v>0</v>
      </c>
      <c r="P52" s="6">
        <v>0</v>
      </c>
      <c r="Q52" s="6">
        <v>0</v>
      </c>
      <c r="R52" s="6">
        <v>0</v>
      </c>
      <c r="S52" s="6">
        <v>0</v>
      </c>
      <c r="T52" s="6">
        <v>0</v>
      </c>
    </row>
    <row r="53" s="1" customFormat="1" ht="17" customHeight="1" spans="1:20">
      <c r="A53" s="5" t="s">
        <v>880</v>
      </c>
      <c r="B53" s="6">
        <v>692</v>
      </c>
      <c r="C53" s="6">
        <v>0</v>
      </c>
      <c r="D53" s="6">
        <v>0</v>
      </c>
      <c r="E53" s="6">
        <v>0</v>
      </c>
      <c r="F53" s="6">
        <v>0</v>
      </c>
      <c r="G53" s="6">
        <v>0</v>
      </c>
      <c r="H53" s="6">
        <v>0</v>
      </c>
      <c r="I53" s="6">
        <v>0</v>
      </c>
      <c r="J53" s="6">
        <v>0</v>
      </c>
      <c r="K53" s="6">
        <v>0</v>
      </c>
      <c r="L53" s="6">
        <v>0</v>
      </c>
      <c r="M53" s="6">
        <v>0</v>
      </c>
      <c r="N53" s="6">
        <v>0</v>
      </c>
      <c r="O53" s="6">
        <v>0</v>
      </c>
      <c r="P53" s="6">
        <v>0</v>
      </c>
      <c r="Q53" s="6">
        <v>692</v>
      </c>
      <c r="R53" s="6">
        <v>692</v>
      </c>
      <c r="S53" s="6">
        <v>0</v>
      </c>
      <c r="T53" s="6">
        <v>0</v>
      </c>
    </row>
    <row r="54" s="1" customFormat="1" ht="17" customHeight="1" spans="1:20">
      <c r="A54" s="5" t="s">
        <v>881</v>
      </c>
      <c r="B54" s="6">
        <v>0</v>
      </c>
      <c r="C54" s="6">
        <v>0</v>
      </c>
      <c r="D54" s="6">
        <v>0</v>
      </c>
      <c r="E54" s="6">
        <v>0</v>
      </c>
      <c r="F54" s="6">
        <v>0</v>
      </c>
      <c r="G54" s="6">
        <v>0</v>
      </c>
      <c r="H54" s="6">
        <v>0</v>
      </c>
      <c r="I54" s="6">
        <v>0</v>
      </c>
      <c r="J54" s="6">
        <v>0</v>
      </c>
      <c r="K54" s="6">
        <v>0</v>
      </c>
      <c r="L54" s="6">
        <v>0</v>
      </c>
      <c r="M54" s="6">
        <v>0</v>
      </c>
      <c r="N54" s="6">
        <v>0</v>
      </c>
      <c r="O54" s="6">
        <v>0</v>
      </c>
      <c r="P54" s="6">
        <v>0</v>
      </c>
      <c r="Q54" s="6">
        <v>0</v>
      </c>
      <c r="R54" s="6">
        <v>0</v>
      </c>
      <c r="S54" s="6">
        <v>0</v>
      </c>
      <c r="T54" s="6">
        <v>0</v>
      </c>
    </row>
    <row r="55" s="1" customFormat="1" ht="17" customHeight="1" spans="1:20">
      <c r="A55" s="5" t="s">
        <v>882</v>
      </c>
      <c r="B55" s="6">
        <v>425</v>
      </c>
      <c r="C55" s="6">
        <v>20</v>
      </c>
      <c r="D55" s="6">
        <v>0</v>
      </c>
      <c r="E55" s="6">
        <v>0</v>
      </c>
      <c r="F55" s="6">
        <v>0</v>
      </c>
      <c r="G55" s="6">
        <v>0</v>
      </c>
      <c r="H55" s="6">
        <v>0</v>
      </c>
      <c r="I55" s="6">
        <v>0</v>
      </c>
      <c r="J55" s="6">
        <v>0</v>
      </c>
      <c r="K55" s="6">
        <v>20</v>
      </c>
      <c r="L55" s="6">
        <v>0</v>
      </c>
      <c r="M55" s="6">
        <v>0</v>
      </c>
      <c r="N55" s="6">
        <v>0</v>
      </c>
      <c r="O55" s="6">
        <v>0</v>
      </c>
      <c r="P55" s="6">
        <v>0</v>
      </c>
      <c r="Q55" s="6">
        <v>445</v>
      </c>
      <c r="R55" s="6">
        <v>445</v>
      </c>
      <c r="S55" s="6">
        <v>0</v>
      </c>
      <c r="T55" s="6">
        <v>0</v>
      </c>
    </row>
    <row r="56" s="1" customFormat="1" ht="17" customHeight="1" spans="1:20">
      <c r="A56" s="5" t="s">
        <v>883</v>
      </c>
      <c r="B56" s="6">
        <v>0</v>
      </c>
      <c r="C56" s="6">
        <v>0</v>
      </c>
      <c r="D56" s="6">
        <v>0</v>
      </c>
      <c r="E56" s="6">
        <v>0</v>
      </c>
      <c r="F56" s="6">
        <v>0</v>
      </c>
      <c r="G56" s="6">
        <v>0</v>
      </c>
      <c r="H56" s="6">
        <v>0</v>
      </c>
      <c r="I56" s="6">
        <v>0</v>
      </c>
      <c r="J56" s="6">
        <v>0</v>
      </c>
      <c r="K56" s="6">
        <v>0</v>
      </c>
      <c r="L56" s="6">
        <v>0</v>
      </c>
      <c r="M56" s="6">
        <v>0</v>
      </c>
      <c r="N56" s="6">
        <v>0</v>
      </c>
      <c r="O56" s="6">
        <v>0</v>
      </c>
      <c r="P56" s="6">
        <v>0</v>
      </c>
      <c r="Q56" s="6">
        <v>0</v>
      </c>
      <c r="R56" s="6">
        <v>0</v>
      </c>
      <c r="S56" s="6">
        <v>0</v>
      </c>
      <c r="T56" s="6">
        <v>0</v>
      </c>
    </row>
    <row r="57" s="1" customFormat="1" ht="17" customHeight="1" spans="1:20">
      <c r="A57" s="5" t="s">
        <v>884</v>
      </c>
      <c r="B57" s="6">
        <v>0</v>
      </c>
      <c r="C57" s="6">
        <v>0</v>
      </c>
      <c r="D57" s="6">
        <v>0</v>
      </c>
      <c r="E57" s="6">
        <v>0</v>
      </c>
      <c r="F57" s="6">
        <v>0</v>
      </c>
      <c r="G57" s="6">
        <v>0</v>
      </c>
      <c r="H57" s="6">
        <v>0</v>
      </c>
      <c r="I57" s="6">
        <v>0</v>
      </c>
      <c r="J57" s="6">
        <v>0</v>
      </c>
      <c r="K57" s="6">
        <v>0</v>
      </c>
      <c r="L57" s="6">
        <v>0</v>
      </c>
      <c r="M57" s="6">
        <v>0</v>
      </c>
      <c r="N57" s="6">
        <v>0</v>
      </c>
      <c r="O57" s="6">
        <v>0</v>
      </c>
      <c r="P57" s="6">
        <v>0</v>
      </c>
      <c r="Q57" s="6">
        <v>0</v>
      </c>
      <c r="R57" s="6">
        <v>0</v>
      </c>
      <c r="S57" s="6">
        <v>0</v>
      </c>
      <c r="T57" s="6">
        <v>0</v>
      </c>
    </row>
    <row r="58" s="1" customFormat="1" ht="17" customHeight="1" spans="1:20">
      <c r="A58" s="5" t="s">
        <v>885</v>
      </c>
      <c r="B58" s="6">
        <v>330</v>
      </c>
      <c r="C58" s="6">
        <v>15</v>
      </c>
      <c r="D58" s="6">
        <v>0</v>
      </c>
      <c r="E58" s="6">
        <v>0</v>
      </c>
      <c r="F58" s="6">
        <v>0</v>
      </c>
      <c r="G58" s="6">
        <v>0</v>
      </c>
      <c r="H58" s="6">
        <v>0</v>
      </c>
      <c r="I58" s="6">
        <v>0</v>
      </c>
      <c r="J58" s="6">
        <v>0</v>
      </c>
      <c r="K58" s="6">
        <v>15</v>
      </c>
      <c r="L58" s="6">
        <v>0</v>
      </c>
      <c r="M58" s="6">
        <v>0</v>
      </c>
      <c r="N58" s="6">
        <v>0</v>
      </c>
      <c r="O58" s="6">
        <v>0</v>
      </c>
      <c r="P58" s="6">
        <v>0</v>
      </c>
      <c r="Q58" s="6">
        <v>345</v>
      </c>
      <c r="R58" s="6">
        <v>345</v>
      </c>
      <c r="S58" s="6">
        <v>0</v>
      </c>
      <c r="T58" s="6">
        <v>0</v>
      </c>
    </row>
    <row r="59" s="1" customFormat="1" ht="17" customHeight="1" spans="1:20">
      <c r="A59" s="5" t="s">
        <v>886</v>
      </c>
      <c r="B59" s="6">
        <v>17762</v>
      </c>
      <c r="C59" s="6">
        <v>1815</v>
      </c>
      <c r="D59" s="6">
        <v>0</v>
      </c>
      <c r="E59" s="6">
        <v>0</v>
      </c>
      <c r="F59" s="6">
        <v>200</v>
      </c>
      <c r="G59" s="6">
        <v>0</v>
      </c>
      <c r="H59" s="6">
        <v>0</v>
      </c>
      <c r="I59" s="6">
        <v>0</v>
      </c>
      <c r="J59" s="6">
        <v>0</v>
      </c>
      <c r="K59" s="6">
        <v>1615</v>
      </c>
      <c r="L59" s="6">
        <v>0</v>
      </c>
      <c r="M59" s="6">
        <v>0</v>
      </c>
      <c r="N59" s="6">
        <v>0</v>
      </c>
      <c r="O59" s="6">
        <v>0</v>
      </c>
      <c r="P59" s="6">
        <v>0</v>
      </c>
      <c r="Q59" s="6">
        <v>19577</v>
      </c>
      <c r="R59" s="6">
        <v>19577</v>
      </c>
      <c r="S59" s="6">
        <v>0</v>
      </c>
      <c r="T59" s="6">
        <v>0</v>
      </c>
    </row>
    <row r="60" s="1" customFormat="1" ht="17" customHeight="1" spans="1:20">
      <c r="A60" s="5" t="s">
        <v>887</v>
      </c>
      <c r="B60" s="6">
        <v>1605</v>
      </c>
      <c r="C60" s="6">
        <v>-168</v>
      </c>
      <c r="D60" s="6">
        <v>0</v>
      </c>
      <c r="E60" s="6">
        <v>0</v>
      </c>
      <c r="F60" s="6">
        <v>0</v>
      </c>
      <c r="G60" s="6">
        <v>0</v>
      </c>
      <c r="H60" s="6">
        <v>0</v>
      </c>
      <c r="I60" s="6">
        <v>0</v>
      </c>
      <c r="J60" s="6">
        <v>0</v>
      </c>
      <c r="K60" s="6">
        <v>-168</v>
      </c>
      <c r="L60" s="6">
        <v>0</v>
      </c>
      <c r="M60" s="6">
        <v>0</v>
      </c>
      <c r="N60" s="6">
        <v>0</v>
      </c>
      <c r="O60" s="6">
        <v>0</v>
      </c>
      <c r="P60" s="6">
        <v>0</v>
      </c>
      <c r="Q60" s="6">
        <v>1437</v>
      </c>
      <c r="R60" s="6">
        <v>1437</v>
      </c>
      <c r="S60" s="6">
        <v>0</v>
      </c>
      <c r="T60" s="6">
        <v>0</v>
      </c>
    </row>
    <row r="61" s="1" customFormat="1" ht="17" customHeight="1" spans="1:20">
      <c r="A61" s="5" t="s">
        <v>888</v>
      </c>
      <c r="B61" s="6">
        <v>0</v>
      </c>
      <c r="C61" s="6">
        <v>0</v>
      </c>
      <c r="D61" s="6">
        <v>0</v>
      </c>
      <c r="E61" s="6">
        <v>0</v>
      </c>
      <c r="F61" s="6">
        <v>0</v>
      </c>
      <c r="G61" s="6">
        <v>0</v>
      </c>
      <c r="H61" s="6">
        <v>0</v>
      </c>
      <c r="I61" s="6">
        <v>0</v>
      </c>
      <c r="J61" s="6">
        <v>0</v>
      </c>
      <c r="K61" s="6">
        <v>0</v>
      </c>
      <c r="L61" s="6">
        <v>0</v>
      </c>
      <c r="M61" s="6">
        <v>0</v>
      </c>
      <c r="N61" s="6">
        <v>0</v>
      </c>
      <c r="O61" s="6">
        <v>0</v>
      </c>
      <c r="P61" s="6">
        <v>0</v>
      </c>
      <c r="Q61" s="6">
        <v>0</v>
      </c>
      <c r="R61" s="6">
        <v>0</v>
      </c>
      <c r="S61" s="6">
        <v>0</v>
      </c>
      <c r="T61" s="6">
        <v>0</v>
      </c>
    </row>
    <row r="62" s="1" customFormat="1" ht="17" customHeight="1" spans="1:20">
      <c r="A62" s="5" t="s">
        <v>889</v>
      </c>
      <c r="B62" s="6">
        <v>0</v>
      </c>
      <c r="C62" s="6">
        <v>0</v>
      </c>
      <c r="D62" s="6">
        <v>0</v>
      </c>
      <c r="E62" s="6">
        <v>0</v>
      </c>
      <c r="F62" s="6">
        <v>0</v>
      </c>
      <c r="G62" s="6">
        <v>0</v>
      </c>
      <c r="H62" s="6">
        <v>0</v>
      </c>
      <c r="I62" s="6">
        <v>0</v>
      </c>
      <c r="J62" s="6">
        <v>0</v>
      </c>
      <c r="K62" s="6">
        <v>0</v>
      </c>
      <c r="L62" s="6">
        <v>0</v>
      </c>
      <c r="M62" s="6">
        <v>0</v>
      </c>
      <c r="N62" s="6">
        <v>0</v>
      </c>
      <c r="O62" s="6">
        <v>0</v>
      </c>
      <c r="P62" s="6">
        <v>0</v>
      </c>
      <c r="Q62" s="6">
        <v>0</v>
      </c>
      <c r="R62" s="6">
        <v>0</v>
      </c>
      <c r="S62" s="6">
        <v>0</v>
      </c>
      <c r="T62" s="6">
        <v>0</v>
      </c>
    </row>
    <row r="63" s="1" customFormat="1" ht="17" customHeight="1" spans="1:20">
      <c r="A63" s="5" t="s">
        <v>890</v>
      </c>
      <c r="B63" s="6">
        <v>15849</v>
      </c>
      <c r="C63" s="6">
        <v>1774</v>
      </c>
      <c r="D63" s="6">
        <v>0</v>
      </c>
      <c r="E63" s="6">
        <v>0</v>
      </c>
      <c r="F63" s="6">
        <v>0</v>
      </c>
      <c r="G63" s="6">
        <v>0</v>
      </c>
      <c r="H63" s="6">
        <v>0</v>
      </c>
      <c r="I63" s="6">
        <v>0</v>
      </c>
      <c r="J63" s="6">
        <v>0</v>
      </c>
      <c r="K63" s="6">
        <v>1774</v>
      </c>
      <c r="L63" s="6">
        <v>0</v>
      </c>
      <c r="M63" s="6">
        <v>0</v>
      </c>
      <c r="N63" s="6">
        <v>0</v>
      </c>
      <c r="O63" s="6">
        <v>0</v>
      </c>
      <c r="P63" s="6">
        <v>0</v>
      </c>
      <c r="Q63" s="6">
        <v>17623</v>
      </c>
      <c r="R63" s="6">
        <v>17623</v>
      </c>
      <c r="S63" s="6">
        <v>0</v>
      </c>
      <c r="T63" s="6">
        <v>0</v>
      </c>
    </row>
    <row r="64" s="1" customFormat="1" ht="17" customHeight="1" spans="1:20">
      <c r="A64" s="5" t="s">
        <v>891</v>
      </c>
      <c r="B64" s="6">
        <v>5</v>
      </c>
      <c r="C64" s="6">
        <v>0</v>
      </c>
      <c r="D64" s="6">
        <v>0</v>
      </c>
      <c r="E64" s="6">
        <v>0</v>
      </c>
      <c r="F64" s="6">
        <v>0</v>
      </c>
      <c r="G64" s="6">
        <v>0</v>
      </c>
      <c r="H64" s="6">
        <v>0</v>
      </c>
      <c r="I64" s="6">
        <v>0</v>
      </c>
      <c r="J64" s="6">
        <v>0</v>
      </c>
      <c r="K64" s="6">
        <v>0</v>
      </c>
      <c r="L64" s="6">
        <v>0</v>
      </c>
      <c r="M64" s="6">
        <v>0</v>
      </c>
      <c r="N64" s="6">
        <v>0</v>
      </c>
      <c r="O64" s="6">
        <v>0</v>
      </c>
      <c r="P64" s="6">
        <v>0</v>
      </c>
      <c r="Q64" s="6">
        <v>5</v>
      </c>
      <c r="R64" s="6">
        <v>5</v>
      </c>
      <c r="S64" s="6">
        <v>0</v>
      </c>
      <c r="T64" s="6">
        <v>0</v>
      </c>
    </row>
    <row r="65" s="1" customFormat="1" ht="17" customHeight="1" spans="1:20">
      <c r="A65" s="5" t="s">
        <v>892</v>
      </c>
      <c r="B65" s="6">
        <v>0</v>
      </c>
      <c r="C65" s="6">
        <v>0</v>
      </c>
      <c r="D65" s="6">
        <v>0</v>
      </c>
      <c r="E65" s="6">
        <v>0</v>
      </c>
      <c r="F65" s="6">
        <v>0</v>
      </c>
      <c r="G65" s="6">
        <v>0</v>
      </c>
      <c r="H65" s="6">
        <v>0</v>
      </c>
      <c r="I65" s="6">
        <v>0</v>
      </c>
      <c r="J65" s="6">
        <v>0</v>
      </c>
      <c r="K65" s="6">
        <v>0</v>
      </c>
      <c r="L65" s="6">
        <v>0</v>
      </c>
      <c r="M65" s="6">
        <v>0</v>
      </c>
      <c r="N65" s="6">
        <v>0</v>
      </c>
      <c r="O65" s="6">
        <v>0</v>
      </c>
      <c r="P65" s="6">
        <v>0</v>
      </c>
      <c r="Q65" s="6">
        <v>0</v>
      </c>
      <c r="R65" s="6">
        <v>0</v>
      </c>
      <c r="S65" s="6">
        <v>0</v>
      </c>
      <c r="T65" s="6">
        <v>0</v>
      </c>
    </row>
    <row r="66" s="1" customFormat="1" ht="17" customHeight="1" spans="1:20">
      <c r="A66" s="5" t="s">
        <v>893</v>
      </c>
      <c r="B66" s="6">
        <v>80</v>
      </c>
      <c r="C66" s="6">
        <v>0</v>
      </c>
      <c r="D66" s="6">
        <v>0</v>
      </c>
      <c r="E66" s="6">
        <v>0</v>
      </c>
      <c r="F66" s="6">
        <v>0</v>
      </c>
      <c r="G66" s="6">
        <v>0</v>
      </c>
      <c r="H66" s="6">
        <v>0</v>
      </c>
      <c r="I66" s="6">
        <v>0</v>
      </c>
      <c r="J66" s="6">
        <v>0</v>
      </c>
      <c r="K66" s="6">
        <v>0</v>
      </c>
      <c r="L66" s="6">
        <v>0</v>
      </c>
      <c r="M66" s="6">
        <v>0</v>
      </c>
      <c r="N66" s="6">
        <v>0</v>
      </c>
      <c r="O66" s="6">
        <v>0</v>
      </c>
      <c r="P66" s="6">
        <v>0</v>
      </c>
      <c r="Q66" s="6">
        <v>80</v>
      </c>
      <c r="R66" s="6">
        <v>80</v>
      </c>
      <c r="S66" s="6">
        <v>0</v>
      </c>
      <c r="T66" s="6">
        <v>0</v>
      </c>
    </row>
    <row r="67" s="1" customFormat="1" ht="17" customHeight="1" spans="1:20">
      <c r="A67" s="5" t="s">
        <v>894</v>
      </c>
      <c r="B67" s="6">
        <v>0</v>
      </c>
      <c r="C67" s="6">
        <v>0</v>
      </c>
      <c r="D67" s="6">
        <v>0</v>
      </c>
      <c r="E67" s="6">
        <v>0</v>
      </c>
      <c r="F67" s="6">
        <v>0</v>
      </c>
      <c r="G67" s="6">
        <v>0</v>
      </c>
      <c r="H67" s="6">
        <v>0</v>
      </c>
      <c r="I67" s="6">
        <v>0</v>
      </c>
      <c r="J67" s="6">
        <v>0</v>
      </c>
      <c r="K67" s="6">
        <v>0</v>
      </c>
      <c r="L67" s="6">
        <v>0</v>
      </c>
      <c r="M67" s="6">
        <v>0</v>
      </c>
      <c r="N67" s="6">
        <v>0</v>
      </c>
      <c r="O67" s="6">
        <v>0</v>
      </c>
      <c r="P67" s="6">
        <v>0</v>
      </c>
      <c r="Q67" s="6">
        <v>0</v>
      </c>
      <c r="R67" s="6">
        <v>0</v>
      </c>
      <c r="S67" s="6">
        <v>0</v>
      </c>
      <c r="T67" s="6">
        <v>0</v>
      </c>
    </row>
    <row r="68" s="1" customFormat="1" ht="17" customHeight="1" spans="1:20">
      <c r="A68" s="5" t="s">
        <v>895</v>
      </c>
      <c r="B68" s="6">
        <v>200</v>
      </c>
      <c r="C68" s="6">
        <v>209</v>
      </c>
      <c r="D68" s="6">
        <v>0</v>
      </c>
      <c r="E68" s="6">
        <v>0</v>
      </c>
      <c r="F68" s="6">
        <v>200</v>
      </c>
      <c r="G68" s="6">
        <v>0</v>
      </c>
      <c r="H68" s="6">
        <v>0</v>
      </c>
      <c r="I68" s="6">
        <v>0</v>
      </c>
      <c r="J68" s="6">
        <v>0</v>
      </c>
      <c r="K68" s="6">
        <v>9</v>
      </c>
      <c r="L68" s="6">
        <v>0</v>
      </c>
      <c r="M68" s="6">
        <v>0</v>
      </c>
      <c r="N68" s="6">
        <v>0</v>
      </c>
      <c r="O68" s="6">
        <v>0</v>
      </c>
      <c r="P68" s="6">
        <v>0</v>
      </c>
      <c r="Q68" s="6">
        <v>409</v>
      </c>
      <c r="R68" s="6">
        <v>409</v>
      </c>
      <c r="S68" s="6">
        <v>0</v>
      </c>
      <c r="T68" s="6">
        <v>0</v>
      </c>
    </row>
    <row r="69" s="1" customFormat="1" ht="17" customHeight="1" spans="1:20">
      <c r="A69" s="5" t="s">
        <v>896</v>
      </c>
      <c r="B69" s="6">
        <v>23</v>
      </c>
      <c r="C69" s="6">
        <v>0</v>
      </c>
      <c r="D69" s="6">
        <v>0</v>
      </c>
      <c r="E69" s="6">
        <v>0</v>
      </c>
      <c r="F69" s="6">
        <v>0</v>
      </c>
      <c r="G69" s="6">
        <v>0</v>
      </c>
      <c r="H69" s="6">
        <v>0</v>
      </c>
      <c r="I69" s="6">
        <v>0</v>
      </c>
      <c r="J69" s="6">
        <v>0</v>
      </c>
      <c r="K69" s="6">
        <v>0</v>
      </c>
      <c r="L69" s="6">
        <v>0</v>
      </c>
      <c r="M69" s="6">
        <v>0</v>
      </c>
      <c r="N69" s="6">
        <v>0</v>
      </c>
      <c r="O69" s="6">
        <v>0</v>
      </c>
      <c r="P69" s="6">
        <v>0</v>
      </c>
      <c r="Q69" s="6">
        <v>23</v>
      </c>
      <c r="R69" s="6">
        <v>23</v>
      </c>
      <c r="S69" s="6">
        <v>0</v>
      </c>
      <c r="T69" s="6">
        <v>0</v>
      </c>
    </row>
    <row r="70" s="1" customFormat="1" ht="17" customHeight="1" spans="1:20">
      <c r="A70" s="5" t="s">
        <v>897</v>
      </c>
      <c r="B70" s="6">
        <v>11766</v>
      </c>
      <c r="C70" s="6">
        <v>477</v>
      </c>
      <c r="D70" s="6">
        <v>0</v>
      </c>
      <c r="E70" s="6">
        <v>0</v>
      </c>
      <c r="F70" s="6">
        <v>300</v>
      </c>
      <c r="G70" s="6">
        <v>0</v>
      </c>
      <c r="H70" s="6">
        <v>0</v>
      </c>
      <c r="I70" s="6">
        <v>0</v>
      </c>
      <c r="J70" s="6">
        <v>0</v>
      </c>
      <c r="K70" s="6">
        <v>177</v>
      </c>
      <c r="L70" s="6">
        <v>0</v>
      </c>
      <c r="M70" s="6">
        <v>0</v>
      </c>
      <c r="N70" s="6">
        <v>0</v>
      </c>
      <c r="O70" s="6">
        <v>0</v>
      </c>
      <c r="P70" s="6">
        <v>0</v>
      </c>
      <c r="Q70" s="6">
        <v>12243</v>
      </c>
      <c r="R70" s="6">
        <v>12243</v>
      </c>
      <c r="S70" s="6">
        <v>0</v>
      </c>
      <c r="T70" s="6">
        <v>0</v>
      </c>
    </row>
    <row r="71" s="1" customFormat="1" ht="17" customHeight="1" spans="1:20">
      <c r="A71" s="5" t="s">
        <v>898</v>
      </c>
      <c r="B71" s="6">
        <v>6972</v>
      </c>
      <c r="C71" s="6">
        <v>-9</v>
      </c>
      <c r="D71" s="6">
        <v>0</v>
      </c>
      <c r="E71" s="6">
        <v>0</v>
      </c>
      <c r="F71" s="6">
        <v>0</v>
      </c>
      <c r="G71" s="6">
        <v>0</v>
      </c>
      <c r="H71" s="6">
        <v>0</v>
      </c>
      <c r="I71" s="6">
        <v>0</v>
      </c>
      <c r="J71" s="6">
        <v>0</v>
      </c>
      <c r="K71" s="6">
        <v>-9</v>
      </c>
      <c r="L71" s="6">
        <v>0</v>
      </c>
      <c r="M71" s="6">
        <v>0</v>
      </c>
      <c r="N71" s="6">
        <v>0</v>
      </c>
      <c r="O71" s="6">
        <v>0</v>
      </c>
      <c r="P71" s="6">
        <v>0</v>
      </c>
      <c r="Q71" s="6">
        <v>6963</v>
      </c>
      <c r="R71" s="6">
        <v>6963</v>
      </c>
      <c r="S71" s="6">
        <v>0</v>
      </c>
      <c r="T71" s="6">
        <v>0</v>
      </c>
    </row>
    <row r="72" s="1" customFormat="1" ht="17" customHeight="1" spans="1:20">
      <c r="A72" s="5" t="s">
        <v>899</v>
      </c>
      <c r="B72" s="6">
        <v>2237</v>
      </c>
      <c r="C72" s="6">
        <v>10</v>
      </c>
      <c r="D72" s="6">
        <v>0</v>
      </c>
      <c r="E72" s="6">
        <v>0</v>
      </c>
      <c r="F72" s="6">
        <v>0</v>
      </c>
      <c r="G72" s="6">
        <v>0</v>
      </c>
      <c r="H72" s="6">
        <v>0</v>
      </c>
      <c r="I72" s="6">
        <v>0</v>
      </c>
      <c r="J72" s="6">
        <v>0</v>
      </c>
      <c r="K72" s="6">
        <v>10</v>
      </c>
      <c r="L72" s="6">
        <v>0</v>
      </c>
      <c r="M72" s="6">
        <v>0</v>
      </c>
      <c r="N72" s="6">
        <v>0</v>
      </c>
      <c r="O72" s="6">
        <v>0</v>
      </c>
      <c r="P72" s="6">
        <v>0</v>
      </c>
      <c r="Q72" s="6">
        <v>2247</v>
      </c>
      <c r="R72" s="6">
        <v>2247</v>
      </c>
      <c r="S72" s="6">
        <v>0</v>
      </c>
      <c r="T72" s="6">
        <v>0</v>
      </c>
    </row>
    <row r="73" s="1" customFormat="1" ht="17.25" customHeight="1" spans="1:20">
      <c r="A73" s="5" t="s">
        <v>900</v>
      </c>
      <c r="B73" s="6">
        <v>282</v>
      </c>
      <c r="C73" s="6">
        <v>315</v>
      </c>
      <c r="D73" s="6">
        <v>0</v>
      </c>
      <c r="E73" s="6">
        <v>0</v>
      </c>
      <c r="F73" s="6">
        <v>300</v>
      </c>
      <c r="G73" s="6">
        <v>0</v>
      </c>
      <c r="H73" s="6">
        <v>0</v>
      </c>
      <c r="I73" s="6">
        <v>0</v>
      </c>
      <c r="J73" s="6">
        <v>0</v>
      </c>
      <c r="K73" s="6">
        <v>15</v>
      </c>
      <c r="L73" s="6">
        <v>0</v>
      </c>
      <c r="M73" s="6">
        <v>0</v>
      </c>
      <c r="N73" s="6">
        <v>0</v>
      </c>
      <c r="O73" s="6">
        <v>0</v>
      </c>
      <c r="P73" s="6">
        <v>0</v>
      </c>
      <c r="Q73" s="6">
        <v>597</v>
      </c>
      <c r="R73" s="6">
        <v>597</v>
      </c>
      <c r="S73" s="6">
        <v>0</v>
      </c>
      <c r="T73" s="6">
        <v>0</v>
      </c>
    </row>
    <row r="74" s="1" customFormat="1" ht="17.25" customHeight="1" spans="1:20">
      <c r="A74" s="11" t="s">
        <v>901</v>
      </c>
      <c r="B74" s="6">
        <v>797</v>
      </c>
      <c r="C74" s="6">
        <v>4</v>
      </c>
      <c r="D74" s="6">
        <v>0</v>
      </c>
      <c r="E74" s="6">
        <v>0</v>
      </c>
      <c r="F74" s="6">
        <v>0</v>
      </c>
      <c r="G74" s="6">
        <v>0</v>
      </c>
      <c r="H74" s="6">
        <v>0</v>
      </c>
      <c r="I74" s="6">
        <v>0</v>
      </c>
      <c r="J74" s="6">
        <v>0</v>
      </c>
      <c r="K74" s="6">
        <v>4</v>
      </c>
      <c r="L74" s="6">
        <v>0</v>
      </c>
      <c r="M74" s="6">
        <v>0</v>
      </c>
      <c r="N74" s="6">
        <v>0</v>
      </c>
      <c r="O74" s="6">
        <v>0</v>
      </c>
      <c r="P74" s="6">
        <v>0</v>
      </c>
      <c r="Q74" s="6">
        <v>801</v>
      </c>
      <c r="R74" s="6">
        <v>801</v>
      </c>
      <c r="S74" s="6">
        <v>0</v>
      </c>
      <c r="T74" s="6">
        <v>0</v>
      </c>
    </row>
    <row r="75" s="1" customFormat="1" ht="17.25" customHeight="1" spans="1:20">
      <c r="A75" s="5" t="s">
        <v>902</v>
      </c>
      <c r="B75" s="6">
        <v>826</v>
      </c>
      <c r="C75" s="6">
        <v>28</v>
      </c>
      <c r="D75" s="6">
        <v>0</v>
      </c>
      <c r="E75" s="6">
        <v>0</v>
      </c>
      <c r="F75" s="6">
        <v>0</v>
      </c>
      <c r="G75" s="6">
        <v>0</v>
      </c>
      <c r="H75" s="6">
        <v>0</v>
      </c>
      <c r="I75" s="6">
        <v>0</v>
      </c>
      <c r="J75" s="6">
        <v>0</v>
      </c>
      <c r="K75" s="6">
        <v>28</v>
      </c>
      <c r="L75" s="6">
        <v>0</v>
      </c>
      <c r="M75" s="6">
        <v>0</v>
      </c>
      <c r="N75" s="6">
        <v>0</v>
      </c>
      <c r="O75" s="6">
        <v>0</v>
      </c>
      <c r="P75" s="6">
        <v>0</v>
      </c>
      <c r="Q75" s="6">
        <v>854</v>
      </c>
      <c r="R75" s="6">
        <v>854</v>
      </c>
      <c r="S75" s="6">
        <v>0</v>
      </c>
      <c r="T75" s="6">
        <v>0</v>
      </c>
    </row>
    <row r="76" s="1" customFormat="1" ht="17.25" customHeight="1" spans="1:20">
      <c r="A76" s="5" t="s">
        <v>903</v>
      </c>
      <c r="B76" s="6">
        <v>652</v>
      </c>
      <c r="C76" s="6">
        <v>129</v>
      </c>
      <c r="D76" s="6">
        <v>0</v>
      </c>
      <c r="E76" s="6">
        <v>0</v>
      </c>
      <c r="F76" s="6">
        <v>0</v>
      </c>
      <c r="G76" s="6">
        <v>0</v>
      </c>
      <c r="H76" s="6">
        <v>0</v>
      </c>
      <c r="I76" s="6">
        <v>0</v>
      </c>
      <c r="J76" s="6">
        <v>0</v>
      </c>
      <c r="K76" s="6">
        <v>129</v>
      </c>
      <c r="L76" s="6">
        <v>0</v>
      </c>
      <c r="M76" s="6">
        <v>0</v>
      </c>
      <c r="N76" s="6">
        <v>0</v>
      </c>
      <c r="O76" s="6">
        <v>0</v>
      </c>
      <c r="P76" s="6">
        <v>0</v>
      </c>
      <c r="Q76" s="6">
        <v>781</v>
      </c>
      <c r="R76" s="6">
        <v>781</v>
      </c>
      <c r="S76" s="6">
        <v>0</v>
      </c>
      <c r="T76" s="6">
        <v>0</v>
      </c>
    </row>
    <row r="77" s="1" customFormat="1" ht="17.25" customHeight="1" spans="1:20">
      <c r="A77" s="5" t="s">
        <v>904</v>
      </c>
      <c r="B77" s="6">
        <v>152041</v>
      </c>
      <c r="C77" s="6">
        <v>14230</v>
      </c>
      <c r="D77" s="6">
        <v>0</v>
      </c>
      <c r="E77" s="6">
        <v>0</v>
      </c>
      <c r="F77" s="6">
        <v>653</v>
      </c>
      <c r="G77" s="6">
        <v>0</v>
      </c>
      <c r="H77" s="6">
        <v>0</v>
      </c>
      <c r="I77" s="6">
        <v>6300</v>
      </c>
      <c r="J77" s="6">
        <v>2900</v>
      </c>
      <c r="K77" s="6">
        <v>4377</v>
      </c>
      <c r="L77" s="6">
        <v>0</v>
      </c>
      <c r="M77" s="6">
        <v>0</v>
      </c>
      <c r="N77" s="6">
        <v>0</v>
      </c>
      <c r="O77" s="6">
        <v>0</v>
      </c>
      <c r="P77" s="6">
        <v>0</v>
      </c>
      <c r="Q77" s="6">
        <v>166271</v>
      </c>
      <c r="R77" s="6">
        <v>166271</v>
      </c>
      <c r="S77" s="6">
        <v>0</v>
      </c>
      <c r="T77" s="6">
        <v>0</v>
      </c>
    </row>
    <row r="78" s="1" customFormat="1" ht="17.25" customHeight="1" spans="1:20">
      <c r="A78" s="5" t="s">
        <v>905</v>
      </c>
      <c r="B78" s="6">
        <v>15525</v>
      </c>
      <c r="C78" s="6">
        <v>1094</v>
      </c>
      <c r="D78" s="6">
        <v>0</v>
      </c>
      <c r="E78" s="6">
        <v>0</v>
      </c>
      <c r="F78" s="6">
        <v>0</v>
      </c>
      <c r="G78" s="6">
        <v>0</v>
      </c>
      <c r="H78" s="6">
        <v>0</v>
      </c>
      <c r="I78" s="6">
        <v>0</v>
      </c>
      <c r="J78" s="6">
        <v>0</v>
      </c>
      <c r="K78" s="6">
        <v>1094</v>
      </c>
      <c r="L78" s="6">
        <v>0</v>
      </c>
      <c r="M78" s="6">
        <v>0</v>
      </c>
      <c r="N78" s="6">
        <v>0</v>
      </c>
      <c r="O78" s="6">
        <v>0</v>
      </c>
      <c r="P78" s="6">
        <v>0</v>
      </c>
      <c r="Q78" s="6">
        <v>16619</v>
      </c>
      <c r="R78" s="6">
        <v>16619</v>
      </c>
      <c r="S78" s="6">
        <v>0</v>
      </c>
      <c r="T78" s="6">
        <v>0</v>
      </c>
    </row>
    <row r="79" s="1" customFormat="1" ht="17" customHeight="1" spans="1:20">
      <c r="A79" s="5" t="s">
        <v>906</v>
      </c>
      <c r="B79" s="6">
        <v>7733</v>
      </c>
      <c r="C79" s="6">
        <v>952</v>
      </c>
      <c r="D79" s="6">
        <v>0</v>
      </c>
      <c r="E79" s="6">
        <v>0</v>
      </c>
      <c r="F79" s="6">
        <v>0</v>
      </c>
      <c r="G79" s="6">
        <v>0</v>
      </c>
      <c r="H79" s="6">
        <v>0</v>
      </c>
      <c r="I79" s="6">
        <v>300</v>
      </c>
      <c r="J79" s="6">
        <v>0</v>
      </c>
      <c r="K79" s="6">
        <v>652</v>
      </c>
      <c r="L79" s="6">
        <v>0</v>
      </c>
      <c r="M79" s="6">
        <v>0</v>
      </c>
      <c r="N79" s="6">
        <v>0</v>
      </c>
      <c r="O79" s="6">
        <v>0</v>
      </c>
      <c r="P79" s="6">
        <v>0</v>
      </c>
      <c r="Q79" s="6">
        <v>8685</v>
      </c>
      <c r="R79" s="6">
        <v>8685</v>
      </c>
      <c r="S79" s="6">
        <v>0</v>
      </c>
      <c r="T79" s="6">
        <v>0</v>
      </c>
    </row>
    <row r="80" s="1" customFormat="1" ht="17" customHeight="1" spans="1:20">
      <c r="A80" s="5" t="s">
        <v>907</v>
      </c>
      <c r="B80" s="6">
        <v>18998</v>
      </c>
      <c r="C80" s="6">
        <v>1766</v>
      </c>
      <c r="D80" s="6">
        <v>0</v>
      </c>
      <c r="E80" s="6">
        <v>0</v>
      </c>
      <c r="F80" s="6">
        <v>0</v>
      </c>
      <c r="G80" s="6">
        <v>0</v>
      </c>
      <c r="H80" s="6">
        <v>0</v>
      </c>
      <c r="I80" s="6">
        <v>0</v>
      </c>
      <c r="J80" s="6">
        <v>0</v>
      </c>
      <c r="K80" s="6">
        <v>1766</v>
      </c>
      <c r="L80" s="6">
        <v>0</v>
      </c>
      <c r="M80" s="6">
        <v>0</v>
      </c>
      <c r="N80" s="6">
        <v>0</v>
      </c>
      <c r="O80" s="6">
        <v>0</v>
      </c>
      <c r="P80" s="6">
        <v>0</v>
      </c>
      <c r="Q80" s="6">
        <v>20764</v>
      </c>
      <c r="R80" s="6">
        <v>20764</v>
      </c>
      <c r="S80" s="6">
        <v>0</v>
      </c>
      <c r="T80" s="6">
        <v>0</v>
      </c>
    </row>
    <row r="81" s="1" customFormat="1" ht="17" customHeight="1" spans="1:20">
      <c r="A81" s="5" t="s">
        <v>908</v>
      </c>
      <c r="B81" s="6">
        <v>406</v>
      </c>
      <c r="C81" s="6">
        <v>19</v>
      </c>
      <c r="D81" s="6">
        <v>0</v>
      </c>
      <c r="E81" s="6">
        <v>0</v>
      </c>
      <c r="F81" s="6">
        <v>0</v>
      </c>
      <c r="G81" s="6">
        <v>0</v>
      </c>
      <c r="H81" s="6">
        <v>0</v>
      </c>
      <c r="I81" s="6">
        <v>0</v>
      </c>
      <c r="J81" s="6">
        <v>0</v>
      </c>
      <c r="K81" s="6">
        <v>19</v>
      </c>
      <c r="L81" s="6">
        <v>0</v>
      </c>
      <c r="M81" s="6">
        <v>0</v>
      </c>
      <c r="N81" s="6">
        <v>0</v>
      </c>
      <c r="O81" s="6">
        <v>0</v>
      </c>
      <c r="P81" s="6">
        <v>0</v>
      </c>
      <c r="Q81" s="6">
        <v>425</v>
      </c>
      <c r="R81" s="6">
        <v>425</v>
      </c>
      <c r="S81" s="6">
        <v>0</v>
      </c>
      <c r="T81" s="6">
        <v>0</v>
      </c>
    </row>
    <row r="82" s="1" customFormat="1" ht="17" customHeight="1" spans="1:20">
      <c r="A82" s="5" t="s">
        <v>909</v>
      </c>
      <c r="B82" s="6">
        <v>3461</v>
      </c>
      <c r="C82" s="6">
        <v>160</v>
      </c>
      <c r="D82" s="6">
        <v>0</v>
      </c>
      <c r="E82" s="6">
        <v>0</v>
      </c>
      <c r="F82" s="6">
        <v>0</v>
      </c>
      <c r="G82" s="6">
        <v>0</v>
      </c>
      <c r="H82" s="6">
        <v>0</v>
      </c>
      <c r="I82" s="6">
        <v>0</v>
      </c>
      <c r="J82" s="6">
        <v>0</v>
      </c>
      <c r="K82" s="6">
        <v>160</v>
      </c>
      <c r="L82" s="6">
        <v>0</v>
      </c>
      <c r="M82" s="6">
        <v>0</v>
      </c>
      <c r="N82" s="6">
        <v>0</v>
      </c>
      <c r="O82" s="6">
        <v>0</v>
      </c>
      <c r="P82" s="6">
        <v>0</v>
      </c>
      <c r="Q82" s="6">
        <v>3621</v>
      </c>
      <c r="R82" s="6">
        <v>3621</v>
      </c>
      <c r="S82" s="6">
        <v>0</v>
      </c>
      <c r="T82" s="6">
        <v>0</v>
      </c>
    </row>
    <row r="83" s="1" customFormat="1" ht="17" customHeight="1" spans="1:20">
      <c r="A83" s="5" t="s">
        <v>910</v>
      </c>
      <c r="B83" s="6">
        <v>5289</v>
      </c>
      <c r="C83" s="6">
        <v>374</v>
      </c>
      <c r="D83" s="6">
        <v>0</v>
      </c>
      <c r="E83" s="6">
        <v>0</v>
      </c>
      <c r="F83" s="6">
        <v>0</v>
      </c>
      <c r="G83" s="6">
        <v>0</v>
      </c>
      <c r="H83" s="6">
        <v>0</v>
      </c>
      <c r="I83" s="6">
        <v>0</v>
      </c>
      <c r="J83" s="6">
        <v>0</v>
      </c>
      <c r="K83" s="6">
        <v>374</v>
      </c>
      <c r="L83" s="6">
        <v>0</v>
      </c>
      <c r="M83" s="6">
        <v>0</v>
      </c>
      <c r="N83" s="6">
        <v>0</v>
      </c>
      <c r="O83" s="6">
        <v>0</v>
      </c>
      <c r="P83" s="6">
        <v>0</v>
      </c>
      <c r="Q83" s="6">
        <v>5663</v>
      </c>
      <c r="R83" s="6">
        <v>5663</v>
      </c>
      <c r="S83" s="6">
        <v>0</v>
      </c>
      <c r="T83" s="6">
        <v>0</v>
      </c>
    </row>
    <row r="84" s="1" customFormat="1" ht="17" customHeight="1" spans="1:20">
      <c r="A84" s="5" t="s">
        <v>911</v>
      </c>
      <c r="B84" s="6">
        <v>2297</v>
      </c>
      <c r="C84" s="6">
        <v>408</v>
      </c>
      <c r="D84" s="6">
        <v>0</v>
      </c>
      <c r="E84" s="6">
        <v>0</v>
      </c>
      <c r="F84" s="6">
        <v>0</v>
      </c>
      <c r="G84" s="6">
        <v>0</v>
      </c>
      <c r="H84" s="6">
        <v>0</v>
      </c>
      <c r="I84" s="6">
        <v>0</v>
      </c>
      <c r="J84" s="6">
        <v>0</v>
      </c>
      <c r="K84" s="6">
        <v>408</v>
      </c>
      <c r="L84" s="6">
        <v>0</v>
      </c>
      <c r="M84" s="6">
        <v>0</v>
      </c>
      <c r="N84" s="6">
        <v>0</v>
      </c>
      <c r="O84" s="6">
        <v>0</v>
      </c>
      <c r="P84" s="6">
        <v>0</v>
      </c>
      <c r="Q84" s="6">
        <v>2705</v>
      </c>
      <c r="R84" s="6">
        <v>2705</v>
      </c>
      <c r="S84" s="6">
        <v>0</v>
      </c>
      <c r="T84" s="6">
        <v>0</v>
      </c>
    </row>
    <row r="85" s="1" customFormat="1" ht="17" customHeight="1" spans="1:20">
      <c r="A85" s="5" t="s">
        <v>912</v>
      </c>
      <c r="B85" s="6">
        <v>1103</v>
      </c>
      <c r="C85" s="6">
        <v>50</v>
      </c>
      <c r="D85" s="6">
        <v>0</v>
      </c>
      <c r="E85" s="6">
        <v>0</v>
      </c>
      <c r="F85" s="6">
        <v>0</v>
      </c>
      <c r="G85" s="6">
        <v>0</v>
      </c>
      <c r="H85" s="6">
        <v>0</v>
      </c>
      <c r="I85" s="6">
        <v>0</v>
      </c>
      <c r="J85" s="6">
        <v>0</v>
      </c>
      <c r="K85" s="6">
        <v>50</v>
      </c>
      <c r="L85" s="6">
        <v>0</v>
      </c>
      <c r="M85" s="6">
        <v>0</v>
      </c>
      <c r="N85" s="6">
        <v>0</v>
      </c>
      <c r="O85" s="6">
        <v>0</v>
      </c>
      <c r="P85" s="6">
        <v>0</v>
      </c>
      <c r="Q85" s="6">
        <v>1153</v>
      </c>
      <c r="R85" s="6">
        <v>1153</v>
      </c>
      <c r="S85" s="6">
        <v>0</v>
      </c>
      <c r="T85" s="6">
        <v>0</v>
      </c>
    </row>
    <row r="86" s="1" customFormat="1" ht="17" customHeight="1" spans="1:20">
      <c r="A86" s="5" t="s">
        <v>913</v>
      </c>
      <c r="B86" s="6">
        <v>2177</v>
      </c>
      <c r="C86" s="6">
        <v>701</v>
      </c>
      <c r="D86" s="6">
        <v>0</v>
      </c>
      <c r="E86" s="6">
        <v>0</v>
      </c>
      <c r="F86" s="6">
        <v>600</v>
      </c>
      <c r="G86" s="6">
        <v>0</v>
      </c>
      <c r="H86" s="6">
        <v>0</v>
      </c>
      <c r="I86" s="6">
        <v>0</v>
      </c>
      <c r="J86" s="6">
        <v>0</v>
      </c>
      <c r="K86" s="6">
        <v>101</v>
      </c>
      <c r="L86" s="6">
        <v>0</v>
      </c>
      <c r="M86" s="6">
        <v>0</v>
      </c>
      <c r="N86" s="6">
        <v>0</v>
      </c>
      <c r="O86" s="6">
        <v>0</v>
      </c>
      <c r="P86" s="6">
        <v>0</v>
      </c>
      <c r="Q86" s="6">
        <v>2878</v>
      </c>
      <c r="R86" s="6">
        <v>2878</v>
      </c>
      <c r="S86" s="6">
        <v>0</v>
      </c>
      <c r="T86" s="6">
        <v>0</v>
      </c>
    </row>
    <row r="87" s="1" customFormat="1" ht="17" customHeight="1" spans="1:20">
      <c r="A87" s="5" t="s">
        <v>914</v>
      </c>
      <c r="B87" s="6">
        <v>42</v>
      </c>
      <c r="C87" s="6">
        <v>2</v>
      </c>
      <c r="D87" s="6">
        <v>0</v>
      </c>
      <c r="E87" s="6">
        <v>0</v>
      </c>
      <c r="F87" s="6">
        <v>0</v>
      </c>
      <c r="G87" s="6">
        <v>0</v>
      </c>
      <c r="H87" s="6">
        <v>0</v>
      </c>
      <c r="I87" s="6">
        <v>0</v>
      </c>
      <c r="J87" s="6">
        <v>0</v>
      </c>
      <c r="K87" s="6">
        <v>2</v>
      </c>
      <c r="L87" s="6">
        <v>0</v>
      </c>
      <c r="M87" s="6">
        <v>0</v>
      </c>
      <c r="N87" s="6">
        <v>0</v>
      </c>
      <c r="O87" s="6">
        <v>0</v>
      </c>
      <c r="P87" s="6">
        <v>0</v>
      </c>
      <c r="Q87" s="6">
        <v>44</v>
      </c>
      <c r="R87" s="6">
        <v>44</v>
      </c>
      <c r="S87" s="6">
        <v>0</v>
      </c>
      <c r="T87" s="6">
        <v>0</v>
      </c>
    </row>
    <row r="88" s="1" customFormat="1" ht="17" customHeight="1" spans="1:20">
      <c r="A88" s="5" t="s">
        <v>915</v>
      </c>
      <c r="B88" s="6">
        <v>12003</v>
      </c>
      <c r="C88" s="6">
        <v>2986</v>
      </c>
      <c r="D88" s="6">
        <v>0</v>
      </c>
      <c r="E88" s="6">
        <v>0</v>
      </c>
      <c r="F88" s="6">
        <v>0</v>
      </c>
      <c r="G88" s="6">
        <v>0</v>
      </c>
      <c r="H88" s="6">
        <v>0</v>
      </c>
      <c r="I88" s="6">
        <v>0</v>
      </c>
      <c r="J88" s="6">
        <v>2900</v>
      </c>
      <c r="K88" s="6">
        <v>86</v>
      </c>
      <c r="L88" s="6">
        <v>0</v>
      </c>
      <c r="M88" s="6">
        <v>0</v>
      </c>
      <c r="N88" s="6">
        <v>0</v>
      </c>
      <c r="O88" s="6">
        <v>0</v>
      </c>
      <c r="P88" s="6">
        <v>0</v>
      </c>
      <c r="Q88" s="6">
        <v>14989</v>
      </c>
      <c r="R88" s="6">
        <v>14989</v>
      </c>
      <c r="S88" s="6">
        <v>0</v>
      </c>
      <c r="T88" s="6">
        <v>0</v>
      </c>
    </row>
    <row r="89" s="1" customFormat="1" ht="17" customHeight="1" spans="1:20">
      <c r="A89" s="5" t="s">
        <v>916</v>
      </c>
      <c r="B89" s="6">
        <v>1057</v>
      </c>
      <c r="C89" s="6">
        <v>90</v>
      </c>
      <c r="D89" s="6">
        <v>0</v>
      </c>
      <c r="E89" s="6">
        <v>0</v>
      </c>
      <c r="F89" s="6">
        <v>0</v>
      </c>
      <c r="G89" s="6">
        <v>0</v>
      </c>
      <c r="H89" s="6">
        <v>0</v>
      </c>
      <c r="I89" s="6">
        <v>0</v>
      </c>
      <c r="J89" s="6">
        <v>0</v>
      </c>
      <c r="K89" s="6">
        <v>90</v>
      </c>
      <c r="L89" s="6">
        <v>0</v>
      </c>
      <c r="M89" s="6">
        <v>0</v>
      </c>
      <c r="N89" s="6">
        <v>0</v>
      </c>
      <c r="O89" s="6">
        <v>0</v>
      </c>
      <c r="P89" s="6">
        <v>0</v>
      </c>
      <c r="Q89" s="6">
        <v>1147</v>
      </c>
      <c r="R89" s="6">
        <v>1147</v>
      </c>
      <c r="S89" s="6">
        <v>0</v>
      </c>
      <c r="T89" s="6">
        <v>0</v>
      </c>
    </row>
    <row r="90" s="1" customFormat="1" ht="17" customHeight="1" spans="1:20">
      <c r="A90" s="5" t="s">
        <v>917</v>
      </c>
      <c r="B90" s="6">
        <v>2514</v>
      </c>
      <c r="C90" s="6">
        <v>116</v>
      </c>
      <c r="D90" s="6">
        <v>0</v>
      </c>
      <c r="E90" s="6">
        <v>0</v>
      </c>
      <c r="F90" s="6">
        <v>0</v>
      </c>
      <c r="G90" s="6">
        <v>0</v>
      </c>
      <c r="H90" s="6">
        <v>0</v>
      </c>
      <c r="I90" s="6">
        <v>0</v>
      </c>
      <c r="J90" s="6">
        <v>0</v>
      </c>
      <c r="K90" s="6">
        <v>116</v>
      </c>
      <c r="L90" s="6">
        <v>0</v>
      </c>
      <c r="M90" s="6">
        <v>0</v>
      </c>
      <c r="N90" s="6">
        <v>0</v>
      </c>
      <c r="O90" s="6">
        <v>0</v>
      </c>
      <c r="P90" s="6">
        <v>0</v>
      </c>
      <c r="Q90" s="6">
        <v>2630</v>
      </c>
      <c r="R90" s="6">
        <v>2630</v>
      </c>
      <c r="S90" s="6">
        <v>0</v>
      </c>
      <c r="T90" s="6">
        <v>0</v>
      </c>
    </row>
    <row r="91" s="1" customFormat="1" ht="17" customHeight="1" spans="1:20">
      <c r="A91" s="5" t="s">
        <v>918</v>
      </c>
      <c r="B91" s="6">
        <v>20</v>
      </c>
      <c r="C91" s="6">
        <v>1</v>
      </c>
      <c r="D91" s="6">
        <v>0</v>
      </c>
      <c r="E91" s="6">
        <v>0</v>
      </c>
      <c r="F91" s="6">
        <v>0</v>
      </c>
      <c r="G91" s="6">
        <v>0</v>
      </c>
      <c r="H91" s="6">
        <v>0</v>
      </c>
      <c r="I91" s="6">
        <v>0</v>
      </c>
      <c r="J91" s="6">
        <v>0</v>
      </c>
      <c r="K91" s="6">
        <v>1</v>
      </c>
      <c r="L91" s="6">
        <v>0</v>
      </c>
      <c r="M91" s="6">
        <v>0</v>
      </c>
      <c r="N91" s="6">
        <v>0</v>
      </c>
      <c r="O91" s="6">
        <v>0</v>
      </c>
      <c r="P91" s="6">
        <v>0</v>
      </c>
      <c r="Q91" s="6">
        <v>21</v>
      </c>
      <c r="R91" s="6">
        <v>21</v>
      </c>
      <c r="S91" s="6">
        <v>0</v>
      </c>
      <c r="T91" s="6">
        <v>0</v>
      </c>
    </row>
    <row r="92" s="1" customFormat="1" ht="17" customHeight="1" spans="1:20">
      <c r="A92" s="5" t="s">
        <v>919</v>
      </c>
      <c r="B92" s="6">
        <v>50</v>
      </c>
      <c r="C92" s="6">
        <v>55</v>
      </c>
      <c r="D92" s="6">
        <v>0</v>
      </c>
      <c r="E92" s="6">
        <v>0</v>
      </c>
      <c r="F92" s="6">
        <v>53</v>
      </c>
      <c r="G92" s="6">
        <v>0</v>
      </c>
      <c r="H92" s="6">
        <v>0</v>
      </c>
      <c r="I92" s="6">
        <v>0</v>
      </c>
      <c r="J92" s="6">
        <v>0</v>
      </c>
      <c r="K92" s="6">
        <v>2</v>
      </c>
      <c r="L92" s="6">
        <v>0</v>
      </c>
      <c r="M92" s="6">
        <v>0</v>
      </c>
      <c r="N92" s="6">
        <v>0</v>
      </c>
      <c r="O92" s="6">
        <v>0</v>
      </c>
      <c r="P92" s="6">
        <v>0</v>
      </c>
      <c r="Q92" s="6">
        <v>105</v>
      </c>
      <c r="R92" s="6">
        <v>105</v>
      </c>
      <c r="S92" s="6">
        <v>0</v>
      </c>
      <c r="T92" s="6">
        <v>0</v>
      </c>
    </row>
    <row r="93" s="1" customFormat="1" ht="17" customHeight="1" spans="1:20">
      <c r="A93" s="5" t="s">
        <v>920</v>
      </c>
      <c r="B93" s="6">
        <v>77640</v>
      </c>
      <c r="C93" s="6">
        <v>5377</v>
      </c>
      <c r="D93" s="6">
        <v>0</v>
      </c>
      <c r="E93" s="6">
        <v>0</v>
      </c>
      <c r="F93" s="6">
        <v>0</v>
      </c>
      <c r="G93" s="6">
        <v>0</v>
      </c>
      <c r="H93" s="6">
        <v>0</v>
      </c>
      <c r="I93" s="6">
        <v>6000</v>
      </c>
      <c r="J93" s="6">
        <v>0</v>
      </c>
      <c r="K93" s="6">
        <v>-623</v>
      </c>
      <c r="L93" s="6">
        <v>0</v>
      </c>
      <c r="M93" s="6">
        <v>0</v>
      </c>
      <c r="N93" s="6">
        <v>0</v>
      </c>
      <c r="O93" s="6">
        <v>0</v>
      </c>
      <c r="P93" s="6">
        <v>0</v>
      </c>
      <c r="Q93" s="6">
        <v>83017</v>
      </c>
      <c r="R93" s="6">
        <v>83017</v>
      </c>
      <c r="S93" s="6">
        <v>0</v>
      </c>
      <c r="T93" s="6">
        <v>0</v>
      </c>
    </row>
    <row r="94" s="1" customFormat="1" ht="17" customHeight="1" spans="1:20">
      <c r="A94" s="5" t="s">
        <v>921</v>
      </c>
      <c r="B94" s="6">
        <v>176</v>
      </c>
      <c r="C94" s="6">
        <v>8</v>
      </c>
      <c r="D94" s="6">
        <v>0</v>
      </c>
      <c r="E94" s="6">
        <v>0</v>
      </c>
      <c r="F94" s="6">
        <v>0</v>
      </c>
      <c r="G94" s="6">
        <v>0</v>
      </c>
      <c r="H94" s="6">
        <v>0</v>
      </c>
      <c r="I94" s="6">
        <v>0</v>
      </c>
      <c r="J94" s="6">
        <v>0</v>
      </c>
      <c r="K94" s="6">
        <v>8</v>
      </c>
      <c r="L94" s="6">
        <v>0</v>
      </c>
      <c r="M94" s="6">
        <v>0</v>
      </c>
      <c r="N94" s="6">
        <v>0</v>
      </c>
      <c r="O94" s="6">
        <v>0</v>
      </c>
      <c r="P94" s="6">
        <v>0</v>
      </c>
      <c r="Q94" s="6">
        <v>184</v>
      </c>
      <c r="R94" s="6">
        <v>184</v>
      </c>
      <c r="S94" s="6">
        <v>0</v>
      </c>
      <c r="T94" s="6">
        <v>0</v>
      </c>
    </row>
    <row r="95" s="1" customFormat="1" ht="17" customHeight="1" spans="1:20">
      <c r="A95" s="5" t="s">
        <v>922</v>
      </c>
      <c r="B95" s="6">
        <v>289</v>
      </c>
      <c r="C95" s="6">
        <v>13</v>
      </c>
      <c r="D95" s="6">
        <v>0</v>
      </c>
      <c r="E95" s="6">
        <v>0</v>
      </c>
      <c r="F95" s="6">
        <v>0</v>
      </c>
      <c r="G95" s="6">
        <v>0</v>
      </c>
      <c r="H95" s="6">
        <v>0</v>
      </c>
      <c r="I95" s="6">
        <v>0</v>
      </c>
      <c r="J95" s="6">
        <v>0</v>
      </c>
      <c r="K95" s="6">
        <v>13</v>
      </c>
      <c r="L95" s="6">
        <v>0</v>
      </c>
      <c r="M95" s="6">
        <v>0</v>
      </c>
      <c r="N95" s="6">
        <v>0</v>
      </c>
      <c r="O95" s="6">
        <v>0</v>
      </c>
      <c r="P95" s="6">
        <v>0</v>
      </c>
      <c r="Q95" s="6">
        <v>302</v>
      </c>
      <c r="R95" s="6">
        <v>302</v>
      </c>
      <c r="S95" s="6">
        <v>0</v>
      </c>
      <c r="T95" s="6">
        <v>0</v>
      </c>
    </row>
    <row r="96" s="1" customFormat="1" ht="17" customHeight="1" spans="1:20">
      <c r="A96" s="5" t="s">
        <v>923</v>
      </c>
      <c r="B96" s="6">
        <v>1261</v>
      </c>
      <c r="C96" s="6">
        <v>58</v>
      </c>
      <c r="D96" s="6">
        <v>0</v>
      </c>
      <c r="E96" s="6">
        <v>0</v>
      </c>
      <c r="F96" s="6">
        <v>0</v>
      </c>
      <c r="G96" s="6">
        <v>0</v>
      </c>
      <c r="H96" s="6">
        <v>0</v>
      </c>
      <c r="I96" s="6">
        <v>0</v>
      </c>
      <c r="J96" s="6">
        <v>0</v>
      </c>
      <c r="K96" s="6">
        <v>58</v>
      </c>
      <c r="L96" s="6">
        <v>0</v>
      </c>
      <c r="M96" s="6">
        <v>0</v>
      </c>
      <c r="N96" s="6">
        <v>0</v>
      </c>
      <c r="O96" s="6">
        <v>0</v>
      </c>
      <c r="P96" s="6">
        <v>0</v>
      </c>
      <c r="Q96" s="6">
        <v>1319</v>
      </c>
      <c r="R96" s="6">
        <v>1319</v>
      </c>
      <c r="S96" s="6">
        <v>0</v>
      </c>
      <c r="T96" s="6">
        <v>0</v>
      </c>
    </row>
    <row r="97" s="1" customFormat="1" ht="17" customHeight="1" spans="1:20">
      <c r="A97" s="5" t="s">
        <v>924</v>
      </c>
      <c r="B97" s="6">
        <v>80226</v>
      </c>
      <c r="C97" s="6">
        <v>10568</v>
      </c>
      <c r="D97" s="6">
        <v>0</v>
      </c>
      <c r="E97" s="6">
        <v>0</v>
      </c>
      <c r="F97" s="6">
        <v>2017</v>
      </c>
      <c r="G97" s="6">
        <v>0</v>
      </c>
      <c r="H97" s="6">
        <v>0</v>
      </c>
      <c r="I97" s="6">
        <v>330</v>
      </c>
      <c r="J97" s="6">
        <v>0</v>
      </c>
      <c r="K97" s="6">
        <v>8221</v>
      </c>
      <c r="L97" s="6">
        <v>0</v>
      </c>
      <c r="M97" s="6">
        <v>0</v>
      </c>
      <c r="N97" s="6">
        <v>0</v>
      </c>
      <c r="O97" s="6">
        <v>0</v>
      </c>
      <c r="P97" s="6">
        <v>0</v>
      </c>
      <c r="Q97" s="6">
        <v>90794</v>
      </c>
      <c r="R97" s="6">
        <v>90794</v>
      </c>
      <c r="S97" s="6">
        <v>0</v>
      </c>
      <c r="T97" s="6">
        <v>0</v>
      </c>
    </row>
    <row r="98" s="1" customFormat="1" ht="17" customHeight="1" spans="1:20">
      <c r="A98" s="5" t="s">
        <v>925</v>
      </c>
      <c r="B98" s="6">
        <v>4819</v>
      </c>
      <c r="C98" s="6">
        <v>-4</v>
      </c>
      <c r="D98" s="6">
        <v>0</v>
      </c>
      <c r="E98" s="6">
        <v>0</v>
      </c>
      <c r="F98" s="6">
        <v>0</v>
      </c>
      <c r="G98" s="6">
        <v>0</v>
      </c>
      <c r="H98" s="6">
        <v>0</v>
      </c>
      <c r="I98" s="6">
        <v>0</v>
      </c>
      <c r="J98" s="6">
        <v>0</v>
      </c>
      <c r="K98" s="6">
        <v>-4</v>
      </c>
      <c r="L98" s="6">
        <v>0</v>
      </c>
      <c r="M98" s="6">
        <v>0</v>
      </c>
      <c r="N98" s="6">
        <v>0</v>
      </c>
      <c r="O98" s="6">
        <v>0</v>
      </c>
      <c r="P98" s="6">
        <v>0</v>
      </c>
      <c r="Q98" s="6">
        <v>4815</v>
      </c>
      <c r="R98" s="6">
        <v>4815</v>
      </c>
      <c r="S98" s="6">
        <v>0</v>
      </c>
      <c r="T98" s="6">
        <v>0</v>
      </c>
    </row>
    <row r="99" s="1" customFormat="1" ht="17" customHeight="1" spans="1:20">
      <c r="A99" s="5" t="s">
        <v>926</v>
      </c>
      <c r="B99" s="6">
        <v>1994</v>
      </c>
      <c r="C99" s="6">
        <v>593</v>
      </c>
      <c r="D99" s="6">
        <v>0</v>
      </c>
      <c r="E99" s="6">
        <v>0</v>
      </c>
      <c r="F99" s="6">
        <v>0</v>
      </c>
      <c r="G99" s="6">
        <v>0</v>
      </c>
      <c r="H99" s="6">
        <v>0</v>
      </c>
      <c r="I99" s="6">
        <v>0</v>
      </c>
      <c r="J99" s="6">
        <v>0</v>
      </c>
      <c r="K99" s="6">
        <v>593</v>
      </c>
      <c r="L99" s="6">
        <v>0</v>
      </c>
      <c r="M99" s="6">
        <v>0</v>
      </c>
      <c r="N99" s="6">
        <v>0</v>
      </c>
      <c r="O99" s="6">
        <v>0</v>
      </c>
      <c r="P99" s="6">
        <v>0</v>
      </c>
      <c r="Q99" s="6">
        <v>2587</v>
      </c>
      <c r="R99" s="6">
        <v>2587</v>
      </c>
      <c r="S99" s="6">
        <v>0</v>
      </c>
      <c r="T99" s="6">
        <v>0</v>
      </c>
    </row>
    <row r="100" s="1" customFormat="1" ht="17" customHeight="1" spans="1:20">
      <c r="A100" s="5" t="s">
        <v>927</v>
      </c>
      <c r="B100" s="6">
        <v>7300</v>
      </c>
      <c r="C100" s="6">
        <v>898</v>
      </c>
      <c r="D100" s="6">
        <v>0</v>
      </c>
      <c r="E100" s="6">
        <v>0</v>
      </c>
      <c r="F100" s="6">
        <v>0</v>
      </c>
      <c r="G100" s="6">
        <v>0</v>
      </c>
      <c r="H100" s="6">
        <v>0</v>
      </c>
      <c r="I100" s="6">
        <v>0</v>
      </c>
      <c r="J100" s="6">
        <v>0</v>
      </c>
      <c r="K100" s="6">
        <v>898</v>
      </c>
      <c r="L100" s="6">
        <v>0</v>
      </c>
      <c r="M100" s="6">
        <v>0</v>
      </c>
      <c r="N100" s="6">
        <v>0</v>
      </c>
      <c r="O100" s="6">
        <v>0</v>
      </c>
      <c r="P100" s="6">
        <v>0</v>
      </c>
      <c r="Q100" s="6">
        <v>8198</v>
      </c>
      <c r="R100" s="6">
        <v>8198</v>
      </c>
      <c r="S100" s="6">
        <v>0</v>
      </c>
      <c r="T100" s="6">
        <v>0</v>
      </c>
    </row>
    <row r="101" s="1" customFormat="1" ht="17" customHeight="1" spans="1:20">
      <c r="A101" s="5" t="s">
        <v>928</v>
      </c>
      <c r="B101" s="6">
        <v>11281</v>
      </c>
      <c r="C101" s="6">
        <v>2970</v>
      </c>
      <c r="D101" s="6">
        <v>0</v>
      </c>
      <c r="E101" s="6">
        <v>0</v>
      </c>
      <c r="F101" s="6">
        <v>2009</v>
      </c>
      <c r="G101" s="6">
        <v>0</v>
      </c>
      <c r="H101" s="6">
        <v>0</v>
      </c>
      <c r="I101" s="6">
        <v>330</v>
      </c>
      <c r="J101" s="6">
        <v>0</v>
      </c>
      <c r="K101" s="6">
        <v>631</v>
      </c>
      <c r="L101" s="6">
        <v>0</v>
      </c>
      <c r="M101" s="6">
        <v>0</v>
      </c>
      <c r="N101" s="6">
        <v>0</v>
      </c>
      <c r="O101" s="6">
        <v>0</v>
      </c>
      <c r="P101" s="6">
        <v>0</v>
      </c>
      <c r="Q101" s="6">
        <v>14251</v>
      </c>
      <c r="R101" s="6">
        <v>14251</v>
      </c>
      <c r="S101" s="6">
        <v>0</v>
      </c>
      <c r="T101" s="6">
        <v>0</v>
      </c>
    </row>
    <row r="102" s="1" customFormat="1" ht="17" customHeight="1" spans="1:20">
      <c r="A102" s="5" t="s">
        <v>929</v>
      </c>
      <c r="B102" s="6">
        <v>186</v>
      </c>
      <c r="C102" s="6">
        <v>9</v>
      </c>
      <c r="D102" s="6">
        <v>0</v>
      </c>
      <c r="E102" s="6">
        <v>0</v>
      </c>
      <c r="F102" s="6">
        <v>0</v>
      </c>
      <c r="G102" s="6">
        <v>0</v>
      </c>
      <c r="H102" s="6">
        <v>0</v>
      </c>
      <c r="I102" s="6">
        <v>0</v>
      </c>
      <c r="J102" s="6">
        <v>0</v>
      </c>
      <c r="K102" s="6">
        <v>9</v>
      </c>
      <c r="L102" s="6">
        <v>0</v>
      </c>
      <c r="M102" s="6">
        <v>0</v>
      </c>
      <c r="N102" s="6">
        <v>0</v>
      </c>
      <c r="O102" s="6">
        <v>0</v>
      </c>
      <c r="P102" s="6">
        <v>0</v>
      </c>
      <c r="Q102" s="6">
        <v>195</v>
      </c>
      <c r="R102" s="6">
        <v>195</v>
      </c>
      <c r="S102" s="6">
        <v>0</v>
      </c>
      <c r="T102" s="6">
        <v>0</v>
      </c>
    </row>
    <row r="103" s="1" customFormat="1" ht="17" customHeight="1" spans="1:20">
      <c r="A103" s="5" t="s">
        <v>930</v>
      </c>
      <c r="B103" s="6">
        <v>2629</v>
      </c>
      <c r="C103" s="6">
        <v>221</v>
      </c>
      <c r="D103" s="6">
        <v>0</v>
      </c>
      <c r="E103" s="6">
        <v>0</v>
      </c>
      <c r="F103" s="6">
        <v>0</v>
      </c>
      <c r="G103" s="6">
        <v>0</v>
      </c>
      <c r="H103" s="6">
        <v>0</v>
      </c>
      <c r="I103" s="6">
        <v>0</v>
      </c>
      <c r="J103" s="6">
        <v>0</v>
      </c>
      <c r="K103" s="6">
        <v>221</v>
      </c>
      <c r="L103" s="6">
        <v>0</v>
      </c>
      <c r="M103" s="6">
        <v>0</v>
      </c>
      <c r="N103" s="6">
        <v>0</v>
      </c>
      <c r="O103" s="6">
        <v>0</v>
      </c>
      <c r="P103" s="6">
        <v>0</v>
      </c>
      <c r="Q103" s="6">
        <v>2850</v>
      </c>
      <c r="R103" s="6">
        <v>2850</v>
      </c>
      <c r="S103" s="6">
        <v>0</v>
      </c>
      <c r="T103" s="6">
        <v>0</v>
      </c>
    </row>
    <row r="104" s="1" customFormat="1" ht="17" customHeight="1" spans="1:20">
      <c r="A104" s="5" t="s">
        <v>931</v>
      </c>
      <c r="B104" s="6">
        <v>5461</v>
      </c>
      <c r="C104" s="6">
        <v>253</v>
      </c>
      <c r="D104" s="6">
        <v>0</v>
      </c>
      <c r="E104" s="6">
        <v>0</v>
      </c>
      <c r="F104" s="6">
        <v>0</v>
      </c>
      <c r="G104" s="6">
        <v>0</v>
      </c>
      <c r="H104" s="6">
        <v>0</v>
      </c>
      <c r="I104" s="6">
        <v>0</v>
      </c>
      <c r="J104" s="6">
        <v>0</v>
      </c>
      <c r="K104" s="6">
        <v>253</v>
      </c>
      <c r="L104" s="6">
        <v>0</v>
      </c>
      <c r="M104" s="6">
        <v>0</v>
      </c>
      <c r="N104" s="6">
        <v>0</v>
      </c>
      <c r="O104" s="6">
        <v>0</v>
      </c>
      <c r="P104" s="6">
        <v>0</v>
      </c>
      <c r="Q104" s="6">
        <v>5714</v>
      </c>
      <c r="R104" s="6">
        <v>5714</v>
      </c>
      <c r="S104" s="6">
        <v>0</v>
      </c>
      <c r="T104" s="6">
        <v>0</v>
      </c>
    </row>
    <row r="105" s="1" customFormat="1" ht="17" customHeight="1" spans="1:20">
      <c r="A105" s="5" t="s">
        <v>932</v>
      </c>
      <c r="B105" s="6">
        <v>44711</v>
      </c>
      <c r="C105" s="6">
        <v>5070</v>
      </c>
      <c r="D105" s="6">
        <v>0</v>
      </c>
      <c r="E105" s="6">
        <v>0</v>
      </c>
      <c r="F105" s="6">
        <v>0</v>
      </c>
      <c r="G105" s="6">
        <v>0</v>
      </c>
      <c r="H105" s="6">
        <v>0</v>
      </c>
      <c r="I105" s="6">
        <v>0</v>
      </c>
      <c r="J105" s="6">
        <v>0</v>
      </c>
      <c r="K105" s="6">
        <v>5070</v>
      </c>
      <c r="L105" s="6">
        <v>0</v>
      </c>
      <c r="M105" s="6">
        <v>0</v>
      </c>
      <c r="N105" s="6">
        <v>0</v>
      </c>
      <c r="O105" s="6">
        <v>0</v>
      </c>
      <c r="P105" s="6">
        <v>0</v>
      </c>
      <c r="Q105" s="6">
        <v>49781</v>
      </c>
      <c r="R105" s="6">
        <v>49781</v>
      </c>
      <c r="S105" s="6">
        <v>0</v>
      </c>
      <c r="T105" s="6">
        <v>0</v>
      </c>
    </row>
    <row r="106" s="1" customFormat="1" ht="17" customHeight="1" spans="1:20">
      <c r="A106" s="5" t="s">
        <v>933</v>
      </c>
      <c r="B106" s="6">
        <v>1495</v>
      </c>
      <c r="C106" s="6">
        <v>69</v>
      </c>
      <c r="D106" s="6">
        <v>0</v>
      </c>
      <c r="E106" s="6">
        <v>0</v>
      </c>
      <c r="F106" s="6">
        <v>0</v>
      </c>
      <c r="G106" s="6">
        <v>0</v>
      </c>
      <c r="H106" s="6">
        <v>0</v>
      </c>
      <c r="I106" s="6">
        <v>0</v>
      </c>
      <c r="J106" s="6">
        <v>0</v>
      </c>
      <c r="K106" s="6">
        <v>69</v>
      </c>
      <c r="L106" s="6">
        <v>0</v>
      </c>
      <c r="M106" s="6">
        <v>0</v>
      </c>
      <c r="N106" s="6">
        <v>0</v>
      </c>
      <c r="O106" s="6">
        <v>0</v>
      </c>
      <c r="P106" s="6">
        <v>0</v>
      </c>
      <c r="Q106" s="6">
        <v>1564</v>
      </c>
      <c r="R106" s="6">
        <v>1564</v>
      </c>
      <c r="S106" s="6">
        <v>0</v>
      </c>
      <c r="T106" s="6">
        <v>0</v>
      </c>
    </row>
    <row r="107" s="1" customFormat="1" ht="17" customHeight="1" spans="1:20">
      <c r="A107" s="5" t="s">
        <v>934</v>
      </c>
      <c r="B107" s="6">
        <v>244</v>
      </c>
      <c r="C107" s="6">
        <v>123</v>
      </c>
      <c r="D107" s="6">
        <v>0</v>
      </c>
      <c r="E107" s="6">
        <v>0</v>
      </c>
      <c r="F107" s="6">
        <v>0</v>
      </c>
      <c r="G107" s="6">
        <v>0</v>
      </c>
      <c r="H107" s="6">
        <v>0</v>
      </c>
      <c r="I107" s="6">
        <v>0</v>
      </c>
      <c r="J107" s="6">
        <v>0</v>
      </c>
      <c r="K107" s="6">
        <v>123</v>
      </c>
      <c r="L107" s="6">
        <v>0</v>
      </c>
      <c r="M107" s="6">
        <v>0</v>
      </c>
      <c r="N107" s="6">
        <v>0</v>
      </c>
      <c r="O107" s="6">
        <v>0</v>
      </c>
      <c r="P107" s="6">
        <v>0</v>
      </c>
      <c r="Q107" s="6">
        <v>367</v>
      </c>
      <c r="R107" s="6">
        <v>367</v>
      </c>
      <c r="S107" s="6">
        <v>0</v>
      </c>
      <c r="T107" s="6">
        <v>0</v>
      </c>
    </row>
    <row r="108" s="1" customFormat="1" ht="17" customHeight="1" spans="1:20">
      <c r="A108" s="5" t="s">
        <v>935</v>
      </c>
      <c r="B108" s="6">
        <v>0</v>
      </c>
      <c r="C108" s="6">
        <v>350</v>
      </c>
      <c r="D108" s="6">
        <v>0</v>
      </c>
      <c r="E108" s="6">
        <v>0</v>
      </c>
      <c r="F108" s="6">
        <v>0</v>
      </c>
      <c r="G108" s="6">
        <v>0</v>
      </c>
      <c r="H108" s="6">
        <v>0</v>
      </c>
      <c r="I108" s="6">
        <v>0</v>
      </c>
      <c r="J108" s="6">
        <v>0</v>
      </c>
      <c r="K108" s="6">
        <v>350</v>
      </c>
      <c r="L108" s="6">
        <v>0</v>
      </c>
      <c r="M108" s="6">
        <v>0</v>
      </c>
      <c r="N108" s="6">
        <v>0</v>
      </c>
      <c r="O108" s="6">
        <v>0</v>
      </c>
      <c r="P108" s="6">
        <v>0</v>
      </c>
      <c r="Q108" s="6">
        <v>350</v>
      </c>
      <c r="R108" s="6">
        <v>350</v>
      </c>
      <c r="S108" s="6">
        <v>0</v>
      </c>
      <c r="T108" s="6">
        <v>0</v>
      </c>
    </row>
    <row r="109" s="1" customFormat="1" ht="17" customHeight="1" spans="1:20">
      <c r="A109" s="5" t="s">
        <v>936</v>
      </c>
      <c r="B109" s="6">
        <v>10</v>
      </c>
      <c r="C109" s="6">
        <v>4</v>
      </c>
      <c r="D109" s="6">
        <v>0</v>
      </c>
      <c r="E109" s="6">
        <v>0</v>
      </c>
      <c r="F109" s="6">
        <v>0</v>
      </c>
      <c r="G109" s="6">
        <v>0</v>
      </c>
      <c r="H109" s="6">
        <v>0</v>
      </c>
      <c r="I109" s="6">
        <v>0</v>
      </c>
      <c r="J109" s="6">
        <v>0</v>
      </c>
      <c r="K109" s="6">
        <v>4</v>
      </c>
      <c r="L109" s="6">
        <v>0</v>
      </c>
      <c r="M109" s="6">
        <v>0</v>
      </c>
      <c r="N109" s="6">
        <v>0</v>
      </c>
      <c r="O109" s="6">
        <v>0</v>
      </c>
      <c r="P109" s="6">
        <v>0</v>
      </c>
      <c r="Q109" s="6">
        <v>14</v>
      </c>
      <c r="R109" s="6">
        <v>14</v>
      </c>
      <c r="S109" s="6">
        <v>0</v>
      </c>
      <c r="T109" s="6">
        <v>0</v>
      </c>
    </row>
    <row r="110" s="1" customFormat="1" ht="17" customHeight="1" spans="1:20">
      <c r="A110" s="5" t="s">
        <v>937</v>
      </c>
      <c r="B110" s="6">
        <v>96</v>
      </c>
      <c r="C110" s="6">
        <v>12</v>
      </c>
      <c r="D110" s="6">
        <v>0</v>
      </c>
      <c r="E110" s="6">
        <v>0</v>
      </c>
      <c r="F110" s="6">
        <v>8</v>
      </c>
      <c r="G110" s="6">
        <v>0</v>
      </c>
      <c r="H110" s="6">
        <v>0</v>
      </c>
      <c r="I110" s="6">
        <v>0</v>
      </c>
      <c r="J110" s="6">
        <v>0</v>
      </c>
      <c r="K110" s="6">
        <v>4</v>
      </c>
      <c r="L110" s="6">
        <v>0</v>
      </c>
      <c r="M110" s="6">
        <v>0</v>
      </c>
      <c r="N110" s="6">
        <v>0</v>
      </c>
      <c r="O110" s="6">
        <v>0</v>
      </c>
      <c r="P110" s="6">
        <v>0</v>
      </c>
      <c r="Q110" s="6">
        <v>108</v>
      </c>
      <c r="R110" s="6">
        <v>108</v>
      </c>
      <c r="S110" s="6">
        <v>0</v>
      </c>
      <c r="T110" s="6">
        <v>0</v>
      </c>
    </row>
    <row r="111" s="1" customFormat="1" ht="17" customHeight="1" spans="1:20">
      <c r="A111" s="5" t="s">
        <v>938</v>
      </c>
      <c r="B111" s="6">
        <v>19126</v>
      </c>
      <c r="C111" s="6">
        <v>2764</v>
      </c>
      <c r="D111" s="6">
        <v>0</v>
      </c>
      <c r="E111" s="6">
        <v>0</v>
      </c>
      <c r="F111" s="6">
        <v>5479</v>
      </c>
      <c r="G111" s="6">
        <v>0</v>
      </c>
      <c r="H111" s="6">
        <v>0</v>
      </c>
      <c r="I111" s="6">
        <v>0</v>
      </c>
      <c r="J111" s="6">
        <v>0</v>
      </c>
      <c r="K111" s="6">
        <v>-2715</v>
      </c>
      <c r="L111" s="6">
        <v>0</v>
      </c>
      <c r="M111" s="6">
        <v>0</v>
      </c>
      <c r="N111" s="6">
        <v>0</v>
      </c>
      <c r="O111" s="6">
        <v>0</v>
      </c>
      <c r="P111" s="6">
        <v>0</v>
      </c>
      <c r="Q111" s="6">
        <v>21890</v>
      </c>
      <c r="R111" s="6">
        <v>21890</v>
      </c>
      <c r="S111" s="6">
        <v>0</v>
      </c>
      <c r="T111" s="6">
        <v>0</v>
      </c>
    </row>
    <row r="112" s="1" customFormat="1" ht="17" customHeight="1" spans="1:20">
      <c r="A112" s="5" t="s">
        <v>939</v>
      </c>
      <c r="B112" s="6">
        <v>4771</v>
      </c>
      <c r="C112" s="6">
        <v>-3905</v>
      </c>
      <c r="D112" s="6">
        <v>0</v>
      </c>
      <c r="E112" s="6">
        <v>0</v>
      </c>
      <c r="F112" s="6">
        <v>0</v>
      </c>
      <c r="G112" s="6">
        <v>0</v>
      </c>
      <c r="H112" s="6">
        <v>0</v>
      </c>
      <c r="I112" s="6">
        <v>0</v>
      </c>
      <c r="J112" s="6">
        <v>0</v>
      </c>
      <c r="K112" s="6">
        <v>-3905</v>
      </c>
      <c r="L112" s="6">
        <v>0</v>
      </c>
      <c r="M112" s="6">
        <v>0</v>
      </c>
      <c r="N112" s="6">
        <v>0</v>
      </c>
      <c r="O112" s="6">
        <v>0</v>
      </c>
      <c r="P112" s="6">
        <v>0</v>
      </c>
      <c r="Q112" s="6">
        <v>866</v>
      </c>
      <c r="R112" s="6">
        <v>866</v>
      </c>
      <c r="S112" s="6">
        <v>0</v>
      </c>
      <c r="T112" s="6">
        <v>0</v>
      </c>
    </row>
    <row r="113" s="1" customFormat="1" ht="17" customHeight="1" spans="1:20">
      <c r="A113" s="5" t="s">
        <v>940</v>
      </c>
      <c r="B113" s="6">
        <v>387</v>
      </c>
      <c r="C113" s="6">
        <v>39</v>
      </c>
      <c r="D113" s="6">
        <v>0</v>
      </c>
      <c r="E113" s="6">
        <v>0</v>
      </c>
      <c r="F113" s="6">
        <v>21</v>
      </c>
      <c r="G113" s="6">
        <v>0</v>
      </c>
      <c r="H113" s="6">
        <v>0</v>
      </c>
      <c r="I113" s="6">
        <v>0</v>
      </c>
      <c r="J113" s="6">
        <v>0</v>
      </c>
      <c r="K113" s="6">
        <v>18</v>
      </c>
      <c r="L113" s="6">
        <v>0</v>
      </c>
      <c r="M113" s="6">
        <v>0</v>
      </c>
      <c r="N113" s="6">
        <v>0</v>
      </c>
      <c r="O113" s="6">
        <v>0</v>
      </c>
      <c r="P113" s="6">
        <v>0</v>
      </c>
      <c r="Q113" s="6">
        <v>426</v>
      </c>
      <c r="R113" s="6">
        <v>426</v>
      </c>
      <c r="S113" s="6">
        <v>0</v>
      </c>
      <c r="T113" s="6">
        <v>0</v>
      </c>
    </row>
    <row r="114" s="1" customFormat="1" ht="17" customHeight="1" spans="1:20">
      <c r="A114" s="5" t="s">
        <v>941</v>
      </c>
      <c r="B114" s="6">
        <v>10378</v>
      </c>
      <c r="C114" s="6">
        <v>3763</v>
      </c>
      <c r="D114" s="6">
        <v>0</v>
      </c>
      <c r="E114" s="6">
        <v>0</v>
      </c>
      <c r="F114" s="6">
        <v>3282</v>
      </c>
      <c r="G114" s="6">
        <v>0</v>
      </c>
      <c r="H114" s="6">
        <v>0</v>
      </c>
      <c r="I114" s="6">
        <v>0</v>
      </c>
      <c r="J114" s="6">
        <v>0</v>
      </c>
      <c r="K114" s="6">
        <v>481</v>
      </c>
      <c r="L114" s="6">
        <v>0</v>
      </c>
      <c r="M114" s="6">
        <v>0</v>
      </c>
      <c r="N114" s="6">
        <v>0</v>
      </c>
      <c r="O114" s="6">
        <v>0</v>
      </c>
      <c r="P114" s="6">
        <v>0</v>
      </c>
      <c r="Q114" s="6">
        <v>14141</v>
      </c>
      <c r="R114" s="6">
        <v>14141</v>
      </c>
      <c r="S114" s="6">
        <v>0</v>
      </c>
      <c r="T114" s="6">
        <v>0</v>
      </c>
    </row>
    <row r="115" s="1" customFormat="1" ht="17" customHeight="1" spans="1:20">
      <c r="A115" s="5" t="s">
        <v>942</v>
      </c>
      <c r="B115" s="6">
        <v>2392</v>
      </c>
      <c r="C115" s="6">
        <v>2686</v>
      </c>
      <c r="D115" s="6">
        <v>0</v>
      </c>
      <c r="E115" s="6">
        <v>0</v>
      </c>
      <c r="F115" s="6">
        <v>2176</v>
      </c>
      <c r="G115" s="6">
        <v>0</v>
      </c>
      <c r="H115" s="6">
        <v>0</v>
      </c>
      <c r="I115" s="6">
        <v>0</v>
      </c>
      <c r="J115" s="6">
        <v>0</v>
      </c>
      <c r="K115" s="6">
        <v>510</v>
      </c>
      <c r="L115" s="6">
        <v>0</v>
      </c>
      <c r="M115" s="6">
        <v>0</v>
      </c>
      <c r="N115" s="6">
        <v>0</v>
      </c>
      <c r="O115" s="6">
        <v>0</v>
      </c>
      <c r="P115" s="6">
        <v>0</v>
      </c>
      <c r="Q115" s="6">
        <v>5078</v>
      </c>
      <c r="R115" s="6">
        <v>5078</v>
      </c>
      <c r="S115" s="6">
        <v>0</v>
      </c>
      <c r="T115" s="6">
        <v>0</v>
      </c>
    </row>
    <row r="116" s="1" customFormat="1" ht="17" customHeight="1" spans="1:20">
      <c r="A116" s="5" t="s">
        <v>943</v>
      </c>
      <c r="B116" s="6">
        <v>0</v>
      </c>
      <c r="C116" s="6">
        <v>0</v>
      </c>
      <c r="D116" s="6">
        <v>0</v>
      </c>
      <c r="E116" s="6">
        <v>0</v>
      </c>
      <c r="F116" s="6">
        <v>0</v>
      </c>
      <c r="G116" s="6">
        <v>0</v>
      </c>
      <c r="H116" s="6">
        <v>0</v>
      </c>
      <c r="I116" s="6">
        <v>0</v>
      </c>
      <c r="J116" s="6">
        <v>0</v>
      </c>
      <c r="K116" s="6">
        <v>0</v>
      </c>
      <c r="L116" s="6">
        <v>0</v>
      </c>
      <c r="M116" s="6">
        <v>0</v>
      </c>
      <c r="N116" s="6">
        <v>0</v>
      </c>
      <c r="O116" s="6">
        <v>0</v>
      </c>
      <c r="P116" s="6">
        <v>0</v>
      </c>
      <c r="Q116" s="6">
        <v>0</v>
      </c>
      <c r="R116" s="6">
        <v>0</v>
      </c>
      <c r="S116" s="6">
        <v>0</v>
      </c>
      <c r="T116" s="6">
        <v>0</v>
      </c>
    </row>
    <row r="117" s="1" customFormat="1" ht="17" customHeight="1" spans="1:20">
      <c r="A117" s="5" t="s">
        <v>944</v>
      </c>
      <c r="B117" s="6">
        <v>0</v>
      </c>
      <c r="C117" s="6">
        <v>0</v>
      </c>
      <c r="D117" s="6">
        <v>0</v>
      </c>
      <c r="E117" s="6">
        <v>0</v>
      </c>
      <c r="F117" s="6">
        <v>0</v>
      </c>
      <c r="G117" s="6">
        <v>0</v>
      </c>
      <c r="H117" s="6">
        <v>0</v>
      </c>
      <c r="I117" s="6">
        <v>0</v>
      </c>
      <c r="J117" s="6">
        <v>0</v>
      </c>
      <c r="K117" s="6">
        <v>0</v>
      </c>
      <c r="L117" s="6">
        <v>0</v>
      </c>
      <c r="M117" s="6">
        <v>0</v>
      </c>
      <c r="N117" s="6">
        <v>0</v>
      </c>
      <c r="O117" s="6">
        <v>0</v>
      </c>
      <c r="P117" s="6">
        <v>0</v>
      </c>
      <c r="Q117" s="6">
        <v>0</v>
      </c>
      <c r="R117" s="6">
        <v>0</v>
      </c>
      <c r="S117" s="6">
        <v>0</v>
      </c>
      <c r="T117" s="6">
        <v>0</v>
      </c>
    </row>
    <row r="118" s="1" customFormat="1" ht="17" customHeight="1" spans="1:20">
      <c r="A118" s="5" t="s">
        <v>945</v>
      </c>
      <c r="B118" s="6">
        <v>0</v>
      </c>
      <c r="C118" s="6">
        <v>0</v>
      </c>
      <c r="D118" s="6">
        <v>0</v>
      </c>
      <c r="E118" s="6">
        <v>0</v>
      </c>
      <c r="F118" s="6">
        <v>0</v>
      </c>
      <c r="G118" s="6">
        <v>0</v>
      </c>
      <c r="H118" s="6">
        <v>0</v>
      </c>
      <c r="I118" s="6">
        <v>0</v>
      </c>
      <c r="J118" s="6">
        <v>0</v>
      </c>
      <c r="K118" s="6">
        <v>0</v>
      </c>
      <c r="L118" s="6">
        <v>0</v>
      </c>
      <c r="M118" s="6">
        <v>0</v>
      </c>
      <c r="N118" s="6">
        <v>0</v>
      </c>
      <c r="O118" s="6">
        <v>0</v>
      </c>
      <c r="P118" s="6">
        <v>0</v>
      </c>
      <c r="Q118" s="6">
        <v>0</v>
      </c>
      <c r="R118" s="6">
        <v>0</v>
      </c>
      <c r="S118" s="6">
        <v>0</v>
      </c>
      <c r="T118" s="6">
        <v>0</v>
      </c>
    </row>
    <row r="119" s="1" customFormat="1" ht="17" customHeight="1" spans="1:20">
      <c r="A119" s="5" t="s">
        <v>946</v>
      </c>
      <c r="B119" s="6">
        <v>0</v>
      </c>
      <c r="C119" s="6">
        <v>0</v>
      </c>
      <c r="D119" s="6">
        <v>0</v>
      </c>
      <c r="E119" s="6">
        <v>0</v>
      </c>
      <c r="F119" s="6">
        <v>0</v>
      </c>
      <c r="G119" s="6">
        <v>0</v>
      </c>
      <c r="H119" s="6">
        <v>0</v>
      </c>
      <c r="I119" s="6">
        <v>0</v>
      </c>
      <c r="J119" s="6">
        <v>0</v>
      </c>
      <c r="K119" s="6">
        <v>0</v>
      </c>
      <c r="L119" s="6">
        <v>0</v>
      </c>
      <c r="M119" s="6">
        <v>0</v>
      </c>
      <c r="N119" s="6">
        <v>0</v>
      </c>
      <c r="O119" s="6">
        <v>0</v>
      </c>
      <c r="P119" s="6">
        <v>0</v>
      </c>
      <c r="Q119" s="6">
        <v>0</v>
      </c>
      <c r="R119" s="6">
        <v>0</v>
      </c>
      <c r="S119" s="6">
        <v>0</v>
      </c>
      <c r="T119" s="6">
        <v>0</v>
      </c>
    </row>
    <row r="120" s="1" customFormat="1" ht="17" customHeight="1" spans="1:20">
      <c r="A120" s="5" t="s">
        <v>947</v>
      </c>
      <c r="B120" s="6">
        <v>0</v>
      </c>
      <c r="C120" s="6">
        <v>0</v>
      </c>
      <c r="D120" s="6">
        <v>0</v>
      </c>
      <c r="E120" s="6">
        <v>0</v>
      </c>
      <c r="F120" s="6">
        <v>0</v>
      </c>
      <c r="G120" s="6">
        <v>0</v>
      </c>
      <c r="H120" s="6">
        <v>0</v>
      </c>
      <c r="I120" s="6">
        <v>0</v>
      </c>
      <c r="J120" s="6">
        <v>0</v>
      </c>
      <c r="K120" s="6">
        <v>0</v>
      </c>
      <c r="L120" s="6">
        <v>0</v>
      </c>
      <c r="M120" s="6">
        <v>0</v>
      </c>
      <c r="N120" s="6">
        <v>0</v>
      </c>
      <c r="O120" s="6">
        <v>0</v>
      </c>
      <c r="P120" s="6">
        <v>0</v>
      </c>
      <c r="Q120" s="6">
        <v>0</v>
      </c>
      <c r="R120" s="6">
        <v>0</v>
      </c>
      <c r="S120" s="6">
        <v>0</v>
      </c>
      <c r="T120" s="6">
        <v>0</v>
      </c>
    </row>
    <row r="121" s="1" customFormat="1" ht="17" customHeight="1" spans="1:20">
      <c r="A121" s="5" t="s">
        <v>948</v>
      </c>
      <c r="B121" s="6">
        <v>461</v>
      </c>
      <c r="C121" s="6">
        <v>10</v>
      </c>
      <c r="D121" s="6">
        <v>0</v>
      </c>
      <c r="E121" s="6">
        <v>0</v>
      </c>
      <c r="F121" s="6">
        <v>0</v>
      </c>
      <c r="G121" s="6">
        <v>0</v>
      </c>
      <c r="H121" s="6">
        <v>0</v>
      </c>
      <c r="I121" s="6">
        <v>0</v>
      </c>
      <c r="J121" s="6">
        <v>0</v>
      </c>
      <c r="K121" s="6">
        <v>10</v>
      </c>
      <c r="L121" s="6">
        <v>0</v>
      </c>
      <c r="M121" s="6">
        <v>0</v>
      </c>
      <c r="N121" s="6">
        <v>0</v>
      </c>
      <c r="O121" s="6">
        <v>0</v>
      </c>
      <c r="P121" s="6">
        <v>0</v>
      </c>
      <c r="Q121" s="6">
        <v>471</v>
      </c>
      <c r="R121" s="6">
        <v>471</v>
      </c>
      <c r="S121" s="6">
        <v>0</v>
      </c>
      <c r="T121" s="6">
        <v>0</v>
      </c>
    </row>
    <row r="122" s="1" customFormat="1" ht="17" customHeight="1" spans="1:20">
      <c r="A122" s="5" t="s">
        <v>949</v>
      </c>
      <c r="B122" s="6">
        <v>0</v>
      </c>
      <c r="C122" s="6">
        <v>136</v>
      </c>
      <c r="D122" s="6">
        <v>0</v>
      </c>
      <c r="E122" s="6">
        <v>0</v>
      </c>
      <c r="F122" s="6">
        <v>0</v>
      </c>
      <c r="G122" s="6">
        <v>0</v>
      </c>
      <c r="H122" s="6">
        <v>0</v>
      </c>
      <c r="I122" s="6">
        <v>0</v>
      </c>
      <c r="J122" s="6">
        <v>0</v>
      </c>
      <c r="K122" s="6">
        <v>136</v>
      </c>
      <c r="L122" s="6">
        <v>0</v>
      </c>
      <c r="M122" s="6">
        <v>0</v>
      </c>
      <c r="N122" s="6">
        <v>0</v>
      </c>
      <c r="O122" s="6">
        <v>0</v>
      </c>
      <c r="P122" s="6">
        <v>0</v>
      </c>
      <c r="Q122" s="6">
        <v>136</v>
      </c>
      <c r="R122" s="6">
        <v>136</v>
      </c>
      <c r="S122" s="6">
        <v>0</v>
      </c>
      <c r="T122" s="6">
        <v>0</v>
      </c>
    </row>
    <row r="123" s="1" customFormat="1" ht="17" customHeight="1" spans="1:20">
      <c r="A123" s="5" t="s">
        <v>950</v>
      </c>
      <c r="B123" s="6">
        <v>0</v>
      </c>
      <c r="C123" s="6">
        <v>0</v>
      </c>
      <c r="D123" s="6">
        <v>0</v>
      </c>
      <c r="E123" s="6">
        <v>0</v>
      </c>
      <c r="F123" s="6">
        <v>0</v>
      </c>
      <c r="G123" s="6">
        <v>0</v>
      </c>
      <c r="H123" s="6">
        <v>0</v>
      </c>
      <c r="I123" s="6">
        <v>0</v>
      </c>
      <c r="J123" s="6">
        <v>0</v>
      </c>
      <c r="K123" s="6">
        <v>0</v>
      </c>
      <c r="L123" s="6">
        <v>0</v>
      </c>
      <c r="M123" s="6">
        <v>0</v>
      </c>
      <c r="N123" s="6">
        <v>0</v>
      </c>
      <c r="O123" s="6">
        <v>0</v>
      </c>
      <c r="P123" s="6">
        <v>0</v>
      </c>
      <c r="Q123" s="6">
        <v>0</v>
      </c>
      <c r="R123" s="6">
        <v>0</v>
      </c>
      <c r="S123" s="6">
        <v>0</v>
      </c>
      <c r="T123" s="6">
        <v>0</v>
      </c>
    </row>
    <row r="124" s="1" customFormat="1" ht="17" customHeight="1" spans="1:20">
      <c r="A124" s="5" t="s">
        <v>951</v>
      </c>
      <c r="B124" s="6">
        <v>0</v>
      </c>
      <c r="C124" s="6">
        <v>0</v>
      </c>
      <c r="D124" s="6">
        <v>0</v>
      </c>
      <c r="E124" s="6">
        <v>0</v>
      </c>
      <c r="F124" s="6">
        <v>0</v>
      </c>
      <c r="G124" s="6">
        <v>0</v>
      </c>
      <c r="H124" s="6">
        <v>0</v>
      </c>
      <c r="I124" s="6">
        <v>0</v>
      </c>
      <c r="J124" s="6">
        <v>0</v>
      </c>
      <c r="K124" s="6">
        <v>0</v>
      </c>
      <c r="L124" s="6">
        <v>0</v>
      </c>
      <c r="M124" s="6">
        <v>0</v>
      </c>
      <c r="N124" s="6">
        <v>0</v>
      </c>
      <c r="O124" s="6">
        <v>0</v>
      </c>
      <c r="P124" s="6">
        <v>0</v>
      </c>
      <c r="Q124" s="6">
        <v>0</v>
      </c>
      <c r="R124" s="6">
        <v>0</v>
      </c>
      <c r="S124" s="6">
        <v>0</v>
      </c>
      <c r="T124" s="6">
        <v>0</v>
      </c>
    </row>
    <row r="125" s="1" customFormat="1" ht="17" customHeight="1" spans="1:20">
      <c r="A125" s="5" t="s">
        <v>952</v>
      </c>
      <c r="B125" s="6">
        <v>531</v>
      </c>
      <c r="C125" s="6">
        <v>25</v>
      </c>
      <c r="D125" s="6">
        <v>0</v>
      </c>
      <c r="E125" s="6">
        <v>0</v>
      </c>
      <c r="F125" s="6">
        <v>0</v>
      </c>
      <c r="G125" s="6">
        <v>0</v>
      </c>
      <c r="H125" s="6">
        <v>0</v>
      </c>
      <c r="I125" s="6">
        <v>0</v>
      </c>
      <c r="J125" s="6">
        <v>0</v>
      </c>
      <c r="K125" s="6">
        <v>25</v>
      </c>
      <c r="L125" s="6">
        <v>0</v>
      </c>
      <c r="M125" s="6">
        <v>0</v>
      </c>
      <c r="N125" s="6">
        <v>0</v>
      </c>
      <c r="O125" s="6">
        <v>0</v>
      </c>
      <c r="P125" s="6">
        <v>0</v>
      </c>
      <c r="Q125" s="6">
        <v>556</v>
      </c>
      <c r="R125" s="6">
        <v>556</v>
      </c>
      <c r="S125" s="6">
        <v>0</v>
      </c>
      <c r="T125" s="6">
        <v>0</v>
      </c>
    </row>
    <row r="126" s="1" customFormat="1" ht="17" customHeight="1" spans="1:20">
      <c r="A126" s="5" t="s">
        <v>953</v>
      </c>
      <c r="B126" s="6">
        <v>206</v>
      </c>
      <c r="C126" s="6">
        <v>10</v>
      </c>
      <c r="D126" s="6">
        <v>0</v>
      </c>
      <c r="E126" s="6">
        <v>0</v>
      </c>
      <c r="F126" s="6">
        <v>0</v>
      </c>
      <c r="G126" s="6">
        <v>0</v>
      </c>
      <c r="H126" s="6">
        <v>0</v>
      </c>
      <c r="I126" s="6">
        <v>0</v>
      </c>
      <c r="J126" s="6">
        <v>0</v>
      </c>
      <c r="K126" s="6">
        <v>10</v>
      </c>
      <c r="L126" s="6">
        <v>0</v>
      </c>
      <c r="M126" s="6">
        <v>0</v>
      </c>
      <c r="N126" s="6">
        <v>0</v>
      </c>
      <c r="O126" s="6">
        <v>0</v>
      </c>
      <c r="P126" s="6">
        <v>0</v>
      </c>
      <c r="Q126" s="6">
        <v>216</v>
      </c>
      <c r="R126" s="6">
        <v>216</v>
      </c>
      <c r="S126" s="6">
        <v>0</v>
      </c>
      <c r="T126" s="6">
        <v>0</v>
      </c>
    </row>
    <row r="127" s="1" customFormat="1" ht="17" customHeight="1" spans="1:20">
      <c r="A127" s="5" t="s">
        <v>954</v>
      </c>
      <c r="B127" s="6">
        <v>49797</v>
      </c>
      <c r="C127" s="6">
        <v>2305</v>
      </c>
      <c r="D127" s="6">
        <v>0</v>
      </c>
      <c r="E127" s="6">
        <v>0</v>
      </c>
      <c r="F127" s="6">
        <v>200</v>
      </c>
      <c r="G127" s="6">
        <v>0</v>
      </c>
      <c r="H127" s="6">
        <v>0</v>
      </c>
      <c r="I127" s="6">
        <v>960</v>
      </c>
      <c r="J127" s="6">
        <v>0</v>
      </c>
      <c r="K127" s="6">
        <v>1145</v>
      </c>
      <c r="L127" s="6">
        <v>0</v>
      </c>
      <c r="M127" s="6">
        <v>0</v>
      </c>
      <c r="N127" s="6">
        <v>0</v>
      </c>
      <c r="O127" s="6">
        <v>0</v>
      </c>
      <c r="P127" s="6">
        <v>0</v>
      </c>
      <c r="Q127" s="6">
        <v>52102</v>
      </c>
      <c r="R127" s="6">
        <v>52102</v>
      </c>
      <c r="S127" s="6">
        <v>0</v>
      </c>
      <c r="T127" s="6">
        <v>0</v>
      </c>
    </row>
    <row r="128" s="1" customFormat="1" ht="17" customHeight="1" spans="1:20">
      <c r="A128" s="5" t="s">
        <v>955</v>
      </c>
      <c r="B128" s="6">
        <v>14431</v>
      </c>
      <c r="C128" s="6">
        <v>468</v>
      </c>
      <c r="D128" s="6">
        <v>0</v>
      </c>
      <c r="E128" s="6">
        <v>0</v>
      </c>
      <c r="F128" s="6">
        <v>0</v>
      </c>
      <c r="G128" s="6">
        <v>0</v>
      </c>
      <c r="H128" s="6">
        <v>0</v>
      </c>
      <c r="I128" s="6">
        <v>0</v>
      </c>
      <c r="J128" s="6">
        <v>0</v>
      </c>
      <c r="K128" s="6">
        <v>468</v>
      </c>
      <c r="L128" s="6">
        <v>0</v>
      </c>
      <c r="M128" s="6">
        <v>0</v>
      </c>
      <c r="N128" s="6">
        <v>0</v>
      </c>
      <c r="O128" s="6">
        <v>0</v>
      </c>
      <c r="P128" s="6">
        <v>0</v>
      </c>
      <c r="Q128" s="6">
        <v>14899</v>
      </c>
      <c r="R128" s="6">
        <v>14899</v>
      </c>
      <c r="S128" s="6">
        <v>0</v>
      </c>
      <c r="T128" s="6">
        <v>0</v>
      </c>
    </row>
    <row r="129" s="1" customFormat="1" ht="17" customHeight="1" spans="1:20">
      <c r="A129" s="5" t="s">
        <v>956</v>
      </c>
      <c r="B129" s="6">
        <v>3862</v>
      </c>
      <c r="C129" s="6">
        <v>179</v>
      </c>
      <c r="D129" s="6">
        <v>0</v>
      </c>
      <c r="E129" s="6">
        <v>0</v>
      </c>
      <c r="F129" s="6">
        <v>0</v>
      </c>
      <c r="G129" s="6">
        <v>0</v>
      </c>
      <c r="H129" s="6">
        <v>0</v>
      </c>
      <c r="I129" s="6">
        <v>0</v>
      </c>
      <c r="J129" s="6">
        <v>0</v>
      </c>
      <c r="K129" s="6">
        <v>179</v>
      </c>
      <c r="L129" s="6">
        <v>0</v>
      </c>
      <c r="M129" s="6">
        <v>0</v>
      </c>
      <c r="N129" s="6">
        <v>0</v>
      </c>
      <c r="O129" s="6">
        <v>0</v>
      </c>
      <c r="P129" s="6">
        <v>0</v>
      </c>
      <c r="Q129" s="6">
        <v>4041</v>
      </c>
      <c r="R129" s="6">
        <v>4041</v>
      </c>
      <c r="S129" s="6">
        <v>0</v>
      </c>
      <c r="T129" s="6">
        <v>0</v>
      </c>
    </row>
    <row r="130" s="1" customFormat="1" ht="17" customHeight="1" spans="1:20">
      <c r="A130" s="5" t="s">
        <v>957</v>
      </c>
      <c r="B130" s="6">
        <v>23960</v>
      </c>
      <c r="C130" s="6">
        <v>1309</v>
      </c>
      <c r="D130" s="6">
        <v>0</v>
      </c>
      <c r="E130" s="6">
        <v>0</v>
      </c>
      <c r="F130" s="6">
        <v>200</v>
      </c>
      <c r="G130" s="6">
        <v>0</v>
      </c>
      <c r="H130" s="6">
        <v>0</v>
      </c>
      <c r="I130" s="6">
        <v>960</v>
      </c>
      <c r="J130" s="6">
        <v>0</v>
      </c>
      <c r="K130" s="6">
        <v>149</v>
      </c>
      <c r="L130" s="6">
        <v>0</v>
      </c>
      <c r="M130" s="6">
        <v>0</v>
      </c>
      <c r="N130" s="6">
        <v>0</v>
      </c>
      <c r="O130" s="6">
        <v>0</v>
      </c>
      <c r="P130" s="6">
        <v>0</v>
      </c>
      <c r="Q130" s="6">
        <v>25269</v>
      </c>
      <c r="R130" s="6">
        <v>25269</v>
      </c>
      <c r="S130" s="6">
        <v>0</v>
      </c>
      <c r="T130" s="6">
        <v>0</v>
      </c>
    </row>
    <row r="131" s="1" customFormat="1" ht="17" customHeight="1" spans="1:20">
      <c r="A131" s="5" t="s">
        <v>958</v>
      </c>
      <c r="B131" s="6">
        <v>4762</v>
      </c>
      <c r="C131" s="6">
        <v>220</v>
      </c>
      <c r="D131" s="6">
        <v>0</v>
      </c>
      <c r="E131" s="6">
        <v>0</v>
      </c>
      <c r="F131" s="6">
        <v>0</v>
      </c>
      <c r="G131" s="6">
        <v>0</v>
      </c>
      <c r="H131" s="6">
        <v>0</v>
      </c>
      <c r="I131" s="6">
        <v>0</v>
      </c>
      <c r="J131" s="6">
        <v>0</v>
      </c>
      <c r="K131" s="6">
        <v>220</v>
      </c>
      <c r="L131" s="6">
        <v>0</v>
      </c>
      <c r="M131" s="6">
        <v>0</v>
      </c>
      <c r="N131" s="6">
        <v>0</v>
      </c>
      <c r="O131" s="6">
        <v>0</v>
      </c>
      <c r="P131" s="6">
        <v>0</v>
      </c>
      <c r="Q131" s="6">
        <v>4982</v>
      </c>
      <c r="R131" s="6">
        <v>4982</v>
      </c>
      <c r="S131" s="6">
        <v>0</v>
      </c>
      <c r="T131" s="6">
        <v>0</v>
      </c>
    </row>
    <row r="132" s="1" customFormat="1" ht="17" customHeight="1" spans="1:20">
      <c r="A132" s="5" t="s">
        <v>959</v>
      </c>
      <c r="B132" s="6">
        <v>0</v>
      </c>
      <c r="C132" s="6">
        <v>0</v>
      </c>
      <c r="D132" s="6">
        <v>0</v>
      </c>
      <c r="E132" s="6">
        <v>0</v>
      </c>
      <c r="F132" s="6">
        <v>0</v>
      </c>
      <c r="G132" s="6">
        <v>0</v>
      </c>
      <c r="H132" s="6">
        <v>0</v>
      </c>
      <c r="I132" s="6">
        <v>0</v>
      </c>
      <c r="J132" s="6">
        <v>0</v>
      </c>
      <c r="K132" s="6">
        <v>0</v>
      </c>
      <c r="L132" s="6">
        <v>0</v>
      </c>
      <c r="M132" s="6">
        <v>0</v>
      </c>
      <c r="N132" s="6">
        <v>0</v>
      </c>
      <c r="O132" s="6">
        <v>0</v>
      </c>
      <c r="P132" s="6">
        <v>0</v>
      </c>
      <c r="Q132" s="6">
        <v>0</v>
      </c>
      <c r="R132" s="6">
        <v>0</v>
      </c>
      <c r="S132" s="6">
        <v>0</v>
      </c>
      <c r="T132" s="6">
        <v>0</v>
      </c>
    </row>
    <row r="133" s="1" customFormat="1" ht="17" customHeight="1" spans="1:20">
      <c r="A133" s="5" t="s">
        <v>960</v>
      </c>
      <c r="B133" s="6">
        <v>2782</v>
      </c>
      <c r="C133" s="6">
        <v>129</v>
      </c>
      <c r="D133" s="6">
        <v>0</v>
      </c>
      <c r="E133" s="6">
        <v>0</v>
      </c>
      <c r="F133" s="6">
        <v>0</v>
      </c>
      <c r="G133" s="6">
        <v>0</v>
      </c>
      <c r="H133" s="6">
        <v>0</v>
      </c>
      <c r="I133" s="6">
        <v>0</v>
      </c>
      <c r="J133" s="6">
        <v>0</v>
      </c>
      <c r="K133" s="6">
        <v>129</v>
      </c>
      <c r="L133" s="6">
        <v>0</v>
      </c>
      <c r="M133" s="6">
        <v>0</v>
      </c>
      <c r="N133" s="6">
        <v>0</v>
      </c>
      <c r="O133" s="6">
        <v>0</v>
      </c>
      <c r="P133" s="6">
        <v>0</v>
      </c>
      <c r="Q133" s="6">
        <v>2911</v>
      </c>
      <c r="R133" s="6">
        <v>2911</v>
      </c>
      <c r="S133" s="6">
        <v>0</v>
      </c>
      <c r="T133" s="6">
        <v>0</v>
      </c>
    </row>
    <row r="134" s="1" customFormat="1" ht="17" customHeight="1" spans="1:20">
      <c r="A134" s="5" t="s">
        <v>961</v>
      </c>
      <c r="B134" s="6">
        <v>100106</v>
      </c>
      <c r="C134" s="6">
        <v>5582</v>
      </c>
      <c r="D134" s="6">
        <v>0</v>
      </c>
      <c r="E134" s="6">
        <v>-7909</v>
      </c>
      <c r="F134" s="6">
        <v>8229</v>
      </c>
      <c r="G134" s="6">
        <v>0</v>
      </c>
      <c r="H134" s="6">
        <v>0</v>
      </c>
      <c r="I134" s="6">
        <v>3282</v>
      </c>
      <c r="J134" s="6">
        <v>0</v>
      </c>
      <c r="K134" s="6">
        <v>1980</v>
      </c>
      <c r="L134" s="6">
        <v>0</v>
      </c>
      <c r="M134" s="6">
        <v>0</v>
      </c>
      <c r="N134" s="6">
        <v>0</v>
      </c>
      <c r="O134" s="6">
        <v>0</v>
      </c>
      <c r="P134" s="6">
        <v>0</v>
      </c>
      <c r="Q134" s="6">
        <v>105688</v>
      </c>
      <c r="R134" s="6">
        <v>105688</v>
      </c>
      <c r="S134" s="6">
        <v>0</v>
      </c>
      <c r="T134" s="6">
        <v>0</v>
      </c>
    </row>
    <row r="135" s="1" customFormat="1" ht="17" customHeight="1" spans="1:20">
      <c r="A135" s="5" t="s">
        <v>962</v>
      </c>
      <c r="B135" s="6">
        <v>37397</v>
      </c>
      <c r="C135" s="6">
        <v>-7251</v>
      </c>
      <c r="D135" s="6">
        <v>0</v>
      </c>
      <c r="E135" s="6">
        <v>-7909</v>
      </c>
      <c r="F135" s="6">
        <v>0</v>
      </c>
      <c r="G135" s="6">
        <v>0</v>
      </c>
      <c r="H135" s="6">
        <v>0</v>
      </c>
      <c r="I135" s="6">
        <v>658</v>
      </c>
      <c r="J135" s="6">
        <v>0</v>
      </c>
      <c r="K135" s="6">
        <v>0</v>
      </c>
      <c r="L135" s="6">
        <v>0</v>
      </c>
      <c r="M135" s="6">
        <v>0</v>
      </c>
      <c r="N135" s="6">
        <v>0</v>
      </c>
      <c r="O135" s="6">
        <v>0</v>
      </c>
      <c r="P135" s="6">
        <v>0</v>
      </c>
      <c r="Q135" s="6">
        <v>30146</v>
      </c>
      <c r="R135" s="6">
        <v>30146</v>
      </c>
      <c r="S135" s="6">
        <v>0</v>
      </c>
      <c r="T135" s="6">
        <v>0</v>
      </c>
    </row>
    <row r="136" s="1" customFormat="1" ht="17" customHeight="1" spans="1:20">
      <c r="A136" s="5" t="s">
        <v>963</v>
      </c>
      <c r="B136" s="6">
        <v>4468</v>
      </c>
      <c r="C136" s="6">
        <v>206</v>
      </c>
      <c r="D136" s="6">
        <v>0</v>
      </c>
      <c r="E136" s="6">
        <v>0</v>
      </c>
      <c r="F136" s="6">
        <v>0</v>
      </c>
      <c r="G136" s="6">
        <v>0</v>
      </c>
      <c r="H136" s="6">
        <v>0</v>
      </c>
      <c r="I136" s="6">
        <v>0</v>
      </c>
      <c r="J136" s="6">
        <v>0</v>
      </c>
      <c r="K136" s="6">
        <v>206</v>
      </c>
      <c r="L136" s="6">
        <v>0</v>
      </c>
      <c r="M136" s="6">
        <v>0</v>
      </c>
      <c r="N136" s="6">
        <v>0</v>
      </c>
      <c r="O136" s="6">
        <v>0</v>
      </c>
      <c r="P136" s="6">
        <v>0</v>
      </c>
      <c r="Q136" s="6">
        <v>4674</v>
      </c>
      <c r="R136" s="6">
        <v>4674</v>
      </c>
      <c r="S136" s="6">
        <v>0</v>
      </c>
      <c r="T136" s="6">
        <v>0</v>
      </c>
    </row>
    <row r="137" s="1" customFormat="1" ht="17" customHeight="1" spans="1:20">
      <c r="A137" s="5" t="s">
        <v>964</v>
      </c>
      <c r="B137" s="6">
        <v>20749</v>
      </c>
      <c r="C137" s="6">
        <v>5618</v>
      </c>
      <c r="D137" s="6">
        <v>0</v>
      </c>
      <c r="E137" s="6">
        <v>0</v>
      </c>
      <c r="F137" s="6">
        <v>3496</v>
      </c>
      <c r="G137" s="6">
        <v>0</v>
      </c>
      <c r="H137" s="6">
        <v>0</v>
      </c>
      <c r="I137" s="6">
        <v>2624</v>
      </c>
      <c r="J137" s="6">
        <v>0</v>
      </c>
      <c r="K137" s="6">
        <v>-502</v>
      </c>
      <c r="L137" s="6">
        <v>0</v>
      </c>
      <c r="M137" s="6">
        <v>0</v>
      </c>
      <c r="N137" s="6">
        <v>0</v>
      </c>
      <c r="O137" s="6">
        <v>0</v>
      </c>
      <c r="P137" s="6">
        <v>0</v>
      </c>
      <c r="Q137" s="6">
        <v>26367</v>
      </c>
      <c r="R137" s="6">
        <v>26367</v>
      </c>
      <c r="S137" s="6">
        <v>0</v>
      </c>
      <c r="T137" s="6">
        <v>0</v>
      </c>
    </row>
    <row r="138" s="1" customFormat="1" ht="17" customHeight="1" spans="1:20">
      <c r="A138" s="5" t="s">
        <v>965</v>
      </c>
      <c r="B138" s="6">
        <v>0</v>
      </c>
      <c r="C138" s="6">
        <v>1</v>
      </c>
      <c r="D138" s="6">
        <v>0</v>
      </c>
      <c r="E138" s="6">
        <v>0</v>
      </c>
      <c r="F138" s="6">
        <v>0</v>
      </c>
      <c r="G138" s="6">
        <v>0</v>
      </c>
      <c r="H138" s="6">
        <v>0</v>
      </c>
      <c r="I138" s="6">
        <v>0</v>
      </c>
      <c r="J138" s="6">
        <v>0</v>
      </c>
      <c r="K138" s="6">
        <v>1</v>
      </c>
      <c r="L138" s="6">
        <v>0</v>
      </c>
      <c r="M138" s="6">
        <v>0</v>
      </c>
      <c r="N138" s="6">
        <v>0</v>
      </c>
      <c r="O138" s="6">
        <v>0</v>
      </c>
      <c r="P138" s="6">
        <v>0</v>
      </c>
      <c r="Q138" s="6">
        <v>1</v>
      </c>
      <c r="R138" s="6">
        <v>1</v>
      </c>
      <c r="S138" s="6">
        <v>0</v>
      </c>
      <c r="T138" s="6">
        <v>0</v>
      </c>
    </row>
    <row r="139" s="1" customFormat="1" ht="17" customHeight="1" spans="1:20">
      <c r="A139" s="5" t="s">
        <v>966</v>
      </c>
      <c r="B139" s="6">
        <v>23542</v>
      </c>
      <c r="C139" s="6">
        <v>1090</v>
      </c>
      <c r="D139" s="6">
        <v>0</v>
      </c>
      <c r="E139" s="6">
        <v>0</v>
      </c>
      <c r="F139" s="6">
        <v>0</v>
      </c>
      <c r="G139" s="6">
        <v>0</v>
      </c>
      <c r="H139" s="6">
        <v>0</v>
      </c>
      <c r="I139" s="6">
        <v>0</v>
      </c>
      <c r="J139" s="6">
        <v>0</v>
      </c>
      <c r="K139" s="6">
        <v>1090</v>
      </c>
      <c r="L139" s="6">
        <v>0</v>
      </c>
      <c r="M139" s="6">
        <v>0</v>
      </c>
      <c r="N139" s="6">
        <v>0</v>
      </c>
      <c r="O139" s="6">
        <v>0</v>
      </c>
      <c r="P139" s="6">
        <v>0</v>
      </c>
      <c r="Q139" s="6">
        <v>24632</v>
      </c>
      <c r="R139" s="6">
        <v>24632</v>
      </c>
      <c r="S139" s="6">
        <v>0</v>
      </c>
      <c r="T139" s="6">
        <v>0</v>
      </c>
    </row>
    <row r="140" s="1" customFormat="1" ht="17" customHeight="1" spans="1:20">
      <c r="A140" s="5" t="s">
        <v>967</v>
      </c>
      <c r="B140" s="6">
        <v>4163</v>
      </c>
      <c r="C140" s="6">
        <v>192</v>
      </c>
      <c r="D140" s="6">
        <v>0</v>
      </c>
      <c r="E140" s="6">
        <v>0</v>
      </c>
      <c r="F140" s="6">
        <v>0</v>
      </c>
      <c r="G140" s="6">
        <v>0</v>
      </c>
      <c r="H140" s="6">
        <v>0</v>
      </c>
      <c r="I140" s="6">
        <v>0</v>
      </c>
      <c r="J140" s="6">
        <v>0</v>
      </c>
      <c r="K140" s="6">
        <v>192</v>
      </c>
      <c r="L140" s="6">
        <v>0</v>
      </c>
      <c r="M140" s="6">
        <v>0</v>
      </c>
      <c r="N140" s="6">
        <v>0</v>
      </c>
      <c r="O140" s="6">
        <v>0</v>
      </c>
      <c r="P140" s="6">
        <v>0</v>
      </c>
      <c r="Q140" s="6">
        <v>4355</v>
      </c>
      <c r="R140" s="6">
        <v>4355</v>
      </c>
      <c r="S140" s="6">
        <v>0</v>
      </c>
      <c r="T140" s="6">
        <v>0</v>
      </c>
    </row>
    <row r="141" s="1" customFormat="1" ht="17" customHeight="1" spans="1:20">
      <c r="A141" s="5" t="s">
        <v>968</v>
      </c>
      <c r="B141" s="6">
        <v>4001</v>
      </c>
      <c r="C141" s="6">
        <v>3318</v>
      </c>
      <c r="D141" s="6">
        <v>0</v>
      </c>
      <c r="E141" s="6">
        <v>0</v>
      </c>
      <c r="F141" s="6">
        <v>3133</v>
      </c>
      <c r="G141" s="6">
        <v>0</v>
      </c>
      <c r="H141" s="6">
        <v>0</v>
      </c>
      <c r="I141" s="6">
        <v>0</v>
      </c>
      <c r="J141" s="6">
        <v>0</v>
      </c>
      <c r="K141" s="6">
        <v>185</v>
      </c>
      <c r="L141" s="6">
        <v>0</v>
      </c>
      <c r="M141" s="6">
        <v>0</v>
      </c>
      <c r="N141" s="6">
        <v>0</v>
      </c>
      <c r="O141" s="6">
        <v>0</v>
      </c>
      <c r="P141" s="6">
        <v>0</v>
      </c>
      <c r="Q141" s="6">
        <v>7319</v>
      </c>
      <c r="R141" s="6">
        <v>7319</v>
      </c>
      <c r="S141" s="6">
        <v>0</v>
      </c>
      <c r="T141" s="6">
        <v>0</v>
      </c>
    </row>
    <row r="142" s="1" customFormat="1" ht="17" customHeight="1" spans="1:20">
      <c r="A142" s="5" t="s">
        <v>969</v>
      </c>
      <c r="B142" s="6">
        <v>2135</v>
      </c>
      <c r="C142" s="6">
        <v>401</v>
      </c>
      <c r="D142" s="6">
        <v>0</v>
      </c>
      <c r="E142" s="6">
        <v>0</v>
      </c>
      <c r="F142" s="6">
        <v>0</v>
      </c>
      <c r="G142" s="6">
        <v>0</v>
      </c>
      <c r="H142" s="6">
        <v>0</v>
      </c>
      <c r="I142" s="6">
        <v>0</v>
      </c>
      <c r="J142" s="6">
        <v>0</v>
      </c>
      <c r="K142" s="6">
        <v>401</v>
      </c>
      <c r="L142" s="6">
        <v>0</v>
      </c>
      <c r="M142" s="6">
        <v>0</v>
      </c>
      <c r="N142" s="6">
        <v>0</v>
      </c>
      <c r="O142" s="6">
        <v>0</v>
      </c>
      <c r="P142" s="6">
        <v>0</v>
      </c>
      <c r="Q142" s="6">
        <v>2536</v>
      </c>
      <c r="R142" s="6">
        <v>2536</v>
      </c>
      <c r="S142" s="6">
        <v>0</v>
      </c>
      <c r="T142" s="6">
        <v>0</v>
      </c>
    </row>
    <row r="143" s="1" customFormat="1" ht="17" customHeight="1" spans="1:20">
      <c r="A143" s="5" t="s">
        <v>970</v>
      </c>
      <c r="B143" s="6">
        <v>3130</v>
      </c>
      <c r="C143" s="6">
        <v>383</v>
      </c>
      <c r="D143" s="6">
        <v>0</v>
      </c>
      <c r="E143" s="6">
        <v>0</v>
      </c>
      <c r="F143" s="6">
        <v>0</v>
      </c>
      <c r="G143" s="6">
        <v>0</v>
      </c>
      <c r="H143" s="6">
        <v>0</v>
      </c>
      <c r="I143" s="6">
        <v>0</v>
      </c>
      <c r="J143" s="6">
        <v>0</v>
      </c>
      <c r="K143" s="6">
        <v>383</v>
      </c>
      <c r="L143" s="6">
        <v>0</v>
      </c>
      <c r="M143" s="6">
        <v>0</v>
      </c>
      <c r="N143" s="6">
        <v>0</v>
      </c>
      <c r="O143" s="6">
        <v>0</v>
      </c>
      <c r="P143" s="6">
        <v>0</v>
      </c>
      <c r="Q143" s="6">
        <v>3513</v>
      </c>
      <c r="R143" s="6">
        <v>3513</v>
      </c>
      <c r="S143" s="6">
        <v>0</v>
      </c>
      <c r="T143" s="6">
        <v>0</v>
      </c>
    </row>
    <row r="144" s="1" customFormat="1" ht="17" customHeight="1" spans="1:20">
      <c r="A144" s="5" t="s">
        <v>971</v>
      </c>
      <c r="B144" s="6">
        <v>521</v>
      </c>
      <c r="C144" s="6">
        <v>1624</v>
      </c>
      <c r="D144" s="6">
        <v>0</v>
      </c>
      <c r="E144" s="6">
        <v>0</v>
      </c>
      <c r="F144" s="6">
        <v>1600</v>
      </c>
      <c r="G144" s="6">
        <v>0</v>
      </c>
      <c r="H144" s="6">
        <v>0</v>
      </c>
      <c r="I144" s="6">
        <v>0</v>
      </c>
      <c r="J144" s="6">
        <v>0</v>
      </c>
      <c r="K144" s="6">
        <v>24</v>
      </c>
      <c r="L144" s="6">
        <v>0</v>
      </c>
      <c r="M144" s="6">
        <v>0</v>
      </c>
      <c r="N144" s="6">
        <v>0</v>
      </c>
      <c r="O144" s="6">
        <v>0</v>
      </c>
      <c r="P144" s="6">
        <v>0</v>
      </c>
      <c r="Q144" s="6">
        <v>2145</v>
      </c>
      <c r="R144" s="6">
        <v>2145</v>
      </c>
      <c r="S144" s="6">
        <v>0</v>
      </c>
      <c r="T144" s="6">
        <v>0</v>
      </c>
    </row>
    <row r="145" s="1" customFormat="1" ht="17" customHeight="1" spans="1:20">
      <c r="A145" s="5" t="s">
        <v>972</v>
      </c>
      <c r="B145" s="6">
        <v>30821</v>
      </c>
      <c r="C145" s="6">
        <v>1867</v>
      </c>
      <c r="D145" s="6">
        <v>5912</v>
      </c>
      <c r="E145" s="6">
        <v>-4770</v>
      </c>
      <c r="F145" s="6">
        <v>-3</v>
      </c>
      <c r="G145" s="6">
        <v>0</v>
      </c>
      <c r="H145" s="6">
        <v>0</v>
      </c>
      <c r="I145" s="6">
        <v>8202</v>
      </c>
      <c r="J145" s="6">
        <v>0</v>
      </c>
      <c r="K145" s="6">
        <v>-7474</v>
      </c>
      <c r="L145" s="6">
        <v>0</v>
      </c>
      <c r="M145" s="6">
        <v>0</v>
      </c>
      <c r="N145" s="6">
        <v>0</v>
      </c>
      <c r="O145" s="6">
        <v>0</v>
      </c>
      <c r="P145" s="6">
        <v>0</v>
      </c>
      <c r="Q145" s="6">
        <v>32688</v>
      </c>
      <c r="R145" s="6">
        <v>32688</v>
      </c>
      <c r="S145" s="6">
        <v>0</v>
      </c>
      <c r="T145" s="6">
        <v>0</v>
      </c>
    </row>
    <row r="146" s="1" customFormat="1" ht="17" customHeight="1" spans="1:20">
      <c r="A146" s="5" t="s">
        <v>973</v>
      </c>
      <c r="B146" s="6">
        <v>10515</v>
      </c>
      <c r="C146" s="6">
        <v>10487</v>
      </c>
      <c r="D146" s="6">
        <v>5912</v>
      </c>
      <c r="E146" s="6">
        <v>0</v>
      </c>
      <c r="F146" s="6">
        <v>-3</v>
      </c>
      <c r="G146" s="6">
        <v>0</v>
      </c>
      <c r="H146" s="6">
        <v>0</v>
      </c>
      <c r="I146" s="6">
        <v>4575</v>
      </c>
      <c r="J146" s="6">
        <v>0</v>
      </c>
      <c r="K146" s="6">
        <v>3</v>
      </c>
      <c r="L146" s="6">
        <v>0</v>
      </c>
      <c r="M146" s="6">
        <v>0</v>
      </c>
      <c r="N146" s="6">
        <v>0</v>
      </c>
      <c r="O146" s="6">
        <v>0</v>
      </c>
      <c r="P146" s="6">
        <v>0</v>
      </c>
      <c r="Q146" s="6">
        <v>21002</v>
      </c>
      <c r="R146" s="6">
        <v>21002</v>
      </c>
      <c r="S146" s="6">
        <v>0</v>
      </c>
      <c r="T146" s="6">
        <v>0</v>
      </c>
    </row>
    <row r="147" s="1" customFormat="1" ht="17" customHeight="1" spans="1:20">
      <c r="A147" s="5" t="s">
        <v>974</v>
      </c>
      <c r="B147" s="6">
        <v>3251</v>
      </c>
      <c r="C147" s="6">
        <v>-200</v>
      </c>
      <c r="D147" s="6">
        <v>0</v>
      </c>
      <c r="E147" s="6">
        <v>0</v>
      </c>
      <c r="F147" s="6">
        <v>0</v>
      </c>
      <c r="G147" s="6">
        <v>0</v>
      </c>
      <c r="H147" s="6">
        <v>0</v>
      </c>
      <c r="I147" s="6">
        <v>0</v>
      </c>
      <c r="J147" s="6">
        <v>0</v>
      </c>
      <c r="K147" s="6">
        <v>-200</v>
      </c>
      <c r="L147" s="6">
        <v>0</v>
      </c>
      <c r="M147" s="6">
        <v>0</v>
      </c>
      <c r="N147" s="6">
        <v>0</v>
      </c>
      <c r="O147" s="6">
        <v>0</v>
      </c>
      <c r="P147" s="6">
        <v>0</v>
      </c>
      <c r="Q147" s="6">
        <v>3051</v>
      </c>
      <c r="R147" s="6">
        <v>3051</v>
      </c>
      <c r="S147" s="6">
        <v>0</v>
      </c>
      <c r="T147" s="6">
        <v>0</v>
      </c>
    </row>
    <row r="148" s="1" customFormat="1" ht="17" customHeight="1" spans="1:20">
      <c r="A148" s="5" t="s">
        <v>975</v>
      </c>
      <c r="B148" s="6">
        <v>0</v>
      </c>
      <c r="C148" s="6">
        <v>0</v>
      </c>
      <c r="D148" s="6">
        <v>0</v>
      </c>
      <c r="E148" s="6">
        <v>0</v>
      </c>
      <c r="F148" s="6">
        <v>0</v>
      </c>
      <c r="G148" s="6">
        <v>0</v>
      </c>
      <c r="H148" s="6">
        <v>0</v>
      </c>
      <c r="I148" s="6">
        <v>0</v>
      </c>
      <c r="J148" s="6">
        <v>0</v>
      </c>
      <c r="K148" s="6">
        <v>0</v>
      </c>
      <c r="L148" s="6">
        <v>0</v>
      </c>
      <c r="M148" s="6">
        <v>0</v>
      </c>
      <c r="N148" s="6">
        <v>0</v>
      </c>
      <c r="O148" s="6">
        <v>0</v>
      </c>
      <c r="P148" s="6">
        <v>0</v>
      </c>
      <c r="Q148" s="6">
        <v>0</v>
      </c>
      <c r="R148" s="6">
        <v>0</v>
      </c>
      <c r="S148" s="6">
        <v>0</v>
      </c>
      <c r="T148" s="6">
        <v>0</v>
      </c>
    </row>
    <row r="149" s="1" customFormat="1" ht="17" customHeight="1" spans="1:20">
      <c r="A149" s="5" t="s">
        <v>976</v>
      </c>
      <c r="B149" s="6">
        <v>1362</v>
      </c>
      <c r="C149" s="6">
        <v>4303</v>
      </c>
      <c r="D149" s="6">
        <v>0</v>
      </c>
      <c r="E149" s="6">
        <v>0</v>
      </c>
      <c r="F149" s="6">
        <v>0</v>
      </c>
      <c r="G149" s="6">
        <v>0</v>
      </c>
      <c r="H149" s="6">
        <v>0</v>
      </c>
      <c r="I149" s="6">
        <v>3627</v>
      </c>
      <c r="J149" s="6">
        <v>0</v>
      </c>
      <c r="K149" s="6">
        <v>676</v>
      </c>
      <c r="L149" s="6">
        <v>0</v>
      </c>
      <c r="M149" s="6">
        <v>0</v>
      </c>
      <c r="N149" s="6">
        <v>0</v>
      </c>
      <c r="O149" s="6">
        <v>0</v>
      </c>
      <c r="P149" s="6">
        <v>0</v>
      </c>
      <c r="Q149" s="6">
        <v>5665</v>
      </c>
      <c r="R149" s="6">
        <v>5665</v>
      </c>
      <c r="S149" s="6">
        <v>0</v>
      </c>
      <c r="T149" s="6">
        <v>0</v>
      </c>
    </row>
    <row r="150" s="1" customFormat="1" ht="17" customHeight="1" spans="1:20">
      <c r="A150" s="5" t="s">
        <v>977</v>
      </c>
      <c r="B150" s="6">
        <v>0</v>
      </c>
      <c r="C150" s="6">
        <v>0</v>
      </c>
      <c r="D150" s="6">
        <v>0</v>
      </c>
      <c r="E150" s="6">
        <v>0</v>
      </c>
      <c r="F150" s="6">
        <v>0</v>
      </c>
      <c r="G150" s="6">
        <v>0</v>
      </c>
      <c r="H150" s="6">
        <v>0</v>
      </c>
      <c r="I150" s="6">
        <v>0</v>
      </c>
      <c r="J150" s="6">
        <v>0</v>
      </c>
      <c r="K150" s="6">
        <v>0</v>
      </c>
      <c r="L150" s="6">
        <v>0</v>
      </c>
      <c r="M150" s="6">
        <v>0</v>
      </c>
      <c r="N150" s="6">
        <v>0</v>
      </c>
      <c r="O150" s="6">
        <v>0</v>
      </c>
      <c r="P150" s="6">
        <v>0</v>
      </c>
      <c r="Q150" s="6">
        <v>0</v>
      </c>
      <c r="R150" s="6">
        <v>0</v>
      </c>
      <c r="S150" s="6">
        <v>0</v>
      </c>
      <c r="T150" s="6">
        <v>0</v>
      </c>
    </row>
    <row r="151" s="1" customFormat="1" ht="17" customHeight="1" spans="1:20">
      <c r="A151" s="5" t="s">
        <v>978</v>
      </c>
      <c r="B151" s="6">
        <v>15693</v>
      </c>
      <c r="C151" s="6">
        <v>-14457</v>
      </c>
      <c r="D151" s="6">
        <v>0</v>
      </c>
      <c r="E151" s="6">
        <v>-4770</v>
      </c>
      <c r="F151" s="6">
        <v>0</v>
      </c>
      <c r="G151" s="6">
        <v>0</v>
      </c>
      <c r="H151" s="6">
        <v>0</v>
      </c>
      <c r="I151" s="6">
        <v>0</v>
      </c>
      <c r="J151" s="6">
        <v>0</v>
      </c>
      <c r="K151" s="6">
        <v>-9687</v>
      </c>
      <c r="L151" s="6">
        <v>0</v>
      </c>
      <c r="M151" s="6">
        <v>0</v>
      </c>
      <c r="N151" s="6">
        <v>0</v>
      </c>
      <c r="O151" s="6">
        <v>0</v>
      </c>
      <c r="P151" s="6">
        <v>0</v>
      </c>
      <c r="Q151" s="6">
        <v>1236</v>
      </c>
      <c r="R151" s="6">
        <v>1236</v>
      </c>
      <c r="S151" s="6">
        <v>0</v>
      </c>
      <c r="T151" s="6">
        <v>0</v>
      </c>
    </row>
    <row r="152" s="1" customFormat="1" ht="17" customHeight="1" spans="1:20">
      <c r="A152" s="5" t="s">
        <v>979</v>
      </c>
      <c r="B152" s="6">
        <v>0</v>
      </c>
      <c r="C152" s="6">
        <v>1734</v>
      </c>
      <c r="D152" s="6">
        <v>0</v>
      </c>
      <c r="E152" s="6">
        <v>0</v>
      </c>
      <c r="F152" s="6">
        <v>0</v>
      </c>
      <c r="G152" s="6">
        <v>0</v>
      </c>
      <c r="H152" s="6">
        <v>0</v>
      </c>
      <c r="I152" s="6">
        <v>0</v>
      </c>
      <c r="J152" s="6">
        <v>0</v>
      </c>
      <c r="K152" s="6">
        <v>1734</v>
      </c>
      <c r="L152" s="6">
        <v>0</v>
      </c>
      <c r="M152" s="6">
        <v>0</v>
      </c>
      <c r="N152" s="6">
        <v>0</v>
      </c>
      <c r="O152" s="6">
        <v>0</v>
      </c>
      <c r="P152" s="6">
        <v>0</v>
      </c>
      <c r="Q152" s="6">
        <v>1734</v>
      </c>
      <c r="R152" s="6">
        <v>1734</v>
      </c>
      <c r="S152" s="6">
        <v>0</v>
      </c>
      <c r="T152" s="6">
        <v>0</v>
      </c>
    </row>
    <row r="153" s="1" customFormat="1" ht="17" customHeight="1" spans="1:20">
      <c r="A153" s="5" t="s">
        <v>980</v>
      </c>
      <c r="B153" s="6">
        <v>7715</v>
      </c>
      <c r="C153" s="6">
        <v>667</v>
      </c>
      <c r="D153" s="6">
        <v>0</v>
      </c>
      <c r="E153" s="6">
        <v>0</v>
      </c>
      <c r="F153" s="6">
        <v>1886</v>
      </c>
      <c r="G153" s="6">
        <v>0</v>
      </c>
      <c r="H153" s="6">
        <v>0</v>
      </c>
      <c r="I153" s="6">
        <v>335</v>
      </c>
      <c r="J153" s="6">
        <v>0</v>
      </c>
      <c r="K153" s="6">
        <v>-1554</v>
      </c>
      <c r="L153" s="6">
        <v>0</v>
      </c>
      <c r="M153" s="6">
        <v>0</v>
      </c>
      <c r="N153" s="6">
        <v>0</v>
      </c>
      <c r="O153" s="6">
        <v>0</v>
      </c>
      <c r="P153" s="6">
        <v>0</v>
      </c>
      <c r="Q153" s="6">
        <v>8382</v>
      </c>
      <c r="R153" s="6">
        <v>8382</v>
      </c>
      <c r="S153" s="6">
        <v>0</v>
      </c>
      <c r="T153" s="6">
        <v>0</v>
      </c>
    </row>
    <row r="154" s="1" customFormat="1" ht="17" customHeight="1" spans="1:20">
      <c r="A154" s="5" t="s">
        <v>981</v>
      </c>
      <c r="B154" s="6">
        <v>483</v>
      </c>
      <c r="C154" s="6">
        <v>228</v>
      </c>
      <c r="D154" s="6">
        <v>0</v>
      </c>
      <c r="E154" s="6">
        <v>0</v>
      </c>
      <c r="F154" s="6">
        <v>0</v>
      </c>
      <c r="G154" s="6">
        <v>0</v>
      </c>
      <c r="H154" s="6">
        <v>0</v>
      </c>
      <c r="I154" s="6">
        <v>0</v>
      </c>
      <c r="J154" s="6">
        <v>0</v>
      </c>
      <c r="K154" s="6">
        <v>228</v>
      </c>
      <c r="L154" s="6">
        <v>0</v>
      </c>
      <c r="M154" s="6">
        <v>0</v>
      </c>
      <c r="N154" s="6">
        <v>0</v>
      </c>
      <c r="O154" s="6">
        <v>0</v>
      </c>
      <c r="P154" s="6">
        <v>0</v>
      </c>
      <c r="Q154" s="6">
        <v>711</v>
      </c>
      <c r="R154" s="6">
        <v>711</v>
      </c>
      <c r="S154" s="6">
        <v>0</v>
      </c>
      <c r="T154" s="6">
        <v>0</v>
      </c>
    </row>
    <row r="155" s="1" customFormat="1" ht="17" customHeight="1" spans="1:20">
      <c r="A155" s="5" t="s">
        <v>982</v>
      </c>
      <c r="B155" s="6">
        <v>1392</v>
      </c>
      <c r="C155" s="6">
        <v>-791</v>
      </c>
      <c r="D155" s="6">
        <v>0</v>
      </c>
      <c r="E155" s="6">
        <v>0</v>
      </c>
      <c r="F155" s="6">
        <v>0</v>
      </c>
      <c r="G155" s="6">
        <v>0</v>
      </c>
      <c r="H155" s="6">
        <v>0</v>
      </c>
      <c r="I155" s="6">
        <v>0</v>
      </c>
      <c r="J155" s="6">
        <v>0</v>
      </c>
      <c r="K155" s="6">
        <v>-791</v>
      </c>
      <c r="L155" s="6">
        <v>0</v>
      </c>
      <c r="M155" s="6">
        <v>0</v>
      </c>
      <c r="N155" s="6">
        <v>0</v>
      </c>
      <c r="O155" s="6">
        <v>0</v>
      </c>
      <c r="P155" s="6">
        <v>0</v>
      </c>
      <c r="Q155" s="6">
        <v>601</v>
      </c>
      <c r="R155" s="6">
        <v>601</v>
      </c>
      <c r="S155" s="6">
        <v>0</v>
      </c>
      <c r="T155" s="6">
        <v>0</v>
      </c>
    </row>
    <row r="156" s="1" customFormat="1" ht="17" customHeight="1" spans="1:20">
      <c r="A156" s="5" t="s">
        <v>983</v>
      </c>
      <c r="B156" s="6">
        <v>0</v>
      </c>
      <c r="C156" s="6">
        <v>37</v>
      </c>
      <c r="D156" s="6">
        <v>0</v>
      </c>
      <c r="E156" s="6">
        <v>0</v>
      </c>
      <c r="F156" s="6">
        <v>0</v>
      </c>
      <c r="G156" s="6">
        <v>0</v>
      </c>
      <c r="H156" s="6">
        <v>0</v>
      </c>
      <c r="I156" s="6">
        <v>0</v>
      </c>
      <c r="J156" s="6">
        <v>0</v>
      </c>
      <c r="K156" s="6">
        <v>37</v>
      </c>
      <c r="L156" s="6">
        <v>0</v>
      </c>
      <c r="M156" s="6">
        <v>0</v>
      </c>
      <c r="N156" s="6">
        <v>0</v>
      </c>
      <c r="O156" s="6">
        <v>0</v>
      </c>
      <c r="P156" s="6">
        <v>0</v>
      </c>
      <c r="Q156" s="6">
        <v>37</v>
      </c>
      <c r="R156" s="6">
        <v>37</v>
      </c>
      <c r="S156" s="6">
        <v>0</v>
      </c>
      <c r="T156" s="6">
        <v>0</v>
      </c>
    </row>
    <row r="157" s="1" customFormat="1" ht="17" customHeight="1" spans="1:20">
      <c r="A157" s="5" t="s">
        <v>984</v>
      </c>
      <c r="B157" s="6">
        <v>0</v>
      </c>
      <c r="C157" s="6">
        <v>503</v>
      </c>
      <c r="D157" s="6">
        <v>0</v>
      </c>
      <c r="E157" s="6">
        <v>0</v>
      </c>
      <c r="F157" s="6">
        <v>0</v>
      </c>
      <c r="G157" s="6">
        <v>0</v>
      </c>
      <c r="H157" s="6">
        <v>0</v>
      </c>
      <c r="I157" s="6">
        <v>335</v>
      </c>
      <c r="J157" s="6">
        <v>0</v>
      </c>
      <c r="K157" s="6">
        <v>168</v>
      </c>
      <c r="L157" s="6">
        <v>0</v>
      </c>
      <c r="M157" s="6">
        <v>0</v>
      </c>
      <c r="N157" s="6">
        <v>0</v>
      </c>
      <c r="O157" s="6">
        <v>0</v>
      </c>
      <c r="P157" s="6">
        <v>0</v>
      </c>
      <c r="Q157" s="6">
        <v>503</v>
      </c>
      <c r="R157" s="6">
        <v>503</v>
      </c>
      <c r="S157" s="6">
        <v>0</v>
      </c>
      <c r="T157" s="6">
        <v>0</v>
      </c>
    </row>
    <row r="158" s="1" customFormat="1" ht="17" customHeight="1" spans="1:20">
      <c r="A158" s="5" t="s">
        <v>985</v>
      </c>
      <c r="B158" s="6">
        <v>443</v>
      </c>
      <c r="C158" s="6">
        <v>-158</v>
      </c>
      <c r="D158" s="6">
        <v>0</v>
      </c>
      <c r="E158" s="6">
        <v>0</v>
      </c>
      <c r="F158" s="6">
        <v>0</v>
      </c>
      <c r="G158" s="6">
        <v>0</v>
      </c>
      <c r="H158" s="6">
        <v>0</v>
      </c>
      <c r="I158" s="6">
        <v>0</v>
      </c>
      <c r="J158" s="6">
        <v>0</v>
      </c>
      <c r="K158" s="6">
        <v>-158</v>
      </c>
      <c r="L158" s="6">
        <v>0</v>
      </c>
      <c r="M158" s="6">
        <v>0</v>
      </c>
      <c r="N158" s="6">
        <v>0</v>
      </c>
      <c r="O158" s="6">
        <v>0</v>
      </c>
      <c r="P158" s="6">
        <v>0</v>
      </c>
      <c r="Q158" s="6">
        <v>285</v>
      </c>
      <c r="R158" s="6">
        <v>285</v>
      </c>
      <c r="S158" s="6">
        <v>0</v>
      </c>
      <c r="T158" s="6">
        <v>0</v>
      </c>
    </row>
    <row r="159" s="1" customFormat="1" ht="17" customHeight="1" spans="1:20">
      <c r="A159" s="5" t="s">
        <v>986</v>
      </c>
      <c r="B159" s="6">
        <v>2869</v>
      </c>
      <c r="C159" s="6">
        <v>1490</v>
      </c>
      <c r="D159" s="6">
        <v>0</v>
      </c>
      <c r="E159" s="6">
        <v>0</v>
      </c>
      <c r="F159" s="6">
        <v>0</v>
      </c>
      <c r="G159" s="6">
        <v>0</v>
      </c>
      <c r="H159" s="6">
        <v>0</v>
      </c>
      <c r="I159" s="6">
        <v>0</v>
      </c>
      <c r="J159" s="6">
        <v>0</v>
      </c>
      <c r="K159" s="6">
        <v>1490</v>
      </c>
      <c r="L159" s="6">
        <v>0</v>
      </c>
      <c r="M159" s="6">
        <v>0</v>
      </c>
      <c r="N159" s="6">
        <v>0</v>
      </c>
      <c r="O159" s="6">
        <v>0</v>
      </c>
      <c r="P159" s="6">
        <v>0</v>
      </c>
      <c r="Q159" s="6">
        <v>4359</v>
      </c>
      <c r="R159" s="6">
        <v>4359</v>
      </c>
      <c r="S159" s="6">
        <v>0</v>
      </c>
      <c r="T159" s="6">
        <v>0</v>
      </c>
    </row>
    <row r="160" s="1" customFormat="1" ht="17" customHeight="1" spans="1:20">
      <c r="A160" s="5" t="s">
        <v>987</v>
      </c>
      <c r="B160" s="6">
        <v>2528</v>
      </c>
      <c r="C160" s="6">
        <v>-642</v>
      </c>
      <c r="D160" s="6">
        <v>0</v>
      </c>
      <c r="E160" s="6">
        <v>0</v>
      </c>
      <c r="F160" s="6">
        <v>1886</v>
      </c>
      <c r="G160" s="6">
        <v>0</v>
      </c>
      <c r="H160" s="6">
        <v>0</v>
      </c>
      <c r="I160" s="6">
        <v>0</v>
      </c>
      <c r="J160" s="6">
        <v>0</v>
      </c>
      <c r="K160" s="6">
        <v>-2528</v>
      </c>
      <c r="L160" s="6">
        <v>0</v>
      </c>
      <c r="M160" s="6">
        <v>0</v>
      </c>
      <c r="N160" s="6">
        <v>0</v>
      </c>
      <c r="O160" s="6">
        <v>0</v>
      </c>
      <c r="P160" s="6">
        <v>0</v>
      </c>
      <c r="Q160" s="6">
        <v>1886</v>
      </c>
      <c r="R160" s="6">
        <v>1886</v>
      </c>
      <c r="S160" s="6">
        <v>0</v>
      </c>
      <c r="T160" s="6">
        <v>0</v>
      </c>
    </row>
    <row r="161" s="1" customFormat="1" ht="17" customHeight="1" spans="1:20">
      <c r="A161" s="5" t="s">
        <v>988</v>
      </c>
      <c r="B161" s="6">
        <v>157</v>
      </c>
      <c r="C161" s="6">
        <v>1200</v>
      </c>
      <c r="D161" s="6">
        <v>0</v>
      </c>
      <c r="E161" s="6">
        <v>0</v>
      </c>
      <c r="F161" s="6">
        <v>1204</v>
      </c>
      <c r="G161" s="6">
        <v>0</v>
      </c>
      <c r="H161" s="6">
        <v>0</v>
      </c>
      <c r="I161" s="6">
        <v>0</v>
      </c>
      <c r="J161" s="6">
        <v>0</v>
      </c>
      <c r="K161" s="6">
        <v>-4</v>
      </c>
      <c r="L161" s="6">
        <v>0</v>
      </c>
      <c r="M161" s="6">
        <v>0</v>
      </c>
      <c r="N161" s="6">
        <v>0</v>
      </c>
      <c r="O161" s="6">
        <v>0</v>
      </c>
      <c r="P161" s="6">
        <v>0</v>
      </c>
      <c r="Q161" s="6">
        <v>1357</v>
      </c>
      <c r="R161" s="6">
        <v>1357</v>
      </c>
      <c r="S161" s="6">
        <v>0</v>
      </c>
      <c r="T161" s="6">
        <v>0</v>
      </c>
    </row>
    <row r="162" s="1" customFormat="1" ht="17" customHeight="1" spans="1:20">
      <c r="A162" s="5" t="s">
        <v>989</v>
      </c>
      <c r="B162" s="6">
        <v>0</v>
      </c>
      <c r="C162" s="6">
        <v>3</v>
      </c>
      <c r="D162" s="6">
        <v>0</v>
      </c>
      <c r="E162" s="6">
        <v>0</v>
      </c>
      <c r="F162" s="6">
        <v>0</v>
      </c>
      <c r="G162" s="6">
        <v>0</v>
      </c>
      <c r="H162" s="6">
        <v>0</v>
      </c>
      <c r="I162" s="6">
        <v>0</v>
      </c>
      <c r="J162" s="6">
        <v>0</v>
      </c>
      <c r="K162" s="6">
        <v>3</v>
      </c>
      <c r="L162" s="6">
        <v>0</v>
      </c>
      <c r="M162" s="6">
        <v>0</v>
      </c>
      <c r="N162" s="6">
        <v>0</v>
      </c>
      <c r="O162" s="6">
        <v>0</v>
      </c>
      <c r="P162" s="6">
        <v>0</v>
      </c>
      <c r="Q162" s="6">
        <v>3</v>
      </c>
      <c r="R162" s="6">
        <v>3</v>
      </c>
      <c r="S162" s="6">
        <v>0</v>
      </c>
      <c r="T162" s="6">
        <v>0</v>
      </c>
    </row>
    <row r="163" s="1" customFormat="1" ht="17" customHeight="1" spans="1:20">
      <c r="A163" s="5" t="s">
        <v>990</v>
      </c>
      <c r="B163" s="6">
        <v>157</v>
      </c>
      <c r="C163" s="6">
        <v>228</v>
      </c>
      <c r="D163" s="6">
        <v>0</v>
      </c>
      <c r="E163" s="6">
        <v>0</v>
      </c>
      <c r="F163" s="6">
        <v>235</v>
      </c>
      <c r="G163" s="6">
        <v>0</v>
      </c>
      <c r="H163" s="6">
        <v>0</v>
      </c>
      <c r="I163" s="6">
        <v>0</v>
      </c>
      <c r="J163" s="6">
        <v>0</v>
      </c>
      <c r="K163" s="6">
        <v>-7</v>
      </c>
      <c r="L163" s="6">
        <v>0</v>
      </c>
      <c r="M163" s="6">
        <v>0</v>
      </c>
      <c r="N163" s="6">
        <v>0</v>
      </c>
      <c r="O163" s="6">
        <v>0</v>
      </c>
      <c r="P163" s="6">
        <v>0</v>
      </c>
      <c r="Q163" s="6">
        <v>385</v>
      </c>
      <c r="R163" s="6">
        <v>385</v>
      </c>
      <c r="S163" s="6">
        <v>0</v>
      </c>
      <c r="T163" s="6">
        <v>0</v>
      </c>
    </row>
    <row r="164" s="1" customFormat="1" ht="17" customHeight="1" spans="1:20">
      <c r="A164" s="5" t="s">
        <v>991</v>
      </c>
      <c r="B164" s="6">
        <v>0</v>
      </c>
      <c r="C164" s="6">
        <v>969</v>
      </c>
      <c r="D164" s="6">
        <v>0</v>
      </c>
      <c r="E164" s="6">
        <v>0</v>
      </c>
      <c r="F164" s="6">
        <v>969</v>
      </c>
      <c r="G164" s="6">
        <v>0</v>
      </c>
      <c r="H164" s="6">
        <v>0</v>
      </c>
      <c r="I164" s="6">
        <v>0</v>
      </c>
      <c r="J164" s="6">
        <v>0</v>
      </c>
      <c r="K164" s="6">
        <v>0</v>
      </c>
      <c r="L164" s="6">
        <v>0</v>
      </c>
      <c r="M164" s="6">
        <v>0</v>
      </c>
      <c r="N164" s="6">
        <v>0</v>
      </c>
      <c r="O164" s="6">
        <v>0</v>
      </c>
      <c r="P164" s="6">
        <v>0</v>
      </c>
      <c r="Q164" s="6">
        <v>969</v>
      </c>
      <c r="R164" s="6">
        <v>969</v>
      </c>
      <c r="S164" s="6">
        <v>0</v>
      </c>
      <c r="T164" s="6">
        <v>0</v>
      </c>
    </row>
    <row r="165" s="1" customFormat="1" ht="17" customHeight="1" spans="1:20">
      <c r="A165" s="5" t="s">
        <v>992</v>
      </c>
      <c r="B165" s="6">
        <v>702</v>
      </c>
      <c r="C165" s="6">
        <v>32</v>
      </c>
      <c r="D165" s="6">
        <v>0</v>
      </c>
      <c r="E165" s="6">
        <v>0</v>
      </c>
      <c r="F165" s="6">
        <v>0</v>
      </c>
      <c r="G165" s="6">
        <v>0</v>
      </c>
      <c r="H165" s="6">
        <v>0</v>
      </c>
      <c r="I165" s="6">
        <v>0</v>
      </c>
      <c r="J165" s="6">
        <v>0</v>
      </c>
      <c r="K165" s="6">
        <v>32</v>
      </c>
      <c r="L165" s="6">
        <v>0</v>
      </c>
      <c r="M165" s="6">
        <v>0</v>
      </c>
      <c r="N165" s="6">
        <v>0</v>
      </c>
      <c r="O165" s="6">
        <v>0</v>
      </c>
      <c r="P165" s="6">
        <v>0</v>
      </c>
      <c r="Q165" s="6">
        <v>734</v>
      </c>
      <c r="R165" s="6">
        <v>734</v>
      </c>
      <c r="S165" s="6">
        <v>0</v>
      </c>
      <c r="T165" s="6">
        <v>0</v>
      </c>
    </row>
    <row r="166" s="1" customFormat="1" ht="17" customHeight="1" spans="1:20">
      <c r="A166" s="5" t="s">
        <v>993</v>
      </c>
      <c r="B166" s="6">
        <v>0</v>
      </c>
      <c r="C166" s="6">
        <v>0</v>
      </c>
      <c r="D166" s="6">
        <v>0</v>
      </c>
      <c r="E166" s="6">
        <v>0</v>
      </c>
      <c r="F166" s="6">
        <v>0</v>
      </c>
      <c r="G166" s="6">
        <v>0</v>
      </c>
      <c r="H166" s="6">
        <v>0</v>
      </c>
      <c r="I166" s="6">
        <v>0</v>
      </c>
      <c r="J166" s="6">
        <v>0</v>
      </c>
      <c r="K166" s="6">
        <v>0</v>
      </c>
      <c r="L166" s="6">
        <v>0</v>
      </c>
      <c r="M166" s="6">
        <v>0</v>
      </c>
      <c r="N166" s="6">
        <v>0</v>
      </c>
      <c r="O166" s="6">
        <v>0</v>
      </c>
      <c r="P166" s="6">
        <v>0</v>
      </c>
      <c r="Q166" s="6">
        <v>0</v>
      </c>
      <c r="R166" s="6">
        <v>0</v>
      </c>
      <c r="S166" s="6">
        <v>0</v>
      </c>
      <c r="T166" s="6">
        <v>0</v>
      </c>
    </row>
    <row r="167" s="1" customFormat="1" ht="17" customHeight="1" spans="1:20">
      <c r="A167" s="5" t="s">
        <v>994</v>
      </c>
      <c r="B167" s="6">
        <v>0</v>
      </c>
      <c r="C167" s="6">
        <v>0</v>
      </c>
      <c r="D167" s="6">
        <v>0</v>
      </c>
      <c r="E167" s="6">
        <v>0</v>
      </c>
      <c r="F167" s="6">
        <v>0</v>
      </c>
      <c r="G167" s="6">
        <v>0</v>
      </c>
      <c r="H167" s="6">
        <v>0</v>
      </c>
      <c r="I167" s="6">
        <v>0</v>
      </c>
      <c r="J167" s="6">
        <v>0</v>
      </c>
      <c r="K167" s="6">
        <v>0</v>
      </c>
      <c r="L167" s="6">
        <v>0</v>
      </c>
      <c r="M167" s="6">
        <v>0</v>
      </c>
      <c r="N167" s="6">
        <v>0</v>
      </c>
      <c r="O167" s="6">
        <v>0</v>
      </c>
      <c r="P167" s="6">
        <v>0</v>
      </c>
      <c r="Q167" s="6">
        <v>0</v>
      </c>
      <c r="R167" s="6">
        <v>0</v>
      </c>
      <c r="S167" s="6">
        <v>0</v>
      </c>
      <c r="T167" s="6">
        <v>0</v>
      </c>
    </row>
    <row r="168" s="1" customFormat="1" ht="17" customHeight="1" spans="1:20">
      <c r="A168" s="5" t="s">
        <v>995</v>
      </c>
      <c r="B168" s="6">
        <v>702</v>
      </c>
      <c r="C168" s="6">
        <v>32</v>
      </c>
      <c r="D168" s="6">
        <v>0</v>
      </c>
      <c r="E168" s="6">
        <v>0</v>
      </c>
      <c r="F168" s="6">
        <v>0</v>
      </c>
      <c r="G168" s="6">
        <v>0</v>
      </c>
      <c r="H168" s="6">
        <v>0</v>
      </c>
      <c r="I168" s="6">
        <v>0</v>
      </c>
      <c r="J168" s="6">
        <v>0</v>
      </c>
      <c r="K168" s="6">
        <v>32</v>
      </c>
      <c r="L168" s="6">
        <v>0</v>
      </c>
      <c r="M168" s="6">
        <v>0</v>
      </c>
      <c r="N168" s="6">
        <v>0</v>
      </c>
      <c r="O168" s="6">
        <v>0</v>
      </c>
      <c r="P168" s="6">
        <v>0</v>
      </c>
      <c r="Q168" s="6">
        <v>734</v>
      </c>
      <c r="R168" s="6">
        <v>734</v>
      </c>
      <c r="S168" s="6">
        <v>0</v>
      </c>
      <c r="T168" s="6">
        <v>0</v>
      </c>
    </row>
    <row r="169" s="1" customFormat="1" ht="17" customHeight="1" spans="1:20">
      <c r="A169" s="5" t="s">
        <v>996</v>
      </c>
      <c r="B169" s="6">
        <v>0</v>
      </c>
      <c r="C169" s="6">
        <v>0</v>
      </c>
      <c r="D169" s="6">
        <v>0</v>
      </c>
      <c r="E169" s="6">
        <v>0</v>
      </c>
      <c r="F169" s="6">
        <v>0</v>
      </c>
      <c r="G169" s="6">
        <v>0</v>
      </c>
      <c r="H169" s="6">
        <v>0</v>
      </c>
      <c r="I169" s="6">
        <v>0</v>
      </c>
      <c r="J169" s="6">
        <v>0</v>
      </c>
      <c r="K169" s="6">
        <v>0</v>
      </c>
      <c r="L169" s="6">
        <v>0</v>
      </c>
      <c r="M169" s="6">
        <v>0</v>
      </c>
      <c r="N169" s="6">
        <v>0</v>
      </c>
      <c r="O169" s="6">
        <v>0</v>
      </c>
      <c r="P169" s="6">
        <v>0</v>
      </c>
      <c r="Q169" s="6">
        <v>0</v>
      </c>
      <c r="R169" s="6">
        <v>0</v>
      </c>
      <c r="S169" s="6">
        <v>0</v>
      </c>
      <c r="T169" s="6">
        <v>0</v>
      </c>
    </row>
    <row r="170" s="1" customFormat="1" ht="17" customHeight="1" spans="1:20">
      <c r="A170" s="5" t="s">
        <v>997</v>
      </c>
      <c r="B170" s="6">
        <v>0</v>
      </c>
      <c r="C170" s="6">
        <v>0</v>
      </c>
      <c r="D170" s="6">
        <v>0</v>
      </c>
      <c r="E170" s="6">
        <v>0</v>
      </c>
      <c r="F170" s="6">
        <v>0</v>
      </c>
      <c r="G170" s="6">
        <v>0</v>
      </c>
      <c r="H170" s="6">
        <v>0</v>
      </c>
      <c r="I170" s="6">
        <v>0</v>
      </c>
      <c r="J170" s="6">
        <v>0</v>
      </c>
      <c r="K170" s="6">
        <v>0</v>
      </c>
      <c r="L170" s="6">
        <v>0</v>
      </c>
      <c r="M170" s="6">
        <v>0</v>
      </c>
      <c r="N170" s="6">
        <v>0</v>
      </c>
      <c r="O170" s="6">
        <v>0</v>
      </c>
      <c r="P170" s="6">
        <v>0</v>
      </c>
      <c r="Q170" s="6">
        <v>0</v>
      </c>
      <c r="R170" s="6">
        <v>0</v>
      </c>
      <c r="S170" s="6">
        <v>0</v>
      </c>
      <c r="T170" s="6">
        <v>0</v>
      </c>
    </row>
    <row r="171" s="1" customFormat="1" ht="17" customHeight="1" spans="1:20">
      <c r="A171" s="5" t="s">
        <v>809</v>
      </c>
      <c r="B171" s="6">
        <v>0</v>
      </c>
      <c r="C171" s="6">
        <v>0</v>
      </c>
      <c r="D171" s="6">
        <v>0</v>
      </c>
      <c r="E171" s="6">
        <v>0</v>
      </c>
      <c r="F171" s="6">
        <v>0</v>
      </c>
      <c r="G171" s="6">
        <v>0</v>
      </c>
      <c r="H171" s="6">
        <v>0</v>
      </c>
      <c r="I171" s="6">
        <v>0</v>
      </c>
      <c r="J171" s="6">
        <v>0</v>
      </c>
      <c r="K171" s="6">
        <v>0</v>
      </c>
      <c r="L171" s="6">
        <v>0</v>
      </c>
      <c r="M171" s="6">
        <v>0</v>
      </c>
      <c r="N171" s="6">
        <v>0</v>
      </c>
      <c r="O171" s="6">
        <v>0</v>
      </c>
      <c r="P171" s="6">
        <v>0</v>
      </c>
      <c r="Q171" s="6">
        <v>0</v>
      </c>
      <c r="R171" s="6">
        <v>0</v>
      </c>
      <c r="S171" s="6">
        <v>0</v>
      </c>
      <c r="T171" s="6">
        <v>0</v>
      </c>
    </row>
    <row r="172" s="1" customFormat="1" ht="17" customHeight="1" spans="1:20">
      <c r="A172" s="5" t="s">
        <v>998</v>
      </c>
      <c r="B172" s="6">
        <v>0</v>
      </c>
      <c r="C172" s="6">
        <v>0</v>
      </c>
      <c r="D172" s="6">
        <v>0</v>
      </c>
      <c r="E172" s="6">
        <v>0</v>
      </c>
      <c r="F172" s="6">
        <v>0</v>
      </c>
      <c r="G172" s="6">
        <v>0</v>
      </c>
      <c r="H172" s="6">
        <v>0</v>
      </c>
      <c r="I172" s="6">
        <v>0</v>
      </c>
      <c r="J172" s="6">
        <v>0</v>
      </c>
      <c r="K172" s="6">
        <v>0</v>
      </c>
      <c r="L172" s="6">
        <v>0</v>
      </c>
      <c r="M172" s="6">
        <v>0</v>
      </c>
      <c r="N172" s="6">
        <v>0</v>
      </c>
      <c r="O172" s="6">
        <v>0</v>
      </c>
      <c r="P172" s="6">
        <v>0</v>
      </c>
      <c r="Q172" s="6">
        <v>0</v>
      </c>
      <c r="R172" s="6">
        <v>0</v>
      </c>
      <c r="S172" s="6">
        <v>0</v>
      </c>
      <c r="T172" s="6">
        <v>0</v>
      </c>
    </row>
    <row r="173" s="1" customFormat="1" ht="17" customHeight="1" spans="1:20">
      <c r="A173" s="5" t="s">
        <v>999</v>
      </c>
      <c r="B173" s="6">
        <v>0</v>
      </c>
      <c r="C173" s="6">
        <v>0</v>
      </c>
      <c r="D173" s="6">
        <v>0</v>
      </c>
      <c r="E173" s="6">
        <v>0</v>
      </c>
      <c r="F173" s="6">
        <v>0</v>
      </c>
      <c r="G173" s="6">
        <v>0</v>
      </c>
      <c r="H173" s="6">
        <v>0</v>
      </c>
      <c r="I173" s="6">
        <v>0</v>
      </c>
      <c r="J173" s="6">
        <v>0</v>
      </c>
      <c r="K173" s="6">
        <v>0</v>
      </c>
      <c r="L173" s="6">
        <v>0</v>
      </c>
      <c r="M173" s="6">
        <v>0</v>
      </c>
      <c r="N173" s="6">
        <v>0</v>
      </c>
      <c r="O173" s="6">
        <v>0</v>
      </c>
      <c r="P173" s="6">
        <v>0</v>
      </c>
      <c r="Q173" s="6">
        <v>0</v>
      </c>
      <c r="R173" s="6">
        <v>0</v>
      </c>
      <c r="S173" s="6">
        <v>0</v>
      </c>
      <c r="T173" s="6">
        <v>0</v>
      </c>
    </row>
    <row r="174" s="1" customFormat="1" ht="17" customHeight="1" spans="1:20">
      <c r="A174" s="5" t="s">
        <v>1000</v>
      </c>
      <c r="B174" s="6">
        <v>0</v>
      </c>
      <c r="C174" s="6">
        <v>0</v>
      </c>
      <c r="D174" s="6">
        <v>0</v>
      </c>
      <c r="E174" s="6">
        <v>0</v>
      </c>
      <c r="F174" s="6">
        <v>0</v>
      </c>
      <c r="G174" s="6">
        <v>0</v>
      </c>
      <c r="H174" s="6">
        <v>0</v>
      </c>
      <c r="I174" s="6">
        <v>0</v>
      </c>
      <c r="J174" s="6">
        <v>0</v>
      </c>
      <c r="K174" s="6">
        <v>0</v>
      </c>
      <c r="L174" s="6">
        <v>0</v>
      </c>
      <c r="M174" s="6">
        <v>0</v>
      </c>
      <c r="N174" s="6">
        <v>0</v>
      </c>
      <c r="O174" s="6">
        <v>0</v>
      </c>
      <c r="P174" s="6">
        <v>0</v>
      </c>
      <c r="Q174" s="6">
        <v>0</v>
      </c>
      <c r="R174" s="6">
        <v>0</v>
      </c>
      <c r="S174" s="6">
        <v>0</v>
      </c>
      <c r="T174" s="6">
        <v>0</v>
      </c>
    </row>
    <row r="175" s="1" customFormat="1" ht="17" customHeight="1" spans="1:20">
      <c r="A175" s="5" t="s">
        <v>1001</v>
      </c>
      <c r="B175" s="6">
        <v>0</v>
      </c>
      <c r="C175" s="6">
        <v>0</v>
      </c>
      <c r="D175" s="6">
        <v>0</v>
      </c>
      <c r="E175" s="6">
        <v>0</v>
      </c>
      <c r="F175" s="6">
        <v>0</v>
      </c>
      <c r="G175" s="6">
        <v>0</v>
      </c>
      <c r="H175" s="6">
        <v>0</v>
      </c>
      <c r="I175" s="6">
        <v>0</v>
      </c>
      <c r="J175" s="6">
        <v>0</v>
      </c>
      <c r="K175" s="6">
        <v>0</v>
      </c>
      <c r="L175" s="6">
        <v>0</v>
      </c>
      <c r="M175" s="6">
        <v>0</v>
      </c>
      <c r="N175" s="6">
        <v>0</v>
      </c>
      <c r="O175" s="6">
        <v>0</v>
      </c>
      <c r="P175" s="6">
        <v>0</v>
      </c>
      <c r="Q175" s="6">
        <v>0</v>
      </c>
      <c r="R175" s="6">
        <v>0</v>
      </c>
      <c r="S175" s="6">
        <v>0</v>
      </c>
      <c r="T175" s="6">
        <v>0</v>
      </c>
    </row>
    <row r="176" s="1" customFormat="1" ht="17" customHeight="1" spans="1:20">
      <c r="A176" s="5" t="s">
        <v>1002</v>
      </c>
      <c r="B176" s="6">
        <v>0</v>
      </c>
      <c r="C176" s="6">
        <v>0</v>
      </c>
      <c r="D176" s="6">
        <v>0</v>
      </c>
      <c r="E176" s="6">
        <v>0</v>
      </c>
      <c r="F176" s="6">
        <v>0</v>
      </c>
      <c r="G176" s="6">
        <v>0</v>
      </c>
      <c r="H176" s="6">
        <v>0</v>
      </c>
      <c r="I176" s="6">
        <v>0</v>
      </c>
      <c r="J176" s="6">
        <v>0</v>
      </c>
      <c r="K176" s="6">
        <v>0</v>
      </c>
      <c r="L176" s="6">
        <v>0</v>
      </c>
      <c r="M176" s="6">
        <v>0</v>
      </c>
      <c r="N176" s="6">
        <v>0</v>
      </c>
      <c r="O176" s="6">
        <v>0</v>
      </c>
      <c r="P176" s="6">
        <v>0</v>
      </c>
      <c r="Q176" s="6">
        <v>0</v>
      </c>
      <c r="R176" s="6">
        <v>0</v>
      </c>
      <c r="S176" s="6">
        <v>0</v>
      </c>
      <c r="T176" s="6">
        <v>0</v>
      </c>
    </row>
    <row r="177" s="1" customFormat="1" ht="17" customHeight="1" spans="1:20">
      <c r="A177" s="5" t="s">
        <v>962</v>
      </c>
      <c r="B177" s="6">
        <v>0</v>
      </c>
      <c r="C177" s="6">
        <v>0</v>
      </c>
      <c r="D177" s="6">
        <v>0</v>
      </c>
      <c r="E177" s="6">
        <v>0</v>
      </c>
      <c r="F177" s="6">
        <v>0</v>
      </c>
      <c r="G177" s="6">
        <v>0</v>
      </c>
      <c r="H177" s="6">
        <v>0</v>
      </c>
      <c r="I177" s="6">
        <v>0</v>
      </c>
      <c r="J177" s="6">
        <v>0</v>
      </c>
      <c r="K177" s="6">
        <v>0</v>
      </c>
      <c r="L177" s="6">
        <v>0</v>
      </c>
      <c r="M177" s="6">
        <v>0</v>
      </c>
      <c r="N177" s="6">
        <v>0</v>
      </c>
      <c r="O177" s="6">
        <v>0</v>
      </c>
      <c r="P177" s="6">
        <v>0</v>
      </c>
      <c r="Q177" s="6">
        <v>0</v>
      </c>
      <c r="R177" s="6">
        <v>0</v>
      </c>
      <c r="S177" s="6">
        <v>0</v>
      </c>
      <c r="T177" s="6">
        <v>0</v>
      </c>
    </row>
    <row r="178" s="1" customFormat="1" ht="17" customHeight="1" spans="1:20">
      <c r="A178" s="5" t="s">
        <v>1003</v>
      </c>
      <c r="B178" s="6">
        <v>0</v>
      </c>
      <c r="C178" s="6">
        <v>0</v>
      </c>
      <c r="D178" s="6">
        <v>0</v>
      </c>
      <c r="E178" s="6">
        <v>0</v>
      </c>
      <c r="F178" s="6">
        <v>0</v>
      </c>
      <c r="G178" s="6">
        <v>0</v>
      </c>
      <c r="H178" s="6">
        <v>0</v>
      </c>
      <c r="I178" s="6">
        <v>0</v>
      </c>
      <c r="J178" s="6">
        <v>0</v>
      </c>
      <c r="K178" s="6">
        <v>0</v>
      </c>
      <c r="L178" s="6">
        <v>0</v>
      </c>
      <c r="M178" s="6">
        <v>0</v>
      </c>
      <c r="N178" s="6">
        <v>0</v>
      </c>
      <c r="O178" s="6">
        <v>0</v>
      </c>
      <c r="P178" s="6">
        <v>0</v>
      </c>
      <c r="Q178" s="6">
        <v>0</v>
      </c>
      <c r="R178" s="6">
        <v>0</v>
      </c>
      <c r="S178" s="6">
        <v>0</v>
      </c>
      <c r="T178" s="6">
        <v>0</v>
      </c>
    </row>
    <row r="179" s="1" customFormat="1" ht="17" customHeight="1" spans="1:20">
      <c r="A179" s="5" t="s">
        <v>1004</v>
      </c>
      <c r="B179" s="6">
        <v>0</v>
      </c>
      <c r="C179" s="6">
        <v>0</v>
      </c>
      <c r="D179" s="6">
        <v>0</v>
      </c>
      <c r="E179" s="6">
        <v>0</v>
      </c>
      <c r="F179" s="6">
        <v>0</v>
      </c>
      <c r="G179" s="6">
        <v>0</v>
      </c>
      <c r="H179" s="6">
        <v>0</v>
      </c>
      <c r="I179" s="6">
        <v>0</v>
      </c>
      <c r="J179" s="6">
        <v>0</v>
      </c>
      <c r="K179" s="6">
        <v>0</v>
      </c>
      <c r="L179" s="6">
        <v>0</v>
      </c>
      <c r="M179" s="6">
        <v>0</v>
      </c>
      <c r="N179" s="6">
        <v>0</v>
      </c>
      <c r="O179" s="6">
        <v>0</v>
      </c>
      <c r="P179" s="6">
        <v>0</v>
      </c>
      <c r="Q179" s="6">
        <v>0</v>
      </c>
      <c r="R179" s="6">
        <v>0</v>
      </c>
      <c r="S179" s="6">
        <v>0</v>
      </c>
      <c r="T179" s="6">
        <v>0</v>
      </c>
    </row>
    <row r="180" s="1" customFormat="1" ht="17" customHeight="1" spans="1:20">
      <c r="A180" s="5" t="s">
        <v>737</v>
      </c>
      <c r="B180" s="6">
        <v>0</v>
      </c>
      <c r="C180" s="6">
        <v>0</v>
      </c>
      <c r="D180" s="6">
        <v>0</v>
      </c>
      <c r="E180" s="6">
        <v>0</v>
      </c>
      <c r="F180" s="6">
        <v>0</v>
      </c>
      <c r="G180" s="6">
        <v>0</v>
      </c>
      <c r="H180" s="6">
        <v>0</v>
      </c>
      <c r="I180" s="6">
        <v>0</v>
      </c>
      <c r="J180" s="6">
        <v>0</v>
      </c>
      <c r="K180" s="6">
        <v>0</v>
      </c>
      <c r="L180" s="6">
        <v>0</v>
      </c>
      <c r="M180" s="6">
        <v>0</v>
      </c>
      <c r="N180" s="6">
        <v>0</v>
      </c>
      <c r="O180" s="6">
        <v>0</v>
      </c>
      <c r="P180" s="6">
        <v>0</v>
      </c>
      <c r="Q180" s="6">
        <v>0</v>
      </c>
      <c r="R180" s="6">
        <v>0</v>
      </c>
      <c r="S180" s="6">
        <v>0</v>
      </c>
      <c r="T180" s="6">
        <v>0</v>
      </c>
    </row>
    <row r="181" s="1" customFormat="1" ht="17" customHeight="1" spans="1:20">
      <c r="A181" s="5" t="s">
        <v>1005</v>
      </c>
      <c r="B181" s="6">
        <v>7212</v>
      </c>
      <c r="C181" s="6">
        <v>463</v>
      </c>
      <c r="D181" s="6">
        <v>0</v>
      </c>
      <c r="E181" s="6">
        <v>0</v>
      </c>
      <c r="F181" s="6">
        <v>2035</v>
      </c>
      <c r="G181" s="6">
        <v>0</v>
      </c>
      <c r="H181" s="6">
        <v>0</v>
      </c>
      <c r="I181" s="6">
        <v>0</v>
      </c>
      <c r="J181" s="6">
        <v>0</v>
      </c>
      <c r="K181" s="6">
        <v>-1572</v>
      </c>
      <c r="L181" s="6">
        <v>0</v>
      </c>
      <c r="M181" s="6">
        <v>0</v>
      </c>
      <c r="N181" s="6">
        <v>0</v>
      </c>
      <c r="O181" s="6">
        <v>0</v>
      </c>
      <c r="P181" s="6">
        <v>0</v>
      </c>
      <c r="Q181" s="6">
        <v>7675</v>
      </c>
      <c r="R181" s="6">
        <v>7675</v>
      </c>
      <c r="S181" s="6">
        <v>0</v>
      </c>
      <c r="T181" s="6">
        <v>0</v>
      </c>
    </row>
    <row r="182" s="1" customFormat="1" ht="17" customHeight="1" spans="1:20">
      <c r="A182" s="5" t="s">
        <v>1006</v>
      </c>
      <c r="B182" s="6">
        <v>7060</v>
      </c>
      <c r="C182" s="6">
        <v>517</v>
      </c>
      <c r="D182" s="6">
        <v>0</v>
      </c>
      <c r="E182" s="6">
        <v>0</v>
      </c>
      <c r="F182" s="6">
        <v>2035</v>
      </c>
      <c r="G182" s="6">
        <v>0</v>
      </c>
      <c r="H182" s="6">
        <v>0</v>
      </c>
      <c r="I182" s="6">
        <v>0</v>
      </c>
      <c r="J182" s="6">
        <v>0</v>
      </c>
      <c r="K182" s="6">
        <v>-1518</v>
      </c>
      <c r="L182" s="6">
        <v>0</v>
      </c>
      <c r="M182" s="6">
        <v>0</v>
      </c>
      <c r="N182" s="6">
        <v>0</v>
      </c>
      <c r="O182" s="6">
        <v>0</v>
      </c>
      <c r="P182" s="6">
        <v>0</v>
      </c>
      <c r="Q182" s="6">
        <v>7577</v>
      </c>
      <c r="R182" s="6">
        <v>7577</v>
      </c>
      <c r="S182" s="6">
        <v>0</v>
      </c>
      <c r="T182" s="6">
        <v>0</v>
      </c>
    </row>
    <row r="183" s="1" customFormat="1" ht="17" customHeight="1" spans="1:20">
      <c r="A183" s="5" t="s">
        <v>1007</v>
      </c>
      <c r="B183" s="6">
        <v>0</v>
      </c>
      <c r="C183" s="6">
        <v>0</v>
      </c>
      <c r="D183" s="6">
        <v>0</v>
      </c>
      <c r="E183" s="6">
        <v>0</v>
      </c>
      <c r="F183" s="6">
        <v>0</v>
      </c>
      <c r="G183" s="6">
        <v>0</v>
      </c>
      <c r="H183" s="6">
        <v>0</v>
      </c>
      <c r="I183" s="6">
        <v>0</v>
      </c>
      <c r="J183" s="6">
        <v>0</v>
      </c>
      <c r="K183" s="6">
        <v>0</v>
      </c>
      <c r="L183" s="6">
        <v>0</v>
      </c>
      <c r="M183" s="6">
        <v>0</v>
      </c>
      <c r="N183" s="6">
        <v>0</v>
      </c>
      <c r="O183" s="6">
        <v>0</v>
      </c>
      <c r="P183" s="6">
        <v>0</v>
      </c>
      <c r="Q183" s="6">
        <v>0</v>
      </c>
      <c r="R183" s="6">
        <v>0</v>
      </c>
      <c r="S183" s="6">
        <v>0</v>
      </c>
      <c r="T183" s="6">
        <v>0</v>
      </c>
    </row>
    <row r="184" s="1" customFormat="1" ht="17" customHeight="1" spans="1:20">
      <c r="A184" s="5" t="s">
        <v>1008</v>
      </c>
      <c r="B184" s="6">
        <v>3</v>
      </c>
      <c r="C184" s="6">
        <v>-3</v>
      </c>
      <c r="D184" s="6">
        <v>0</v>
      </c>
      <c r="E184" s="6">
        <v>0</v>
      </c>
      <c r="F184" s="6">
        <v>0</v>
      </c>
      <c r="G184" s="6">
        <v>0</v>
      </c>
      <c r="H184" s="6">
        <v>0</v>
      </c>
      <c r="I184" s="6">
        <v>0</v>
      </c>
      <c r="J184" s="6">
        <v>0</v>
      </c>
      <c r="K184" s="6">
        <v>-3</v>
      </c>
      <c r="L184" s="6">
        <v>0</v>
      </c>
      <c r="M184" s="6">
        <v>0</v>
      </c>
      <c r="N184" s="6">
        <v>0</v>
      </c>
      <c r="O184" s="6">
        <v>0</v>
      </c>
      <c r="P184" s="6">
        <v>0</v>
      </c>
      <c r="Q184" s="6">
        <v>0</v>
      </c>
      <c r="R184" s="6">
        <v>0</v>
      </c>
      <c r="S184" s="6">
        <v>0</v>
      </c>
      <c r="T184" s="6">
        <v>0</v>
      </c>
    </row>
    <row r="185" s="1" customFormat="1" ht="17" customHeight="1" spans="1:20">
      <c r="A185" s="5" t="s">
        <v>1009</v>
      </c>
      <c r="B185" s="6">
        <v>149</v>
      </c>
      <c r="C185" s="6">
        <v>-51</v>
      </c>
      <c r="D185" s="6">
        <v>0</v>
      </c>
      <c r="E185" s="6">
        <v>0</v>
      </c>
      <c r="F185" s="6">
        <v>0</v>
      </c>
      <c r="G185" s="6">
        <v>0</v>
      </c>
      <c r="H185" s="6">
        <v>0</v>
      </c>
      <c r="I185" s="6">
        <v>0</v>
      </c>
      <c r="J185" s="6">
        <v>0</v>
      </c>
      <c r="K185" s="6">
        <v>-51</v>
      </c>
      <c r="L185" s="6">
        <v>0</v>
      </c>
      <c r="M185" s="6">
        <v>0</v>
      </c>
      <c r="N185" s="6">
        <v>0</v>
      </c>
      <c r="O185" s="6">
        <v>0</v>
      </c>
      <c r="P185" s="6">
        <v>0</v>
      </c>
      <c r="Q185" s="6">
        <v>98</v>
      </c>
      <c r="R185" s="6">
        <v>98</v>
      </c>
      <c r="S185" s="6">
        <v>0</v>
      </c>
      <c r="T185" s="6">
        <v>0</v>
      </c>
    </row>
    <row r="186" s="1" customFormat="1" ht="17" customHeight="1" spans="1:20">
      <c r="A186" s="5" t="s">
        <v>1010</v>
      </c>
      <c r="B186" s="6">
        <v>0</v>
      </c>
      <c r="C186" s="6">
        <v>0</v>
      </c>
      <c r="D186" s="6">
        <v>0</v>
      </c>
      <c r="E186" s="6">
        <v>0</v>
      </c>
      <c r="F186" s="6">
        <v>0</v>
      </c>
      <c r="G186" s="6">
        <v>0</v>
      </c>
      <c r="H186" s="6">
        <v>0</v>
      </c>
      <c r="I186" s="6">
        <v>0</v>
      </c>
      <c r="J186" s="6">
        <v>0</v>
      </c>
      <c r="K186" s="6">
        <v>0</v>
      </c>
      <c r="L186" s="6">
        <v>0</v>
      </c>
      <c r="M186" s="6">
        <v>0</v>
      </c>
      <c r="N186" s="6">
        <v>0</v>
      </c>
      <c r="O186" s="6">
        <v>0</v>
      </c>
      <c r="P186" s="6">
        <v>0</v>
      </c>
      <c r="Q186" s="6">
        <v>0</v>
      </c>
      <c r="R186" s="6">
        <v>0</v>
      </c>
      <c r="S186" s="6">
        <v>0</v>
      </c>
      <c r="T186" s="6">
        <v>0</v>
      </c>
    </row>
    <row r="187" s="1" customFormat="1" ht="17" customHeight="1" spans="1:20">
      <c r="A187" s="5" t="s">
        <v>1011</v>
      </c>
      <c r="B187" s="6">
        <v>17297</v>
      </c>
      <c r="C187" s="6">
        <v>-2676</v>
      </c>
      <c r="D187" s="6">
        <v>0</v>
      </c>
      <c r="E187" s="6">
        <v>-3111</v>
      </c>
      <c r="F187" s="6">
        <v>0</v>
      </c>
      <c r="G187" s="6">
        <v>0</v>
      </c>
      <c r="H187" s="6">
        <v>0</v>
      </c>
      <c r="I187" s="6">
        <v>0</v>
      </c>
      <c r="J187" s="6">
        <v>0</v>
      </c>
      <c r="K187" s="6">
        <v>435</v>
      </c>
      <c r="L187" s="6">
        <v>0</v>
      </c>
      <c r="M187" s="6">
        <v>0</v>
      </c>
      <c r="N187" s="6">
        <v>0</v>
      </c>
      <c r="O187" s="6">
        <v>0</v>
      </c>
      <c r="P187" s="6">
        <v>0</v>
      </c>
      <c r="Q187" s="6">
        <v>14621</v>
      </c>
      <c r="R187" s="6">
        <v>14621</v>
      </c>
      <c r="S187" s="6">
        <v>0</v>
      </c>
      <c r="T187" s="6">
        <v>0</v>
      </c>
    </row>
    <row r="188" s="1" customFormat="1" ht="17" customHeight="1" spans="1:20">
      <c r="A188" s="5" t="s">
        <v>1012</v>
      </c>
      <c r="B188" s="6">
        <v>9911</v>
      </c>
      <c r="C188" s="6">
        <v>-3333</v>
      </c>
      <c r="D188" s="6">
        <v>0</v>
      </c>
      <c r="E188" s="6">
        <v>-3111</v>
      </c>
      <c r="F188" s="6">
        <v>0</v>
      </c>
      <c r="G188" s="6">
        <v>0</v>
      </c>
      <c r="H188" s="6">
        <v>0</v>
      </c>
      <c r="I188" s="6">
        <v>0</v>
      </c>
      <c r="J188" s="6">
        <v>0</v>
      </c>
      <c r="K188" s="6">
        <v>-222</v>
      </c>
      <c r="L188" s="6">
        <v>0</v>
      </c>
      <c r="M188" s="6">
        <v>0</v>
      </c>
      <c r="N188" s="6">
        <v>0</v>
      </c>
      <c r="O188" s="6">
        <v>0</v>
      </c>
      <c r="P188" s="6">
        <v>0</v>
      </c>
      <c r="Q188" s="6">
        <v>6578</v>
      </c>
      <c r="R188" s="6">
        <v>6578</v>
      </c>
      <c r="S188" s="6">
        <v>0</v>
      </c>
      <c r="T188" s="6">
        <v>0</v>
      </c>
    </row>
    <row r="189" s="1" customFormat="1" ht="17" customHeight="1" spans="1:20">
      <c r="A189" s="5" t="s">
        <v>1013</v>
      </c>
      <c r="B189" s="6">
        <v>7386</v>
      </c>
      <c r="C189" s="6">
        <v>657</v>
      </c>
      <c r="D189" s="6">
        <v>0</v>
      </c>
      <c r="E189" s="6">
        <v>0</v>
      </c>
      <c r="F189" s="6">
        <v>0</v>
      </c>
      <c r="G189" s="6">
        <v>0</v>
      </c>
      <c r="H189" s="6">
        <v>0</v>
      </c>
      <c r="I189" s="6">
        <v>0</v>
      </c>
      <c r="J189" s="6">
        <v>0</v>
      </c>
      <c r="K189" s="6">
        <v>657</v>
      </c>
      <c r="L189" s="6">
        <v>0</v>
      </c>
      <c r="M189" s="6">
        <v>0</v>
      </c>
      <c r="N189" s="6">
        <v>0</v>
      </c>
      <c r="O189" s="6">
        <v>0</v>
      </c>
      <c r="P189" s="6">
        <v>0</v>
      </c>
      <c r="Q189" s="6">
        <v>8043</v>
      </c>
      <c r="R189" s="6">
        <v>8043</v>
      </c>
      <c r="S189" s="6">
        <v>0</v>
      </c>
      <c r="T189" s="6">
        <v>0</v>
      </c>
    </row>
    <row r="190" s="1" customFormat="1" ht="17" customHeight="1" spans="1:20">
      <c r="A190" s="5" t="s">
        <v>1014</v>
      </c>
      <c r="B190" s="6">
        <v>0</v>
      </c>
      <c r="C190" s="6">
        <v>0</v>
      </c>
      <c r="D190" s="6">
        <v>0</v>
      </c>
      <c r="E190" s="6">
        <v>0</v>
      </c>
      <c r="F190" s="6">
        <v>0</v>
      </c>
      <c r="G190" s="6">
        <v>0</v>
      </c>
      <c r="H190" s="6">
        <v>0</v>
      </c>
      <c r="I190" s="6">
        <v>0</v>
      </c>
      <c r="J190" s="6">
        <v>0</v>
      </c>
      <c r="K190" s="6">
        <v>0</v>
      </c>
      <c r="L190" s="6">
        <v>0</v>
      </c>
      <c r="M190" s="6">
        <v>0</v>
      </c>
      <c r="N190" s="6">
        <v>0</v>
      </c>
      <c r="O190" s="6">
        <v>0</v>
      </c>
      <c r="P190" s="6">
        <v>0</v>
      </c>
      <c r="Q190" s="6">
        <v>0</v>
      </c>
      <c r="R190" s="6">
        <v>0</v>
      </c>
      <c r="S190" s="6">
        <v>0</v>
      </c>
      <c r="T190" s="6">
        <v>0</v>
      </c>
    </row>
    <row r="191" s="1" customFormat="1" ht="17" customHeight="1" spans="1:20">
      <c r="A191" s="5" t="s">
        <v>1015</v>
      </c>
      <c r="B191" s="6">
        <v>1251</v>
      </c>
      <c r="C191" s="6">
        <v>327</v>
      </c>
      <c r="D191" s="6">
        <v>0</v>
      </c>
      <c r="E191" s="6">
        <v>0</v>
      </c>
      <c r="F191" s="6">
        <v>159</v>
      </c>
      <c r="G191" s="6">
        <v>0</v>
      </c>
      <c r="H191" s="6">
        <v>0</v>
      </c>
      <c r="I191" s="6">
        <v>0</v>
      </c>
      <c r="J191" s="6">
        <v>0</v>
      </c>
      <c r="K191" s="6">
        <v>168</v>
      </c>
      <c r="L191" s="6">
        <v>0</v>
      </c>
      <c r="M191" s="6">
        <v>0</v>
      </c>
      <c r="N191" s="6">
        <v>0</v>
      </c>
      <c r="O191" s="6">
        <v>0</v>
      </c>
      <c r="P191" s="6">
        <v>0</v>
      </c>
      <c r="Q191" s="6">
        <v>1578</v>
      </c>
      <c r="R191" s="6">
        <v>1578</v>
      </c>
      <c r="S191" s="6">
        <v>0</v>
      </c>
      <c r="T191" s="6">
        <v>0</v>
      </c>
    </row>
    <row r="192" s="1" customFormat="1" ht="17" customHeight="1" spans="1:20">
      <c r="A192" s="5" t="s">
        <v>1016</v>
      </c>
      <c r="B192" s="6">
        <v>1069</v>
      </c>
      <c r="C192" s="6">
        <v>159</v>
      </c>
      <c r="D192" s="6">
        <v>0</v>
      </c>
      <c r="E192" s="6">
        <v>0</v>
      </c>
      <c r="F192" s="6">
        <v>159</v>
      </c>
      <c r="G192" s="6">
        <v>0</v>
      </c>
      <c r="H192" s="6">
        <v>0</v>
      </c>
      <c r="I192" s="6">
        <v>0</v>
      </c>
      <c r="J192" s="6">
        <v>0</v>
      </c>
      <c r="K192" s="6">
        <v>0</v>
      </c>
      <c r="L192" s="6">
        <v>0</v>
      </c>
      <c r="M192" s="6">
        <v>0</v>
      </c>
      <c r="N192" s="6">
        <v>0</v>
      </c>
      <c r="O192" s="6">
        <v>0</v>
      </c>
      <c r="P192" s="6">
        <v>0</v>
      </c>
      <c r="Q192" s="6">
        <v>1228</v>
      </c>
      <c r="R192" s="6">
        <v>1228</v>
      </c>
      <c r="S192" s="6">
        <v>0</v>
      </c>
      <c r="T192" s="6">
        <v>0</v>
      </c>
    </row>
    <row r="193" s="1" customFormat="1" ht="17" customHeight="1" spans="1:20">
      <c r="A193" s="5" t="s">
        <v>1017</v>
      </c>
      <c r="B193" s="6">
        <v>182</v>
      </c>
      <c r="C193" s="6">
        <v>168</v>
      </c>
      <c r="D193" s="6">
        <v>0</v>
      </c>
      <c r="E193" s="6">
        <v>0</v>
      </c>
      <c r="F193" s="6">
        <v>0</v>
      </c>
      <c r="G193" s="6">
        <v>0</v>
      </c>
      <c r="H193" s="6">
        <v>0</v>
      </c>
      <c r="I193" s="6">
        <v>0</v>
      </c>
      <c r="J193" s="6">
        <v>0</v>
      </c>
      <c r="K193" s="6">
        <v>168</v>
      </c>
      <c r="L193" s="6">
        <v>0</v>
      </c>
      <c r="M193" s="6">
        <v>0</v>
      </c>
      <c r="N193" s="6">
        <v>0</v>
      </c>
      <c r="O193" s="6">
        <v>0</v>
      </c>
      <c r="P193" s="6">
        <v>0</v>
      </c>
      <c r="Q193" s="6">
        <v>350</v>
      </c>
      <c r="R193" s="6">
        <v>350</v>
      </c>
      <c r="S193" s="6">
        <v>0</v>
      </c>
      <c r="T193" s="6">
        <v>0</v>
      </c>
    </row>
    <row r="194" s="1" customFormat="1" ht="17" customHeight="1" spans="1:20">
      <c r="A194" s="5" t="s">
        <v>1018</v>
      </c>
      <c r="B194" s="6">
        <v>0</v>
      </c>
      <c r="C194" s="6">
        <v>0</v>
      </c>
      <c r="D194" s="6">
        <v>0</v>
      </c>
      <c r="E194" s="6">
        <v>0</v>
      </c>
      <c r="F194" s="6">
        <v>0</v>
      </c>
      <c r="G194" s="6">
        <v>0</v>
      </c>
      <c r="H194" s="6">
        <v>0</v>
      </c>
      <c r="I194" s="6">
        <v>0</v>
      </c>
      <c r="J194" s="6">
        <v>0</v>
      </c>
      <c r="K194" s="6">
        <v>0</v>
      </c>
      <c r="L194" s="6">
        <v>0</v>
      </c>
      <c r="M194" s="6">
        <v>0</v>
      </c>
      <c r="N194" s="6">
        <v>0</v>
      </c>
      <c r="O194" s="6">
        <v>0</v>
      </c>
      <c r="P194" s="6">
        <v>0</v>
      </c>
      <c r="Q194" s="6">
        <v>0</v>
      </c>
      <c r="R194" s="6">
        <v>0</v>
      </c>
      <c r="S194" s="6">
        <v>0</v>
      </c>
      <c r="T194" s="6">
        <v>0</v>
      </c>
    </row>
    <row r="195" s="1" customFormat="1" ht="17" customHeight="1" spans="1:20">
      <c r="A195" s="5" t="s">
        <v>1019</v>
      </c>
      <c r="B195" s="6">
        <v>0</v>
      </c>
      <c r="C195" s="6">
        <v>0</v>
      </c>
      <c r="D195" s="6">
        <v>0</v>
      </c>
      <c r="E195" s="6">
        <v>0</v>
      </c>
      <c r="F195" s="6">
        <v>0</v>
      </c>
      <c r="G195" s="6">
        <v>0</v>
      </c>
      <c r="H195" s="6">
        <v>0</v>
      </c>
      <c r="I195" s="6">
        <v>0</v>
      </c>
      <c r="J195" s="6">
        <v>0</v>
      </c>
      <c r="K195" s="6">
        <v>0</v>
      </c>
      <c r="L195" s="6">
        <v>0</v>
      </c>
      <c r="M195" s="6">
        <v>0</v>
      </c>
      <c r="N195" s="6">
        <v>0</v>
      </c>
      <c r="O195" s="6">
        <v>0</v>
      </c>
      <c r="P195" s="6">
        <v>0</v>
      </c>
      <c r="Q195" s="6">
        <v>0</v>
      </c>
      <c r="R195" s="6">
        <v>0</v>
      </c>
      <c r="S195" s="6">
        <v>0</v>
      </c>
      <c r="T195" s="6">
        <v>0</v>
      </c>
    </row>
    <row r="196" s="1" customFormat="1" ht="17" customHeight="1" spans="1:20">
      <c r="A196" s="5" t="s">
        <v>1020</v>
      </c>
      <c r="B196" s="6">
        <v>0</v>
      </c>
      <c r="C196" s="6">
        <v>0</v>
      </c>
      <c r="D196" s="6">
        <v>0</v>
      </c>
      <c r="E196" s="6">
        <v>0</v>
      </c>
      <c r="F196" s="6">
        <v>0</v>
      </c>
      <c r="G196" s="6">
        <v>0</v>
      </c>
      <c r="H196" s="6">
        <v>0</v>
      </c>
      <c r="I196" s="6">
        <v>0</v>
      </c>
      <c r="J196" s="6">
        <v>0</v>
      </c>
      <c r="K196" s="6">
        <v>0</v>
      </c>
      <c r="L196" s="6">
        <v>0</v>
      </c>
      <c r="M196" s="6">
        <v>0</v>
      </c>
      <c r="N196" s="6">
        <v>0</v>
      </c>
      <c r="O196" s="6">
        <v>0</v>
      </c>
      <c r="P196" s="6">
        <v>0</v>
      </c>
      <c r="Q196" s="6">
        <v>0</v>
      </c>
      <c r="R196" s="6">
        <v>0</v>
      </c>
      <c r="S196" s="6">
        <v>0</v>
      </c>
      <c r="T196" s="6">
        <v>0</v>
      </c>
    </row>
    <row r="197" s="1" customFormat="1" ht="17" customHeight="1" spans="1:20">
      <c r="A197" s="5" t="s">
        <v>1021</v>
      </c>
      <c r="B197" s="6">
        <v>7036</v>
      </c>
      <c r="C197" s="6">
        <v>-5011</v>
      </c>
      <c r="D197" s="6">
        <v>0</v>
      </c>
      <c r="E197" s="6">
        <v>0</v>
      </c>
      <c r="F197" s="6">
        <v>0</v>
      </c>
      <c r="G197" s="6">
        <v>0</v>
      </c>
      <c r="H197" s="6">
        <v>0</v>
      </c>
      <c r="I197" s="6">
        <v>0</v>
      </c>
      <c r="J197" s="6">
        <v>0</v>
      </c>
      <c r="K197" s="6">
        <v>-5011</v>
      </c>
      <c r="L197" s="6">
        <v>0</v>
      </c>
      <c r="M197" s="6">
        <v>0</v>
      </c>
      <c r="N197" s="6">
        <v>0</v>
      </c>
      <c r="O197" s="6">
        <v>0</v>
      </c>
      <c r="P197" s="6">
        <v>0</v>
      </c>
      <c r="Q197" s="6">
        <v>2025</v>
      </c>
      <c r="R197" s="6">
        <v>2025</v>
      </c>
      <c r="S197" s="6">
        <v>0</v>
      </c>
      <c r="T197" s="6">
        <v>0</v>
      </c>
    </row>
    <row r="198" s="1" customFormat="1" ht="17" customHeight="1" spans="1:20">
      <c r="A198" s="5" t="s">
        <v>1022</v>
      </c>
      <c r="B198" s="6">
        <v>2357</v>
      </c>
      <c r="C198" s="6">
        <v>-2041</v>
      </c>
      <c r="D198" s="6">
        <v>0</v>
      </c>
      <c r="E198" s="6">
        <v>0</v>
      </c>
      <c r="F198" s="6">
        <v>0</v>
      </c>
      <c r="G198" s="6">
        <v>0</v>
      </c>
      <c r="H198" s="6">
        <v>0</v>
      </c>
      <c r="I198" s="6">
        <v>0</v>
      </c>
      <c r="J198" s="6">
        <v>0</v>
      </c>
      <c r="K198" s="6">
        <v>-2041</v>
      </c>
      <c r="L198" s="6">
        <v>0</v>
      </c>
      <c r="M198" s="6">
        <v>0</v>
      </c>
      <c r="N198" s="6">
        <v>0</v>
      </c>
      <c r="O198" s="6">
        <v>0</v>
      </c>
      <c r="P198" s="6">
        <v>0</v>
      </c>
      <c r="Q198" s="6">
        <v>316</v>
      </c>
      <c r="R198" s="6">
        <v>316</v>
      </c>
      <c r="S198" s="6">
        <v>0</v>
      </c>
      <c r="T198" s="6">
        <v>0</v>
      </c>
    </row>
    <row r="199" s="1" customFormat="1" ht="17" customHeight="1" spans="1:20">
      <c r="A199" s="5" t="s">
        <v>1023</v>
      </c>
      <c r="B199" s="6">
        <v>626</v>
      </c>
      <c r="C199" s="6">
        <v>130</v>
      </c>
      <c r="D199" s="6">
        <v>0</v>
      </c>
      <c r="E199" s="6">
        <v>0</v>
      </c>
      <c r="F199" s="6">
        <v>0</v>
      </c>
      <c r="G199" s="6">
        <v>0</v>
      </c>
      <c r="H199" s="6">
        <v>0</v>
      </c>
      <c r="I199" s="6">
        <v>0</v>
      </c>
      <c r="J199" s="6">
        <v>0</v>
      </c>
      <c r="K199" s="6">
        <v>130</v>
      </c>
      <c r="L199" s="6">
        <v>0</v>
      </c>
      <c r="M199" s="6">
        <v>0</v>
      </c>
      <c r="N199" s="6">
        <v>0</v>
      </c>
      <c r="O199" s="6">
        <v>0</v>
      </c>
      <c r="P199" s="6">
        <v>0</v>
      </c>
      <c r="Q199" s="6">
        <v>756</v>
      </c>
      <c r="R199" s="6">
        <v>756</v>
      </c>
      <c r="S199" s="6">
        <v>0</v>
      </c>
      <c r="T199" s="6">
        <v>0</v>
      </c>
    </row>
    <row r="200" s="1" customFormat="1" ht="17" customHeight="1" spans="1:20">
      <c r="A200" s="5" t="s">
        <v>1024</v>
      </c>
      <c r="B200" s="6">
        <v>0</v>
      </c>
      <c r="C200" s="6">
        <v>0</v>
      </c>
      <c r="D200" s="6">
        <v>0</v>
      </c>
      <c r="E200" s="6">
        <v>0</v>
      </c>
      <c r="F200" s="6">
        <v>0</v>
      </c>
      <c r="G200" s="6">
        <v>0</v>
      </c>
      <c r="H200" s="6">
        <v>0</v>
      </c>
      <c r="I200" s="6">
        <v>0</v>
      </c>
      <c r="J200" s="6">
        <v>0</v>
      </c>
      <c r="K200" s="6">
        <v>0</v>
      </c>
      <c r="L200" s="6">
        <v>0</v>
      </c>
      <c r="M200" s="6">
        <v>0</v>
      </c>
      <c r="N200" s="6">
        <v>0</v>
      </c>
      <c r="O200" s="6">
        <v>0</v>
      </c>
      <c r="P200" s="6">
        <v>0</v>
      </c>
      <c r="Q200" s="6">
        <v>0</v>
      </c>
      <c r="R200" s="6">
        <v>0</v>
      </c>
      <c r="S200" s="6">
        <v>0</v>
      </c>
      <c r="T200" s="6">
        <v>0</v>
      </c>
    </row>
    <row r="201" s="1" customFormat="1" ht="17" customHeight="1" spans="1:20">
      <c r="A201" s="5" t="s">
        <v>1025</v>
      </c>
      <c r="B201" s="6">
        <v>0</v>
      </c>
      <c r="C201" s="6">
        <v>0</v>
      </c>
      <c r="D201" s="6">
        <v>0</v>
      </c>
      <c r="E201" s="6">
        <v>0</v>
      </c>
      <c r="F201" s="6">
        <v>0</v>
      </c>
      <c r="G201" s="6">
        <v>0</v>
      </c>
      <c r="H201" s="6">
        <v>0</v>
      </c>
      <c r="I201" s="6">
        <v>0</v>
      </c>
      <c r="J201" s="6">
        <v>0</v>
      </c>
      <c r="K201" s="6">
        <v>0</v>
      </c>
      <c r="L201" s="6">
        <v>0</v>
      </c>
      <c r="M201" s="6">
        <v>0</v>
      </c>
      <c r="N201" s="6">
        <v>0</v>
      </c>
      <c r="O201" s="6">
        <v>0</v>
      </c>
      <c r="P201" s="6">
        <v>0</v>
      </c>
      <c r="Q201" s="6">
        <v>0</v>
      </c>
      <c r="R201" s="6">
        <v>0</v>
      </c>
      <c r="S201" s="6">
        <v>0</v>
      </c>
      <c r="T201" s="6">
        <v>0</v>
      </c>
    </row>
    <row r="202" s="1" customFormat="1" ht="17" customHeight="1" spans="1:20">
      <c r="A202" s="5" t="s">
        <v>1026</v>
      </c>
      <c r="B202" s="6">
        <v>5</v>
      </c>
      <c r="C202" s="6">
        <v>2</v>
      </c>
      <c r="D202" s="6">
        <v>0</v>
      </c>
      <c r="E202" s="6">
        <v>0</v>
      </c>
      <c r="F202" s="6">
        <v>0</v>
      </c>
      <c r="G202" s="6">
        <v>0</v>
      </c>
      <c r="H202" s="6">
        <v>0</v>
      </c>
      <c r="I202" s="6">
        <v>0</v>
      </c>
      <c r="J202" s="6">
        <v>0</v>
      </c>
      <c r="K202" s="6">
        <v>2</v>
      </c>
      <c r="L202" s="6">
        <v>0</v>
      </c>
      <c r="M202" s="6">
        <v>0</v>
      </c>
      <c r="N202" s="6">
        <v>0</v>
      </c>
      <c r="O202" s="6">
        <v>0</v>
      </c>
      <c r="P202" s="6">
        <v>0</v>
      </c>
      <c r="Q202" s="6">
        <v>7</v>
      </c>
      <c r="R202" s="6">
        <v>7</v>
      </c>
      <c r="S202" s="6">
        <v>0</v>
      </c>
      <c r="T202" s="6">
        <v>0</v>
      </c>
    </row>
    <row r="203" s="1" customFormat="1" ht="17" customHeight="1" spans="1:20">
      <c r="A203" s="5" t="s">
        <v>1027</v>
      </c>
      <c r="B203" s="6">
        <v>0</v>
      </c>
      <c r="C203" s="6">
        <v>49</v>
      </c>
      <c r="D203" s="6">
        <v>0</v>
      </c>
      <c r="E203" s="6">
        <v>0</v>
      </c>
      <c r="F203" s="6">
        <v>0</v>
      </c>
      <c r="G203" s="6">
        <v>0</v>
      </c>
      <c r="H203" s="6">
        <v>0</v>
      </c>
      <c r="I203" s="6">
        <v>0</v>
      </c>
      <c r="J203" s="6">
        <v>0</v>
      </c>
      <c r="K203" s="6">
        <v>49</v>
      </c>
      <c r="L203" s="6">
        <v>0</v>
      </c>
      <c r="M203" s="6">
        <v>0</v>
      </c>
      <c r="N203" s="6">
        <v>0</v>
      </c>
      <c r="O203" s="6">
        <v>0</v>
      </c>
      <c r="P203" s="6">
        <v>0</v>
      </c>
      <c r="Q203" s="6">
        <v>49</v>
      </c>
      <c r="R203" s="6">
        <v>49</v>
      </c>
      <c r="S203" s="6">
        <v>0</v>
      </c>
      <c r="T203" s="6">
        <v>0</v>
      </c>
    </row>
    <row r="204" s="1" customFormat="1" ht="17" customHeight="1" spans="1:20">
      <c r="A204" s="5" t="s">
        <v>1028</v>
      </c>
      <c r="B204" s="6">
        <v>2264</v>
      </c>
      <c r="C204" s="6">
        <v>-1429</v>
      </c>
      <c r="D204" s="6">
        <v>0</v>
      </c>
      <c r="E204" s="6">
        <v>0</v>
      </c>
      <c r="F204" s="6">
        <v>0</v>
      </c>
      <c r="G204" s="6">
        <v>0</v>
      </c>
      <c r="H204" s="6">
        <v>0</v>
      </c>
      <c r="I204" s="6">
        <v>0</v>
      </c>
      <c r="J204" s="6">
        <v>0</v>
      </c>
      <c r="K204" s="6">
        <v>-1429</v>
      </c>
      <c r="L204" s="6">
        <v>0</v>
      </c>
      <c r="M204" s="6">
        <v>0</v>
      </c>
      <c r="N204" s="6">
        <v>0</v>
      </c>
      <c r="O204" s="6">
        <v>0</v>
      </c>
      <c r="P204" s="6">
        <v>0</v>
      </c>
      <c r="Q204" s="6">
        <v>835</v>
      </c>
      <c r="R204" s="6">
        <v>835</v>
      </c>
      <c r="S204" s="6">
        <v>0</v>
      </c>
      <c r="T204" s="6">
        <v>0</v>
      </c>
    </row>
    <row r="205" s="1" customFormat="1" ht="17" customHeight="1" spans="1:20">
      <c r="A205" s="5" t="s">
        <v>1029</v>
      </c>
      <c r="B205" s="6">
        <v>1784</v>
      </c>
      <c r="C205" s="6">
        <v>-1722</v>
      </c>
      <c r="D205" s="6">
        <v>0</v>
      </c>
      <c r="E205" s="6">
        <v>0</v>
      </c>
      <c r="F205" s="6">
        <v>0</v>
      </c>
      <c r="G205" s="6">
        <v>0</v>
      </c>
      <c r="H205" s="6">
        <v>0</v>
      </c>
      <c r="I205" s="6">
        <v>0</v>
      </c>
      <c r="J205" s="6">
        <v>0</v>
      </c>
      <c r="K205" s="6">
        <v>-1722</v>
      </c>
      <c r="L205" s="6">
        <v>0</v>
      </c>
      <c r="M205" s="6">
        <v>0</v>
      </c>
      <c r="N205" s="6">
        <v>0</v>
      </c>
      <c r="O205" s="6">
        <v>0</v>
      </c>
      <c r="P205" s="6">
        <v>0</v>
      </c>
      <c r="Q205" s="6">
        <v>62</v>
      </c>
      <c r="R205" s="6">
        <v>62</v>
      </c>
      <c r="S205" s="6">
        <v>0</v>
      </c>
      <c r="T205" s="6">
        <v>0</v>
      </c>
    </row>
    <row r="206" s="1" customFormat="1" ht="17" customHeight="1" spans="1:20">
      <c r="A206" s="5" t="s">
        <v>1030</v>
      </c>
      <c r="B206" s="6">
        <v>2900</v>
      </c>
      <c r="C206" s="6">
        <v>-2900</v>
      </c>
      <c r="D206" s="6">
        <v>0</v>
      </c>
      <c r="E206" s="6">
        <v>0</v>
      </c>
      <c r="F206" s="6">
        <v>0</v>
      </c>
      <c r="G206" s="6">
        <v>0</v>
      </c>
      <c r="H206" s="6">
        <v>0</v>
      </c>
      <c r="I206" s="6">
        <v>0</v>
      </c>
      <c r="J206" s="6">
        <v>-2900</v>
      </c>
      <c r="K206" s="6">
        <v>0</v>
      </c>
      <c r="L206" s="6">
        <v>0</v>
      </c>
      <c r="M206" s="6">
        <v>0</v>
      </c>
      <c r="N206" s="6">
        <v>0</v>
      </c>
      <c r="O206" s="6">
        <v>0</v>
      </c>
      <c r="P206" s="6">
        <v>0</v>
      </c>
      <c r="Q206" s="6">
        <v>0</v>
      </c>
      <c r="R206" s="6">
        <v>0</v>
      </c>
      <c r="S206" s="6">
        <v>0</v>
      </c>
      <c r="T206" s="6">
        <v>0</v>
      </c>
    </row>
    <row r="207" s="1" customFormat="1" ht="17.25" customHeight="1" spans="1:20">
      <c r="A207" s="5" t="s">
        <v>1031</v>
      </c>
      <c r="B207" s="6">
        <v>139</v>
      </c>
      <c r="C207" s="6">
        <v>3852</v>
      </c>
      <c r="D207" s="6">
        <v>0</v>
      </c>
      <c r="E207" s="6">
        <v>0</v>
      </c>
      <c r="F207" s="6">
        <v>2704</v>
      </c>
      <c r="G207" s="6">
        <v>1148</v>
      </c>
      <c r="H207" s="6">
        <v>0</v>
      </c>
      <c r="I207" s="6">
        <v>0</v>
      </c>
      <c r="J207" s="6">
        <v>0</v>
      </c>
      <c r="K207" s="6">
        <v>0</v>
      </c>
      <c r="L207" s="6">
        <v>0</v>
      </c>
      <c r="M207" s="6">
        <v>0</v>
      </c>
      <c r="N207" s="6">
        <v>0</v>
      </c>
      <c r="O207" s="6">
        <v>0</v>
      </c>
      <c r="P207" s="6">
        <v>0</v>
      </c>
      <c r="Q207" s="6">
        <v>3991</v>
      </c>
      <c r="R207" s="6">
        <v>2704</v>
      </c>
      <c r="S207" s="6">
        <v>1287</v>
      </c>
      <c r="T207" s="6">
        <v>1287</v>
      </c>
    </row>
    <row r="208" s="1" customFormat="1" ht="17" customHeight="1" spans="1:20">
      <c r="A208" s="5" t="s">
        <v>1032</v>
      </c>
      <c r="B208" s="6">
        <v>0</v>
      </c>
      <c r="C208" s="6">
        <v>0</v>
      </c>
      <c r="D208" s="6">
        <v>0</v>
      </c>
      <c r="E208" s="6">
        <v>0</v>
      </c>
      <c r="F208" s="6">
        <v>0</v>
      </c>
      <c r="G208" s="6">
        <v>0</v>
      </c>
      <c r="H208" s="6">
        <v>0</v>
      </c>
      <c r="I208" s="6">
        <v>0</v>
      </c>
      <c r="J208" s="6">
        <v>0</v>
      </c>
      <c r="K208" s="6">
        <v>0</v>
      </c>
      <c r="L208" s="6">
        <v>0</v>
      </c>
      <c r="M208" s="6">
        <v>0</v>
      </c>
      <c r="N208" s="6">
        <v>0</v>
      </c>
      <c r="O208" s="6">
        <v>0</v>
      </c>
      <c r="P208" s="6">
        <v>0</v>
      </c>
      <c r="Q208" s="6">
        <v>0</v>
      </c>
      <c r="R208" s="6">
        <v>0</v>
      </c>
      <c r="S208" s="6">
        <v>0</v>
      </c>
      <c r="T208" s="6">
        <v>0</v>
      </c>
    </row>
    <row r="209" s="1" customFormat="1" ht="17" customHeight="1" spans="1:20">
      <c r="A209" s="5" t="s">
        <v>1033</v>
      </c>
      <c r="B209" s="6">
        <v>139</v>
      </c>
      <c r="C209" s="6">
        <v>3852</v>
      </c>
      <c r="D209" s="6">
        <v>0</v>
      </c>
      <c r="E209" s="6">
        <v>0</v>
      </c>
      <c r="F209" s="6">
        <v>2704</v>
      </c>
      <c r="G209" s="6">
        <v>1148</v>
      </c>
      <c r="H209" s="6">
        <v>0</v>
      </c>
      <c r="I209" s="6">
        <v>0</v>
      </c>
      <c r="J209" s="6">
        <v>0</v>
      </c>
      <c r="K209" s="6">
        <v>0</v>
      </c>
      <c r="L209" s="6">
        <v>0</v>
      </c>
      <c r="M209" s="6">
        <v>0</v>
      </c>
      <c r="N209" s="6">
        <v>0</v>
      </c>
      <c r="O209" s="6">
        <v>0</v>
      </c>
      <c r="P209" s="6">
        <v>0</v>
      </c>
      <c r="Q209" s="6">
        <v>3991</v>
      </c>
      <c r="R209" s="6">
        <v>2704</v>
      </c>
      <c r="S209" s="6">
        <v>1287</v>
      </c>
      <c r="T209" s="6">
        <v>1287</v>
      </c>
    </row>
    <row r="210" s="1" customFormat="1" ht="17" customHeight="1" spans="1:20">
      <c r="A210" s="5" t="s">
        <v>1034</v>
      </c>
      <c r="B210" s="6">
        <v>16595</v>
      </c>
      <c r="C210" s="6">
        <v>-6213</v>
      </c>
      <c r="D210" s="6">
        <v>0</v>
      </c>
      <c r="E210" s="6">
        <v>0</v>
      </c>
      <c r="F210" s="6">
        <v>0</v>
      </c>
      <c r="G210" s="6">
        <v>0</v>
      </c>
      <c r="H210" s="6">
        <v>0</v>
      </c>
      <c r="I210" s="6">
        <v>0</v>
      </c>
      <c r="J210" s="6">
        <v>0</v>
      </c>
      <c r="K210" s="6">
        <v>-6213</v>
      </c>
      <c r="L210" s="6">
        <v>0</v>
      </c>
      <c r="M210" s="6">
        <v>0</v>
      </c>
      <c r="N210" s="6">
        <v>0</v>
      </c>
      <c r="O210" s="6">
        <v>0</v>
      </c>
      <c r="P210" s="6">
        <v>0</v>
      </c>
      <c r="Q210" s="6">
        <v>10382</v>
      </c>
      <c r="R210" s="6">
        <v>10382</v>
      </c>
      <c r="S210" s="6">
        <v>0</v>
      </c>
      <c r="T210" s="6">
        <v>0</v>
      </c>
    </row>
    <row r="211" s="1" customFormat="1" ht="17" customHeight="1" spans="1:20">
      <c r="A211" s="5" t="s">
        <v>1035</v>
      </c>
      <c r="B211" s="6">
        <v>16595</v>
      </c>
      <c r="C211" s="6">
        <v>-6213</v>
      </c>
      <c r="D211" s="6">
        <v>0</v>
      </c>
      <c r="E211" s="6">
        <v>0</v>
      </c>
      <c r="F211" s="6">
        <v>0</v>
      </c>
      <c r="G211" s="6">
        <v>0</v>
      </c>
      <c r="H211" s="6">
        <v>0</v>
      </c>
      <c r="I211" s="6">
        <v>0</v>
      </c>
      <c r="J211" s="6">
        <v>0</v>
      </c>
      <c r="K211" s="6">
        <v>-6213</v>
      </c>
      <c r="L211" s="6">
        <v>0</v>
      </c>
      <c r="M211" s="6">
        <v>0</v>
      </c>
      <c r="N211" s="6">
        <v>0</v>
      </c>
      <c r="O211" s="6">
        <v>0</v>
      </c>
      <c r="P211" s="6">
        <v>0</v>
      </c>
      <c r="Q211" s="6">
        <v>10382</v>
      </c>
      <c r="R211" s="6">
        <v>10382</v>
      </c>
      <c r="S211" s="6">
        <v>0</v>
      </c>
      <c r="T211" s="6">
        <v>0</v>
      </c>
    </row>
    <row r="212" s="1" customFormat="1" ht="17" customHeight="1" spans="1:20">
      <c r="A212" s="5" t="s">
        <v>1036</v>
      </c>
      <c r="B212" s="6">
        <v>78</v>
      </c>
      <c r="C212" s="6">
        <v>-10</v>
      </c>
      <c r="D212" s="6">
        <v>0</v>
      </c>
      <c r="E212" s="6">
        <v>0</v>
      </c>
      <c r="F212" s="6">
        <v>0</v>
      </c>
      <c r="G212" s="6">
        <v>0</v>
      </c>
      <c r="H212" s="6">
        <v>0</v>
      </c>
      <c r="I212" s="6">
        <v>0</v>
      </c>
      <c r="J212" s="6">
        <v>0</v>
      </c>
      <c r="K212" s="6">
        <v>-10</v>
      </c>
      <c r="L212" s="6">
        <v>0</v>
      </c>
      <c r="M212" s="6">
        <v>0</v>
      </c>
      <c r="N212" s="6">
        <v>0</v>
      </c>
      <c r="O212" s="6">
        <v>0</v>
      </c>
      <c r="P212" s="6">
        <v>0</v>
      </c>
      <c r="Q212" s="6">
        <v>68</v>
      </c>
      <c r="R212" s="6">
        <v>68</v>
      </c>
      <c r="S212" s="6">
        <v>0</v>
      </c>
      <c r="T212" s="6">
        <v>0</v>
      </c>
    </row>
    <row r="213" s="1" customFormat="1" ht="17" customHeight="1" spans="1:20">
      <c r="A213" s="5" t="s">
        <v>1037</v>
      </c>
      <c r="B213" s="6">
        <v>78</v>
      </c>
      <c r="C213" s="6">
        <v>-10</v>
      </c>
      <c r="D213" s="6">
        <v>0</v>
      </c>
      <c r="E213" s="6">
        <v>0</v>
      </c>
      <c r="F213" s="6">
        <v>0</v>
      </c>
      <c r="G213" s="6">
        <v>0</v>
      </c>
      <c r="H213" s="6">
        <v>0</v>
      </c>
      <c r="I213" s="6">
        <v>0</v>
      </c>
      <c r="J213" s="6">
        <v>0</v>
      </c>
      <c r="K213" s="6">
        <v>-10</v>
      </c>
      <c r="L213" s="6">
        <v>0</v>
      </c>
      <c r="M213" s="6">
        <v>0</v>
      </c>
      <c r="N213" s="6">
        <v>0</v>
      </c>
      <c r="O213" s="6">
        <v>0</v>
      </c>
      <c r="P213" s="6">
        <v>0</v>
      </c>
      <c r="Q213" s="6">
        <v>68</v>
      </c>
      <c r="R213" s="6">
        <v>68</v>
      </c>
      <c r="S213" s="6">
        <v>0</v>
      </c>
      <c r="T213" s="6">
        <v>0</v>
      </c>
    </row>
    <row r="214" s="1" customFormat="1" ht="409.5" hidden="1" customHeight="1" spans="1:20">
      <c r="A214" s="5"/>
      <c r="B214" s="8"/>
      <c r="C214" s="8"/>
      <c r="D214" s="8"/>
      <c r="E214" s="8"/>
      <c r="F214" s="8"/>
      <c r="G214" s="8"/>
      <c r="H214" s="8"/>
      <c r="I214" s="8"/>
      <c r="J214" s="8"/>
      <c r="K214" s="8"/>
      <c r="L214" s="8"/>
      <c r="M214" s="8"/>
      <c r="N214" s="8"/>
      <c r="O214" s="8"/>
      <c r="P214" s="8"/>
      <c r="Q214" s="8"/>
      <c r="R214" s="8"/>
      <c r="S214" s="8"/>
      <c r="T214" s="8"/>
    </row>
    <row r="215" s="1" customFormat="1" ht="409.5" hidden="1" customHeight="1" spans="1:20">
      <c r="A215" s="5"/>
      <c r="B215" s="8"/>
      <c r="C215" s="8"/>
      <c r="D215" s="8"/>
      <c r="E215" s="8"/>
      <c r="F215" s="8"/>
      <c r="G215" s="8"/>
      <c r="H215" s="8"/>
      <c r="I215" s="8"/>
      <c r="J215" s="8"/>
      <c r="K215" s="8"/>
      <c r="L215" s="8"/>
      <c r="M215" s="8"/>
      <c r="N215" s="8"/>
      <c r="O215" s="8"/>
      <c r="P215" s="8"/>
      <c r="Q215" s="8"/>
      <c r="R215" s="8"/>
      <c r="S215" s="8"/>
      <c r="T215" s="8"/>
    </row>
    <row r="216" s="1" customFormat="1" ht="409.5" hidden="1" customHeight="1" spans="1:20">
      <c r="A216" s="5"/>
      <c r="B216" s="8"/>
      <c r="C216" s="8"/>
      <c r="D216" s="8"/>
      <c r="E216" s="8"/>
      <c r="F216" s="8"/>
      <c r="G216" s="8"/>
      <c r="H216" s="8"/>
      <c r="I216" s="8"/>
      <c r="J216" s="8"/>
      <c r="K216" s="8"/>
      <c r="L216" s="8"/>
      <c r="M216" s="8"/>
      <c r="N216" s="8"/>
      <c r="O216" s="8"/>
      <c r="P216" s="8"/>
      <c r="Q216" s="8"/>
      <c r="R216" s="8"/>
      <c r="S216" s="8"/>
      <c r="T216" s="8"/>
    </row>
    <row r="217" s="1" customFormat="1" ht="409.5" hidden="1" customHeight="1" spans="1:20">
      <c r="A217" s="5"/>
      <c r="B217" s="8"/>
      <c r="C217" s="8"/>
      <c r="D217" s="8"/>
      <c r="E217" s="8"/>
      <c r="F217" s="8"/>
      <c r="G217" s="8"/>
      <c r="H217" s="8"/>
      <c r="I217" s="8"/>
      <c r="J217" s="8"/>
      <c r="K217" s="8"/>
      <c r="L217" s="8"/>
      <c r="M217" s="8"/>
      <c r="N217" s="8"/>
      <c r="O217" s="8"/>
      <c r="P217" s="8"/>
      <c r="Q217" s="8"/>
      <c r="R217" s="8"/>
      <c r="S217" s="8"/>
      <c r="T217" s="8"/>
    </row>
    <row r="218" s="1" customFormat="1" ht="409.5" hidden="1" customHeight="1" spans="1:20">
      <c r="A218" s="5"/>
      <c r="B218" s="8"/>
      <c r="C218" s="8"/>
      <c r="D218" s="8"/>
      <c r="E218" s="8"/>
      <c r="F218" s="8"/>
      <c r="G218" s="8"/>
      <c r="H218" s="8"/>
      <c r="I218" s="8"/>
      <c r="J218" s="8"/>
      <c r="K218" s="8"/>
      <c r="L218" s="8"/>
      <c r="M218" s="8"/>
      <c r="N218" s="8"/>
      <c r="O218" s="8"/>
      <c r="P218" s="8"/>
      <c r="Q218" s="8"/>
      <c r="R218" s="8"/>
      <c r="S218" s="8"/>
      <c r="T218" s="8"/>
    </row>
    <row r="219" s="1" customFormat="1" ht="409.5" hidden="1" customHeight="1" spans="1:20">
      <c r="A219" s="5"/>
      <c r="B219" s="8"/>
      <c r="C219" s="8"/>
      <c r="D219" s="8"/>
      <c r="E219" s="8"/>
      <c r="F219" s="8"/>
      <c r="G219" s="8"/>
      <c r="H219" s="8"/>
      <c r="I219" s="8"/>
      <c r="J219" s="8"/>
      <c r="K219" s="8"/>
      <c r="L219" s="8"/>
      <c r="M219" s="8"/>
      <c r="N219" s="8"/>
      <c r="O219" s="8"/>
      <c r="P219" s="8"/>
      <c r="Q219" s="8"/>
      <c r="R219" s="8"/>
      <c r="S219" s="8"/>
      <c r="T219" s="8"/>
    </row>
    <row r="220" s="1" customFormat="1" ht="409.5" hidden="1" customHeight="1" spans="1:20">
      <c r="A220" s="5"/>
      <c r="B220" s="8"/>
      <c r="C220" s="8"/>
      <c r="D220" s="8"/>
      <c r="E220" s="8"/>
      <c r="F220" s="8"/>
      <c r="G220" s="8"/>
      <c r="H220" s="8"/>
      <c r="I220" s="8"/>
      <c r="J220" s="8"/>
      <c r="K220" s="8"/>
      <c r="L220" s="8"/>
      <c r="M220" s="8"/>
      <c r="N220" s="8"/>
      <c r="O220" s="8"/>
      <c r="P220" s="8"/>
      <c r="Q220" s="8"/>
      <c r="R220" s="8"/>
      <c r="S220" s="8"/>
      <c r="T220" s="8"/>
    </row>
    <row r="221" s="1" customFormat="1" ht="409.5" hidden="1" customHeight="1" spans="1:20">
      <c r="A221" s="5"/>
      <c r="B221" s="8"/>
      <c r="C221" s="8"/>
      <c r="D221" s="8"/>
      <c r="E221" s="8"/>
      <c r="F221" s="8"/>
      <c r="G221" s="8"/>
      <c r="H221" s="8"/>
      <c r="I221" s="8"/>
      <c r="J221" s="8"/>
      <c r="K221" s="8"/>
      <c r="L221" s="8"/>
      <c r="M221" s="8"/>
      <c r="N221" s="8"/>
      <c r="O221" s="8"/>
      <c r="P221" s="8"/>
      <c r="Q221" s="8"/>
      <c r="R221" s="8"/>
      <c r="S221" s="8"/>
      <c r="T221" s="8"/>
    </row>
    <row r="222" s="1" customFormat="1" ht="409.5" hidden="1" customHeight="1" spans="1:20">
      <c r="A222" s="5"/>
      <c r="B222" s="8"/>
      <c r="C222" s="8"/>
      <c r="D222" s="8"/>
      <c r="E222" s="8"/>
      <c r="F222" s="8"/>
      <c r="G222" s="8"/>
      <c r="H222" s="8"/>
      <c r="I222" s="8"/>
      <c r="J222" s="8"/>
      <c r="K222" s="8"/>
      <c r="L222" s="8"/>
      <c r="M222" s="8"/>
      <c r="N222" s="8"/>
      <c r="O222" s="8"/>
      <c r="P222" s="8"/>
      <c r="Q222" s="8"/>
      <c r="R222" s="8"/>
      <c r="S222" s="8"/>
      <c r="T222" s="8"/>
    </row>
    <row r="223" s="1" customFormat="1" ht="409.5" hidden="1" customHeight="1" spans="1:20">
      <c r="A223" s="5"/>
      <c r="B223" s="8"/>
      <c r="C223" s="8"/>
      <c r="D223" s="8"/>
      <c r="E223" s="8"/>
      <c r="F223" s="8"/>
      <c r="G223" s="8"/>
      <c r="H223" s="8"/>
      <c r="I223" s="8"/>
      <c r="J223" s="8"/>
      <c r="K223" s="8"/>
      <c r="L223" s="8"/>
      <c r="M223" s="8"/>
      <c r="N223" s="8"/>
      <c r="O223" s="8"/>
      <c r="P223" s="8"/>
      <c r="Q223" s="8"/>
      <c r="R223" s="8"/>
      <c r="S223" s="8"/>
      <c r="T223" s="8"/>
    </row>
    <row r="224" s="1" customFormat="1" ht="409.5" hidden="1" customHeight="1" spans="1:20">
      <c r="A224" s="5"/>
      <c r="B224" s="8"/>
      <c r="C224" s="8"/>
      <c r="D224" s="8"/>
      <c r="E224" s="8"/>
      <c r="F224" s="8"/>
      <c r="G224" s="8"/>
      <c r="H224" s="8"/>
      <c r="I224" s="8"/>
      <c r="J224" s="8"/>
      <c r="K224" s="8"/>
      <c r="L224" s="8"/>
      <c r="M224" s="8"/>
      <c r="N224" s="8"/>
      <c r="O224" s="8"/>
      <c r="P224" s="8"/>
      <c r="Q224" s="8"/>
      <c r="R224" s="8"/>
      <c r="S224" s="8"/>
      <c r="T224" s="8"/>
    </row>
    <row r="225" s="1" customFormat="1" ht="409.5" hidden="1" customHeight="1" spans="1:20">
      <c r="A225" s="5"/>
      <c r="B225" s="8"/>
      <c r="C225" s="8"/>
      <c r="D225" s="8"/>
      <c r="E225" s="8"/>
      <c r="F225" s="8"/>
      <c r="G225" s="8"/>
      <c r="H225" s="8"/>
      <c r="I225" s="8"/>
      <c r="J225" s="8"/>
      <c r="K225" s="8"/>
      <c r="L225" s="8"/>
      <c r="M225" s="8"/>
      <c r="N225" s="8"/>
      <c r="O225" s="8"/>
      <c r="P225" s="8"/>
      <c r="Q225" s="8"/>
      <c r="R225" s="8"/>
      <c r="S225" s="8"/>
      <c r="T225" s="8"/>
    </row>
    <row r="226" s="1" customFormat="1" ht="409.5" hidden="1" customHeight="1" spans="1:20">
      <c r="A226" s="5"/>
      <c r="B226" s="8"/>
      <c r="C226" s="8"/>
      <c r="D226" s="8"/>
      <c r="E226" s="8"/>
      <c r="F226" s="8"/>
      <c r="G226" s="8"/>
      <c r="H226" s="8"/>
      <c r="I226" s="8"/>
      <c r="J226" s="8"/>
      <c r="K226" s="8"/>
      <c r="L226" s="8"/>
      <c r="M226" s="8"/>
      <c r="N226" s="8"/>
      <c r="O226" s="8"/>
      <c r="P226" s="8"/>
      <c r="Q226" s="8"/>
      <c r="R226" s="8"/>
      <c r="S226" s="8"/>
      <c r="T226" s="8"/>
    </row>
    <row r="227" s="1" customFormat="1" ht="409.5" hidden="1" customHeight="1" spans="1:20">
      <c r="A227" s="5"/>
      <c r="B227" s="8"/>
      <c r="C227" s="8"/>
      <c r="D227" s="8"/>
      <c r="E227" s="8"/>
      <c r="F227" s="8"/>
      <c r="G227" s="8"/>
      <c r="H227" s="8"/>
      <c r="I227" s="8"/>
      <c r="J227" s="8"/>
      <c r="K227" s="8"/>
      <c r="L227" s="8"/>
      <c r="M227" s="8"/>
      <c r="N227" s="8"/>
      <c r="O227" s="8"/>
      <c r="P227" s="8"/>
      <c r="Q227" s="8"/>
      <c r="R227" s="8"/>
      <c r="S227" s="8"/>
      <c r="T227" s="8"/>
    </row>
    <row r="228" s="1" customFormat="1" ht="409.5" hidden="1" customHeight="1" spans="1:20">
      <c r="A228" s="5"/>
      <c r="B228" s="8"/>
      <c r="C228" s="8"/>
      <c r="D228" s="8"/>
      <c r="E228" s="8"/>
      <c r="F228" s="8"/>
      <c r="G228" s="8"/>
      <c r="H228" s="8"/>
      <c r="I228" s="8"/>
      <c r="J228" s="8"/>
      <c r="K228" s="8"/>
      <c r="L228" s="8"/>
      <c r="M228" s="8"/>
      <c r="N228" s="8"/>
      <c r="O228" s="8"/>
      <c r="P228" s="8"/>
      <c r="Q228" s="8"/>
      <c r="R228" s="8"/>
      <c r="S228" s="8"/>
      <c r="T228" s="8"/>
    </row>
    <row r="229" s="1" customFormat="1" ht="409.5" hidden="1" customHeight="1" spans="1:20">
      <c r="A229" s="5"/>
      <c r="B229" s="8"/>
      <c r="C229" s="8"/>
      <c r="D229" s="8"/>
      <c r="E229" s="8"/>
      <c r="F229" s="8"/>
      <c r="G229" s="8"/>
      <c r="H229" s="8"/>
      <c r="I229" s="8"/>
      <c r="J229" s="8"/>
      <c r="K229" s="8"/>
      <c r="L229" s="8"/>
      <c r="M229" s="8"/>
      <c r="N229" s="8"/>
      <c r="O229" s="8"/>
      <c r="P229" s="8"/>
      <c r="Q229" s="8"/>
      <c r="R229" s="8"/>
      <c r="S229" s="8"/>
      <c r="T229" s="8"/>
    </row>
    <row r="230" s="1" customFormat="1" ht="409.5" hidden="1" customHeight="1" spans="1:20">
      <c r="A230" s="5"/>
      <c r="B230" s="8"/>
      <c r="C230" s="8"/>
      <c r="D230" s="8"/>
      <c r="E230" s="8"/>
      <c r="F230" s="8"/>
      <c r="G230" s="8"/>
      <c r="H230" s="8"/>
      <c r="I230" s="8"/>
      <c r="J230" s="8"/>
      <c r="K230" s="8"/>
      <c r="L230" s="8"/>
      <c r="M230" s="8"/>
      <c r="N230" s="8"/>
      <c r="O230" s="8"/>
      <c r="P230" s="8"/>
      <c r="Q230" s="8"/>
      <c r="R230" s="8"/>
      <c r="S230" s="8"/>
      <c r="T230" s="8"/>
    </row>
    <row r="231" s="1" customFormat="1" ht="409.5" hidden="1" customHeight="1" spans="1:20">
      <c r="A231" s="5"/>
      <c r="B231" s="8"/>
      <c r="C231" s="8"/>
      <c r="D231" s="8"/>
      <c r="E231" s="8"/>
      <c r="F231" s="8"/>
      <c r="G231" s="8"/>
      <c r="H231" s="8"/>
      <c r="I231" s="8"/>
      <c r="J231" s="8"/>
      <c r="K231" s="8"/>
      <c r="L231" s="8"/>
      <c r="M231" s="8"/>
      <c r="N231" s="8"/>
      <c r="O231" s="8"/>
      <c r="P231" s="8"/>
      <c r="Q231" s="8"/>
      <c r="R231" s="8"/>
      <c r="S231" s="8"/>
      <c r="T231" s="8"/>
    </row>
    <row r="232" s="1" customFormat="1" ht="409.5" hidden="1" customHeight="1" spans="1:20">
      <c r="A232" s="5"/>
      <c r="B232" s="8"/>
      <c r="C232" s="8"/>
      <c r="D232" s="8"/>
      <c r="E232" s="8"/>
      <c r="F232" s="8"/>
      <c r="G232" s="8"/>
      <c r="H232" s="8"/>
      <c r="I232" s="8"/>
      <c r="J232" s="8"/>
      <c r="K232" s="8"/>
      <c r="L232" s="8"/>
      <c r="M232" s="8"/>
      <c r="N232" s="8"/>
      <c r="O232" s="8"/>
      <c r="P232" s="8"/>
      <c r="Q232" s="8"/>
      <c r="R232" s="8"/>
      <c r="S232" s="8"/>
      <c r="T232" s="8"/>
    </row>
    <row r="233" s="1" customFormat="1" ht="409.5" hidden="1" customHeight="1" spans="1:20">
      <c r="A233" s="5"/>
      <c r="B233" s="8"/>
      <c r="C233" s="8"/>
      <c r="D233" s="8"/>
      <c r="E233" s="8"/>
      <c r="F233" s="8"/>
      <c r="G233" s="8"/>
      <c r="H233" s="8"/>
      <c r="I233" s="8"/>
      <c r="J233" s="8"/>
      <c r="K233" s="8"/>
      <c r="L233" s="8"/>
      <c r="M233" s="8"/>
      <c r="N233" s="8"/>
      <c r="O233" s="8"/>
      <c r="P233" s="8"/>
      <c r="Q233" s="8"/>
      <c r="R233" s="8"/>
      <c r="S233" s="8"/>
      <c r="T233" s="8"/>
    </row>
    <row r="234" s="1" customFormat="1" ht="409.5" hidden="1" customHeight="1" spans="1:20">
      <c r="A234" s="5"/>
      <c r="B234" s="8"/>
      <c r="C234" s="8"/>
      <c r="D234" s="8"/>
      <c r="E234" s="8"/>
      <c r="F234" s="8"/>
      <c r="G234" s="8"/>
      <c r="H234" s="8"/>
      <c r="I234" s="8"/>
      <c r="J234" s="8"/>
      <c r="K234" s="8"/>
      <c r="L234" s="8"/>
      <c r="M234" s="8"/>
      <c r="N234" s="8"/>
      <c r="O234" s="8"/>
      <c r="P234" s="8"/>
      <c r="Q234" s="8"/>
      <c r="R234" s="8"/>
      <c r="S234" s="8"/>
      <c r="T234" s="8"/>
    </row>
    <row r="235" s="1" customFormat="1" ht="409.5" hidden="1" customHeight="1" spans="1:20">
      <c r="A235" s="5"/>
      <c r="B235" s="8"/>
      <c r="C235" s="8"/>
      <c r="D235" s="8"/>
      <c r="E235" s="8"/>
      <c r="F235" s="8"/>
      <c r="G235" s="8"/>
      <c r="H235" s="8"/>
      <c r="I235" s="8"/>
      <c r="J235" s="8"/>
      <c r="K235" s="8"/>
      <c r="L235" s="8"/>
      <c r="M235" s="8"/>
      <c r="N235" s="8"/>
      <c r="O235" s="8"/>
      <c r="P235" s="8"/>
      <c r="Q235" s="8"/>
      <c r="R235" s="8"/>
      <c r="S235" s="8"/>
      <c r="T235" s="8"/>
    </row>
    <row r="236" s="1" customFormat="1" ht="409.5" hidden="1" customHeight="1" spans="1:20">
      <c r="A236" s="5"/>
      <c r="B236" s="8"/>
      <c r="C236" s="8"/>
      <c r="D236" s="8"/>
      <c r="E236" s="8"/>
      <c r="F236" s="8"/>
      <c r="G236" s="8"/>
      <c r="H236" s="8"/>
      <c r="I236" s="8"/>
      <c r="J236" s="8"/>
      <c r="K236" s="8"/>
      <c r="L236" s="8"/>
      <c r="M236" s="8"/>
      <c r="N236" s="8"/>
      <c r="O236" s="8"/>
      <c r="P236" s="8"/>
      <c r="Q236" s="8"/>
      <c r="R236" s="8"/>
      <c r="S236" s="8"/>
      <c r="T236" s="8"/>
    </row>
    <row r="237" s="1" customFormat="1" ht="409.5" hidden="1" customHeight="1" spans="1:20">
      <c r="A237" s="5"/>
      <c r="B237" s="8"/>
      <c r="C237" s="8"/>
      <c r="D237" s="8"/>
      <c r="E237" s="8"/>
      <c r="F237" s="8"/>
      <c r="G237" s="8"/>
      <c r="H237" s="8"/>
      <c r="I237" s="8"/>
      <c r="J237" s="8"/>
      <c r="K237" s="8"/>
      <c r="L237" s="8"/>
      <c r="M237" s="8"/>
      <c r="N237" s="8"/>
      <c r="O237" s="8"/>
      <c r="P237" s="8"/>
      <c r="Q237" s="8"/>
      <c r="R237" s="8"/>
      <c r="S237" s="8"/>
      <c r="T237" s="8"/>
    </row>
    <row r="238" s="1" customFormat="1" ht="409.5" hidden="1" customHeight="1" spans="1:20">
      <c r="A238" s="5"/>
      <c r="B238" s="8"/>
      <c r="C238" s="8"/>
      <c r="D238" s="8"/>
      <c r="E238" s="8"/>
      <c r="F238" s="8"/>
      <c r="G238" s="8"/>
      <c r="H238" s="8"/>
      <c r="I238" s="8"/>
      <c r="J238" s="8"/>
      <c r="K238" s="8"/>
      <c r="L238" s="8"/>
      <c r="M238" s="8"/>
      <c r="N238" s="8"/>
      <c r="O238" s="8"/>
      <c r="P238" s="8"/>
      <c r="Q238" s="8"/>
      <c r="R238" s="8"/>
      <c r="S238" s="8"/>
      <c r="T238" s="8"/>
    </row>
    <row r="239" s="1" customFormat="1" ht="409.5" hidden="1" customHeight="1" spans="1:20">
      <c r="A239" s="5"/>
      <c r="B239" s="8"/>
      <c r="C239" s="8"/>
      <c r="D239" s="8"/>
      <c r="E239" s="8"/>
      <c r="F239" s="8"/>
      <c r="G239" s="8"/>
      <c r="H239" s="8"/>
      <c r="I239" s="8"/>
      <c r="J239" s="8"/>
      <c r="K239" s="8"/>
      <c r="L239" s="8"/>
      <c r="M239" s="8"/>
      <c r="N239" s="8"/>
      <c r="O239" s="8"/>
      <c r="P239" s="8"/>
      <c r="Q239" s="8"/>
      <c r="R239" s="8"/>
      <c r="S239" s="8"/>
      <c r="T239" s="8"/>
    </row>
    <row r="240" s="1" customFormat="1" ht="409.5" hidden="1" customHeight="1" spans="1:20">
      <c r="A240" s="5"/>
      <c r="B240" s="8"/>
      <c r="C240" s="8"/>
      <c r="D240" s="8"/>
      <c r="E240" s="8"/>
      <c r="F240" s="8"/>
      <c r="G240" s="8"/>
      <c r="H240" s="8"/>
      <c r="I240" s="8"/>
      <c r="J240" s="8"/>
      <c r="K240" s="8"/>
      <c r="L240" s="8"/>
      <c r="M240" s="8"/>
      <c r="N240" s="8"/>
      <c r="O240" s="8"/>
      <c r="P240" s="8"/>
      <c r="Q240" s="8"/>
      <c r="R240" s="8"/>
      <c r="S240" s="8"/>
      <c r="T240" s="8"/>
    </row>
    <row r="241" s="1" customFormat="1" ht="409.5" hidden="1" customHeight="1" spans="1:20">
      <c r="A241" s="5"/>
      <c r="B241" s="8"/>
      <c r="C241" s="8"/>
      <c r="D241" s="8"/>
      <c r="E241" s="8"/>
      <c r="F241" s="8"/>
      <c r="G241" s="8"/>
      <c r="H241" s="8"/>
      <c r="I241" s="8"/>
      <c r="J241" s="8"/>
      <c r="K241" s="8"/>
      <c r="L241" s="8"/>
      <c r="M241" s="8"/>
      <c r="N241" s="8"/>
      <c r="O241" s="8"/>
      <c r="P241" s="8"/>
      <c r="Q241" s="8"/>
      <c r="R241" s="8"/>
      <c r="S241" s="8"/>
      <c r="T241" s="8"/>
    </row>
    <row r="242" s="1" customFormat="1" ht="409.5" hidden="1" customHeight="1" spans="1:20">
      <c r="A242" s="5"/>
      <c r="B242" s="8"/>
      <c r="C242" s="8"/>
      <c r="D242" s="8"/>
      <c r="E242" s="8"/>
      <c r="F242" s="8"/>
      <c r="G242" s="8"/>
      <c r="H242" s="8"/>
      <c r="I242" s="8"/>
      <c r="J242" s="8"/>
      <c r="K242" s="8"/>
      <c r="L242" s="8"/>
      <c r="M242" s="8"/>
      <c r="N242" s="8"/>
      <c r="O242" s="8"/>
      <c r="P242" s="8"/>
      <c r="Q242" s="8"/>
      <c r="R242" s="8"/>
      <c r="S242" s="8"/>
      <c r="T242" s="8"/>
    </row>
    <row r="243" s="1" customFormat="1" ht="409.5" hidden="1" customHeight="1" spans="1:20">
      <c r="A243" s="5"/>
      <c r="B243" s="8"/>
      <c r="C243" s="8"/>
      <c r="D243" s="8"/>
      <c r="E243" s="8"/>
      <c r="F243" s="8"/>
      <c r="G243" s="8"/>
      <c r="H243" s="8"/>
      <c r="I243" s="8"/>
      <c r="J243" s="8"/>
      <c r="K243" s="8"/>
      <c r="L243" s="8"/>
      <c r="M243" s="8"/>
      <c r="N243" s="8"/>
      <c r="O243" s="8"/>
      <c r="P243" s="8"/>
      <c r="Q243" s="8"/>
      <c r="R243" s="8"/>
      <c r="S243" s="8"/>
      <c r="T243" s="8"/>
    </row>
    <row r="244" s="1" customFormat="1" ht="409.5" hidden="1" customHeight="1" spans="1:20">
      <c r="A244" s="5"/>
      <c r="B244" s="8"/>
      <c r="C244" s="8"/>
      <c r="D244" s="8"/>
      <c r="E244" s="8"/>
      <c r="F244" s="8"/>
      <c r="G244" s="8"/>
      <c r="H244" s="8"/>
      <c r="I244" s="8"/>
      <c r="J244" s="8"/>
      <c r="K244" s="8"/>
      <c r="L244" s="8"/>
      <c r="M244" s="8"/>
      <c r="N244" s="8"/>
      <c r="O244" s="8"/>
      <c r="P244" s="8"/>
      <c r="Q244" s="8"/>
      <c r="R244" s="8"/>
      <c r="S244" s="8"/>
      <c r="T244" s="8"/>
    </row>
    <row r="245" s="1" customFormat="1" ht="409.5" hidden="1" customHeight="1" spans="1:20">
      <c r="A245" s="5"/>
      <c r="B245" s="8"/>
      <c r="C245" s="8"/>
      <c r="D245" s="8"/>
      <c r="E245" s="8"/>
      <c r="F245" s="8"/>
      <c r="G245" s="8"/>
      <c r="H245" s="8"/>
      <c r="I245" s="8"/>
      <c r="J245" s="8"/>
      <c r="K245" s="8"/>
      <c r="L245" s="8"/>
      <c r="M245" s="8"/>
      <c r="N245" s="8"/>
      <c r="O245" s="8"/>
      <c r="P245" s="8"/>
      <c r="Q245" s="8"/>
      <c r="R245" s="8"/>
      <c r="S245" s="8"/>
      <c r="T245" s="8"/>
    </row>
    <row r="246" s="1" customFormat="1" ht="409.5" hidden="1" customHeight="1" spans="1:20">
      <c r="A246" s="5"/>
      <c r="B246" s="8"/>
      <c r="C246" s="8"/>
      <c r="D246" s="8"/>
      <c r="E246" s="8"/>
      <c r="F246" s="8"/>
      <c r="G246" s="8"/>
      <c r="H246" s="8"/>
      <c r="I246" s="8"/>
      <c r="J246" s="8"/>
      <c r="K246" s="8"/>
      <c r="L246" s="8"/>
      <c r="M246" s="8"/>
      <c r="N246" s="8"/>
      <c r="O246" s="8"/>
      <c r="P246" s="8"/>
      <c r="Q246" s="8"/>
      <c r="R246" s="8"/>
      <c r="S246" s="8"/>
      <c r="T246" s="8"/>
    </row>
    <row r="247" s="1" customFormat="1" ht="409.5" hidden="1" customHeight="1" spans="1:20">
      <c r="A247" s="5"/>
      <c r="B247" s="8"/>
      <c r="C247" s="8"/>
      <c r="D247" s="8"/>
      <c r="E247" s="8"/>
      <c r="F247" s="8"/>
      <c r="G247" s="8"/>
      <c r="H247" s="8"/>
      <c r="I247" s="8"/>
      <c r="J247" s="8"/>
      <c r="K247" s="8"/>
      <c r="L247" s="8"/>
      <c r="M247" s="8"/>
      <c r="N247" s="8"/>
      <c r="O247" s="8"/>
      <c r="P247" s="8"/>
      <c r="Q247" s="8"/>
      <c r="R247" s="8"/>
      <c r="S247" s="8"/>
      <c r="T247" s="8"/>
    </row>
    <row r="248" s="1" customFormat="1" ht="409.5" hidden="1" customHeight="1" spans="1:20">
      <c r="A248" s="5"/>
      <c r="B248" s="8"/>
      <c r="C248" s="8"/>
      <c r="D248" s="8"/>
      <c r="E248" s="8"/>
      <c r="F248" s="8"/>
      <c r="G248" s="8"/>
      <c r="H248" s="8"/>
      <c r="I248" s="8"/>
      <c r="J248" s="8"/>
      <c r="K248" s="8"/>
      <c r="L248" s="8"/>
      <c r="M248" s="8"/>
      <c r="N248" s="8"/>
      <c r="O248" s="8"/>
      <c r="P248" s="8"/>
      <c r="Q248" s="8"/>
      <c r="R248" s="8"/>
      <c r="S248" s="8"/>
      <c r="T248" s="8"/>
    </row>
    <row r="249" s="1" customFormat="1" ht="409.5" hidden="1" customHeight="1" spans="1:20">
      <c r="A249" s="5"/>
      <c r="B249" s="8"/>
      <c r="C249" s="8"/>
      <c r="D249" s="8"/>
      <c r="E249" s="8"/>
      <c r="F249" s="8"/>
      <c r="G249" s="8"/>
      <c r="H249" s="8"/>
      <c r="I249" s="8"/>
      <c r="J249" s="8"/>
      <c r="K249" s="8"/>
      <c r="L249" s="8"/>
      <c r="M249" s="8"/>
      <c r="N249" s="8"/>
      <c r="O249" s="8"/>
      <c r="P249" s="8"/>
      <c r="Q249" s="8"/>
      <c r="R249" s="8"/>
      <c r="S249" s="8"/>
      <c r="T249" s="8"/>
    </row>
    <row r="250" s="1" customFormat="1" ht="409.5" hidden="1" customHeight="1" spans="1:20">
      <c r="A250" s="5"/>
      <c r="B250" s="8"/>
      <c r="C250" s="8"/>
      <c r="D250" s="8"/>
      <c r="E250" s="8"/>
      <c r="F250" s="8"/>
      <c r="G250" s="8"/>
      <c r="H250" s="8"/>
      <c r="I250" s="8"/>
      <c r="J250" s="8"/>
      <c r="K250" s="8"/>
      <c r="L250" s="8"/>
      <c r="M250" s="8"/>
      <c r="N250" s="8"/>
      <c r="O250" s="8"/>
      <c r="P250" s="8"/>
      <c r="Q250" s="8"/>
      <c r="R250" s="8"/>
      <c r="S250" s="8"/>
      <c r="T250" s="8"/>
    </row>
    <row r="251" s="1" customFormat="1" ht="409.5" hidden="1" customHeight="1" spans="1:20">
      <c r="A251" s="5"/>
      <c r="B251" s="8"/>
      <c r="C251" s="8"/>
      <c r="D251" s="8"/>
      <c r="E251" s="8"/>
      <c r="F251" s="8"/>
      <c r="G251" s="8"/>
      <c r="H251" s="8"/>
      <c r="I251" s="8"/>
      <c r="J251" s="8"/>
      <c r="K251" s="8"/>
      <c r="L251" s="8"/>
      <c r="M251" s="8"/>
      <c r="N251" s="8"/>
      <c r="O251" s="8"/>
      <c r="P251" s="8"/>
      <c r="Q251" s="8"/>
      <c r="R251" s="8"/>
      <c r="S251" s="8"/>
      <c r="T251" s="8"/>
    </row>
    <row r="252" s="1" customFormat="1" ht="409.5" hidden="1" customHeight="1" spans="1:20">
      <c r="A252" s="5"/>
      <c r="B252" s="8"/>
      <c r="C252" s="8"/>
      <c r="D252" s="8"/>
      <c r="E252" s="8"/>
      <c r="F252" s="8"/>
      <c r="G252" s="8"/>
      <c r="H252" s="8"/>
      <c r="I252" s="8"/>
      <c r="J252" s="8"/>
      <c r="K252" s="8"/>
      <c r="L252" s="8"/>
      <c r="M252" s="8"/>
      <c r="N252" s="8"/>
      <c r="O252" s="8"/>
      <c r="P252" s="8"/>
      <c r="Q252" s="8"/>
      <c r="R252" s="8"/>
      <c r="S252" s="8"/>
      <c r="T252" s="8"/>
    </row>
    <row r="253" s="1" customFormat="1" ht="409.5" hidden="1" customHeight="1" spans="1:20">
      <c r="A253" s="5"/>
      <c r="B253" s="8"/>
      <c r="C253" s="8"/>
      <c r="D253" s="8"/>
      <c r="E253" s="8"/>
      <c r="F253" s="8"/>
      <c r="G253" s="8"/>
      <c r="H253" s="8"/>
      <c r="I253" s="8"/>
      <c r="J253" s="8"/>
      <c r="K253" s="8"/>
      <c r="L253" s="8"/>
      <c r="M253" s="8"/>
      <c r="N253" s="8"/>
      <c r="O253" s="8"/>
      <c r="P253" s="8"/>
      <c r="Q253" s="8"/>
      <c r="R253" s="8"/>
      <c r="S253" s="8"/>
      <c r="T253" s="8"/>
    </row>
    <row r="254" s="1" customFormat="1" ht="409.5" hidden="1" customHeight="1" spans="1:20">
      <c r="A254" s="5"/>
      <c r="B254" s="8"/>
      <c r="C254" s="8"/>
      <c r="D254" s="8"/>
      <c r="E254" s="8"/>
      <c r="F254" s="8"/>
      <c r="G254" s="8"/>
      <c r="H254" s="8"/>
      <c r="I254" s="8"/>
      <c r="J254" s="8"/>
      <c r="K254" s="8"/>
      <c r="L254" s="8"/>
      <c r="M254" s="8"/>
      <c r="N254" s="8"/>
      <c r="O254" s="8"/>
      <c r="P254" s="8"/>
      <c r="Q254" s="8"/>
      <c r="R254" s="8"/>
      <c r="S254" s="8"/>
      <c r="T254" s="8"/>
    </row>
    <row r="255" s="1" customFormat="1" ht="409.5" hidden="1" customHeight="1" spans="1:20">
      <c r="A255" s="5"/>
      <c r="B255" s="8"/>
      <c r="C255" s="8"/>
      <c r="D255" s="8"/>
      <c r="E255" s="8"/>
      <c r="F255" s="8"/>
      <c r="G255" s="8"/>
      <c r="H255" s="8"/>
      <c r="I255" s="8"/>
      <c r="J255" s="8"/>
      <c r="K255" s="8"/>
      <c r="L255" s="8"/>
      <c r="M255" s="8"/>
      <c r="N255" s="8"/>
      <c r="O255" s="8"/>
      <c r="P255" s="8"/>
      <c r="Q255" s="8"/>
      <c r="R255" s="8"/>
      <c r="S255" s="8"/>
      <c r="T255" s="8"/>
    </row>
    <row r="256" s="1" customFormat="1" ht="409.5" hidden="1" customHeight="1" spans="1:20">
      <c r="A256" s="5"/>
      <c r="B256" s="8"/>
      <c r="C256" s="8"/>
      <c r="D256" s="8"/>
      <c r="E256" s="8"/>
      <c r="F256" s="8"/>
      <c r="G256" s="8"/>
      <c r="H256" s="8"/>
      <c r="I256" s="8"/>
      <c r="J256" s="8"/>
      <c r="K256" s="8"/>
      <c r="L256" s="8"/>
      <c r="M256" s="8"/>
      <c r="N256" s="8"/>
      <c r="O256" s="8"/>
      <c r="P256" s="8"/>
      <c r="Q256" s="8"/>
      <c r="R256" s="8"/>
      <c r="S256" s="8"/>
      <c r="T256" s="8"/>
    </row>
    <row r="257" s="1" customFormat="1" ht="409.5" hidden="1" customHeight="1" spans="1:20">
      <c r="A257" s="5"/>
      <c r="B257" s="8"/>
      <c r="C257" s="8"/>
      <c r="D257" s="8"/>
      <c r="E257" s="8"/>
      <c r="F257" s="8"/>
      <c r="G257" s="8"/>
      <c r="H257" s="8"/>
      <c r="I257" s="8"/>
      <c r="J257" s="8"/>
      <c r="K257" s="8"/>
      <c r="L257" s="8"/>
      <c r="M257" s="8"/>
      <c r="N257" s="8"/>
      <c r="O257" s="8"/>
      <c r="P257" s="8"/>
      <c r="Q257" s="8"/>
      <c r="R257" s="8"/>
      <c r="S257" s="8"/>
      <c r="T257" s="8"/>
    </row>
    <row r="258" s="1" customFormat="1" ht="409.5" hidden="1" customHeight="1" spans="1:20">
      <c r="A258" s="5"/>
      <c r="B258" s="8"/>
      <c r="C258" s="8"/>
      <c r="D258" s="8"/>
      <c r="E258" s="8"/>
      <c r="F258" s="8"/>
      <c r="G258" s="8"/>
      <c r="H258" s="8"/>
      <c r="I258" s="8"/>
      <c r="J258" s="8"/>
      <c r="K258" s="8"/>
      <c r="L258" s="8"/>
      <c r="M258" s="8"/>
      <c r="N258" s="8"/>
      <c r="O258" s="8"/>
      <c r="P258" s="8"/>
      <c r="Q258" s="8"/>
      <c r="R258" s="8"/>
      <c r="S258" s="8"/>
      <c r="T258" s="8"/>
    </row>
    <row r="259" s="1" customFormat="1" ht="409.5" hidden="1" customHeight="1" spans="1:20">
      <c r="A259" s="5"/>
      <c r="B259" s="8"/>
      <c r="C259" s="8"/>
      <c r="D259" s="8"/>
      <c r="E259" s="8"/>
      <c r="F259" s="8"/>
      <c r="G259" s="8"/>
      <c r="H259" s="8"/>
      <c r="I259" s="8"/>
      <c r="J259" s="8"/>
      <c r="K259" s="8"/>
      <c r="L259" s="8"/>
      <c r="M259" s="8"/>
      <c r="N259" s="8"/>
      <c r="O259" s="8"/>
      <c r="P259" s="8"/>
      <c r="Q259" s="8"/>
      <c r="R259" s="8"/>
      <c r="S259" s="8"/>
      <c r="T259" s="8"/>
    </row>
    <row r="260" s="1" customFormat="1" ht="409.5" hidden="1" customHeight="1" spans="1:20">
      <c r="A260" s="5"/>
      <c r="B260" s="8"/>
      <c r="C260" s="8"/>
      <c r="D260" s="8"/>
      <c r="E260" s="8"/>
      <c r="F260" s="8"/>
      <c r="G260" s="8"/>
      <c r="H260" s="8"/>
      <c r="I260" s="8"/>
      <c r="J260" s="8"/>
      <c r="K260" s="8"/>
      <c r="L260" s="8"/>
      <c r="M260" s="8"/>
      <c r="N260" s="8"/>
      <c r="O260" s="8"/>
      <c r="P260" s="8"/>
      <c r="Q260" s="8"/>
      <c r="R260" s="8"/>
      <c r="S260" s="8"/>
      <c r="T260" s="8"/>
    </row>
    <row r="261" s="1" customFormat="1" ht="409.5" hidden="1" customHeight="1" spans="1:20">
      <c r="A261" s="5"/>
      <c r="B261" s="8"/>
      <c r="C261" s="8"/>
      <c r="D261" s="8"/>
      <c r="E261" s="8"/>
      <c r="F261" s="8"/>
      <c r="G261" s="8"/>
      <c r="H261" s="8"/>
      <c r="I261" s="8"/>
      <c r="J261" s="8"/>
      <c r="K261" s="8"/>
      <c r="L261" s="8"/>
      <c r="M261" s="8"/>
      <c r="N261" s="8"/>
      <c r="O261" s="8"/>
      <c r="P261" s="8"/>
      <c r="Q261" s="8"/>
      <c r="R261" s="8"/>
      <c r="S261" s="8"/>
      <c r="T261" s="8"/>
    </row>
    <row r="262" s="1" customFormat="1" ht="409.5" hidden="1" customHeight="1" spans="1:20">
      <c r="A262" s="5"/>
      <c r="B262" s="8"/>
      <c r="C262" s="8"/>
      <c r="D262" s="8"/>
      <c r="E262" s="8"/>
      <c r="F262" s="8"/>
      <c r="G262" s="8"/>
      <c r="H262" s="8"/>
      <c r="I262" s="8"/>
      <c r="J262" s="8"/>
      <c r="K262" s="8"/>
      <c r="L262" s="8"/>
      <c r="M262" s="8"/>
      <c r="N262" s="8"/>
      <c r="O262" s="8"/>
      <c r="P262" s="8"/>
      <c r="Q262" s="8"/>
      <c r="R262" s="8"/>
      <c r="S262" s="8"/>
      <c r="T262" s="8"/>
    </row>
    <row r="263" s="1" customFormat="1" ht="409.5" hidden="1" customHeight="1" spans="1:20">
      <c r="A263" s="5"/>
      <c r="B263" s="8"/>
      <c r="C263" s="8"/>
      <c r="D263" s="8"/>
      <c r="E263" s="8"/>
      <c r="F263" s="8"/>
      <c r="G263" s="8"/>
      <c r="H263" s="8"/>
      <c r="I263" s="8"/>
      <c r="J263" s="8"/>
      <c r="K263" s="8"/>
      <c r="L263" s="8"/>
      <c r="M263" s="8"/>
      <c r="N263" s="8"/>
      <c r="O263" s="8"/>
      <c r="P263" s="8"/>
      <c r="Q263" s="8"/>
      <c r="R263" s="8"/>
      <c r="S263" s="8"/>
      <c r="T263" s="8"/>
    </row>
    <row r="264" s="1" customFormat="1" ht="409.5" hidden="1" customHeight="1" spans="1:20">
      <c r="A264" s="5"/>
      <c r="B264" s="8"/>
      <c r="C264" s="8"/>
      <c r="D264" s="8"/>
      <c r="E264" s="8"/>
      <c r="F264" s="8"/>
      <c r="G264" s="8"/>
      <c r="H264" s="8"/>
      <c r="I264" s="8"/>
      <c r="J264" s="8"/>
      <c r="K264" s="8"/>
      <c r="L264" s="8"/>
      <c r="M264" s="8"/>
      <c r="N264" s="8"/>
      <c r="O264" s="8"/>
      <c r="P264" s="8"/>
      <c r="Q264" s="8"/>
      <c r="R264" s="8"/>
      <c r="S264" s="8"/>
      <c r="T264" s="8"/>
    </row>
    <row r="265" s="1" customFormat="1" ht="409.5" hidden="1" customHeight="1" spans="1:20">
      <c r="A265" s="5"/>
      <c r="B265" s="8"/>
      <c r="C265" s="8"/>
      <c r="D265" s="8"/>
      <c r="E265" s="8"/>
      <c r="F265" s="8"/>
      <c r="G265" s="8"/>
      <c r="H265" s="8"/>
      <c r="I265" s="8"/>
      <c r="J265" s="8"/>
      <c r="K265" s="8"/>
      <c r="L265" s="8"/>
      <c r="M265" s="8"/>
      <c r="N265" s="8"/>
      <c r="O265" s="8"/>
      <c r="P265" s="8"/>
      <c r="Q265" s="8"/>
      <c r="R265" s="8"/>
      <c r="S265" s="8"/>
      <c r="T265" s="8"/>
    </row>
    <row r="266" s="1" customFormat="1" ht="409.5" hidden="1" customHeight="1" spans="1:20">
      <c r="A266" s="5"/>
      <c r="B266" s="8"/>
      <c r="C266" s="8"/>
      <c r="D266" s="8"/>
      <c r="E266" s="8"/>
      <c r="F266" s="8"/>
      <c r="G266" s="8"/>
      <c r="H266" s="8"/>
      <c r="I266" s="8"/>
      <c r="J266" s="8"/>
      <c r="K266" s="8"/>
      <c r="L266" s="8"/>
      <c r="M266" s="8"/>
      <c r="N266" s="8"/>
      <c r="O266" s="8"/>
      <c r="P266" s="8"/>
      <c r="Q266" s="8"/>
      <c r="R266" s="8"/>
      <c r="S266" s="8"/>
      <c r="T266" s="8"/>
    </row>
    <row r="267" s="1" customFormat="1" ht="409.5" hidden="1" customHeight="1" spans="1:20">
      <c r="A267" s="5"/>
      <c r="B267" s="8"/>
      <c r="C267" s="8"/>
      <c r="D267" s="8"/>
      <c r="E267" s="8"/>
      <c r="F267" s="8"/>
      <c r="G267" s="8"/>
      <c r="H267" s="8"/>
      <c r="I267" s="8"/>
      <c r="J267" s="8"/>
      <c r="K267" s="8"/>
      <c r="L267" s="8"/>
      <c r="M267" s="8"/>
      <c r="N267" s="8"/>
      <c r="O267" s="8"/>
      <c r="P267" s="8"/>
      <c r="Q267" s="8"/>
      <c r="R267" s="8"/>
      <c r="S267" s="8"/>
      <c r="T267" s="8"/>
    </row>
    <row r="268" s="1" customFormat="1" ht="409.5" hidden="1" customHeight="1" spans="1:20">
      <c r="A268" s="5"/>
      <c r="B268" s="8"/>
      <c r="C268" s="8"/>
      <c r="D268" s="8"/>
      <c r="E268" s="8"/>
      <c r="F268" s="8"/>
      <c r="G268" s="8"/>
      <c r="H268" s="8"/>
      <c r="I268" s="8"/>
      <c r="J268" s="8"/>
      <c r="K268" s="8"/>
      <c r="L268" s="8"/>
      <c r="M268" s="8"/>
      <c r="N268" s="8"/>
      <c r="O268" s="8"/>
      <c r="P268" s="8"/>
      <c r="Q268" s="8"/>
      <c r="R268" s="8"/>
      <c r="S268" s="8"/>
      <c r="T268" s="8"/>
    </row>
    <row r="269" s="1" customFormat="1" ht="409.5" hidden="1" customHeight="1" spans="1:20">
      <c r="A269" s="5"/>
      <c r="B269" s="8"/>
      <c r="C269" s="8"/>
      <c r="D269" s="8"/>
      <c r="E269" s="8"/>
      <c r="F269" s="8"/>
      <c r="G269" s="8"/>
      <c r="H269" s="8"/>
      <c r="I269" s="8"/>
      <c r="J269" s="8"/>
      <c r="K269" s="8"/>
      <c r="L269" s="8"/>
      <c r="M269" s="8"/>
      <c r="N269" s="8"/>
      <c r="O269" s="8"/>
      <c r="P269" s="8"/>
      <c r="Q269" s="8"/>
      <c r="R269" s="8"/>
      <c r="S269" s="8"/>
      <c r="T269" s="8"/>
    </row>
    <row r="270" s="1" customFormat="1" ht="17" customHeight="1" spans="1:20">
      <c r="A270" s="5"/>
      <c r="B270" s="8"/>
      <c r="C270" s="8"/>
      <c r="D270" s="8"/>
      <c r="E270" s="8"/>
      <c r="F270" s="8"/>
      <c r="G270" s="8"/>
      <c r="H270" s="8"/>
      <c r="I270" s="8"/>
      <c r="J270" s="8"/>
      <c r="K270" s="8"/>
      <c r="L270" s="8"/>
      <c r="M270" s="8"/>
      <c r="N270" s="8"/>
      <c r="O270" s="8"/>
      <c r="P270" s="8"/>
      <c r="Q270" s="8"/>
      <c r="R270" s="8"/>
      <c r="S270" s="8"/>
      <c r="T270" s="8"/>
    </row>
    <row r="271" s="1" customFormat="1" ht="17" customHeight="1" spans="1:20">
      <c r="A271" s="5"/>
      <c r="B271" s="8"/>
      <c r="C271" s="8"/>
      <c r="D271" s="8"/>
      <c r="E271" s="8"/>
      <c r="F271" s="8"/>
      <c r="G271" s="8"/>
      <c r="H271" s="8"/>
      <c r="I271" s="8"/>
      <c r="J271" s="8"/>
      <c r="K271" s="8"/>
      <c r="L271" s="8"/>
      <c r="M271" s="8"/>
      <c r="N271" s="8"/>
      <c r="O271" s="8"/>
      <c r="P271" s="8"/>
      <c r="Q271" s="8"/>
      <c r="R271" s="8"/>
      <c r="S271" s="8"/>
      <c r="T271" s="8"/>
    </row>
    <row r="272" s="1" customFormat="1" ht="17" customHeight="1" spans="1:20">
      <c r="A272" s="5"/>
      <c r="B272" s="8"/>
      <c r="C272" s="8"/>
      <c r="D272" s="8"/>
      <c r="E272" s="8"/>
      <c r="F272" s="8"/>
      <c r="G272" s="8"/>
      <c r="H272" s="8"/>
      <c r="I272" s="8"/>
      <c r="J272" s="8"/>
      <c r="K272" s="8"/>
      <c r="L272" s="8"/>
      <c r="M272" s="8"/>
      <c r="N272" s="8"/>
      <c r="O272" s="8"/>
      <c r="P272" s="8"/>
      <c r="Q272" s="8"/>
      <c r="R272" s="8"/>
      <c r="S272" s="8"/>
      <c r="T272" s="8"/>
    </row>
    <row r="273" s="1" customFormat="1" ht="17" customHeight="1" spans="1:20">
      <c r="A273" s="5"/>
      <c r="B273" s="12"/>
      <c r="C273" s="12"/>
      <c r="D273" s="12"/>
      <c r="E273" s="12"/>
      <c r="F273" s="12"/>
      <c r="G273" s="12"/>
      <c r="H273" s="12"/>
      <c r="I273" s="12"/>
      <c r="J273" s="12"/>
      <c r="K273" s="12"/>
      <c r="L273" s="12"/>
      <c r="M273" s="12"/>
      <c r="N273" s="12"/>
      <c r="O273" s="12"/>
      <c r="P273" s="12"/>
      <c r="Q273" s="12"/>
      <c r="R273" s="12"/>
      <c r="S273" s="12"/>
      <c r="T273" s="12"/>
    </row>
    <row r="274" s="1" customFormat="1" ht="17" customHeight="1" spans="1:20">
      <c r="A274" s="5"/>
      <c r="B274" s="12"/>
      <c r="C274" s="12"/>
      <c r="D274" s="12"/>
      <c r="E274" s="12"/>
      <c r="F274" s="12"/>
      <c r="G274" s="12"/>
      <c r="H274" s="12"/>
      <c r="I274" s="12"/>
      <c r="J274" s="12"/>
      <c r="K274" s="12"/>
      <c r="L274" s="12"/>
      <c r="M274" s="12"/>
      <c r="N274" s="12"/>
      <c r="O274" s="12"/>
      <c r="P274" s="12"/>
      <c r="Q274" s="12"/>
      <c r="R274" s="12"/>
      <c r="S274" s="12"/>
      <c r="T274" s="12"/>
    </row>
    <row r="275" s="1" customFormat="1" ht="17" customHeight="1" spans="1:20">
      <c r="A275" s="5"/>
      <c r="B275" s="12"/>
      <c r="C275" s="12"/>
      <c r="D275" s="12"/>
      <c r="E275" s="12"/>
      <c r="F275" s="12"/>
      <c r="G275" s="12"/>
      <c r="H275" s="12"/>
      <c r="I275" s="12"/>
      <c r="J275" s="12"/>
      <c r="K275" s="12"/>
      <c r="L275" s="12"/>
      <c r="M275" s="12"/>
      <c r="N275" s="12"/>
      <c r="O275" s="12"/>
      <c r="P275" s="12"/>
      <c r="Q275" s="12"/>
      <c r="R275" s="12"/>
      <c r="S275" s="12"/>
      <c r="T275" s="12"/>
    </row>
    <row r="276" s="1" customFormat="1" ht="17" customHeight="1" spans="1:20">
      <c r="A276" s="5"/>
      <c r="B276" s="12"/>
      <c r="C276" s="12"/>
      <c r="D276" s="12"/>
      <c r="E276" s="12"/>
      <c r="F276" s="12"/>
      <c r="G276" s="12"/>
      <c r="H276" s="12"/>
      <c r="I276" s="12"/>
      <c r="J276" s="12"/>
      <c r="K276" s="12"/>
      <c r="L276" s="12"/>
      <c r="M276" s="12"/>
      <c r="N276" s="12"/>
      <c r="O276" s="12"/>
      <c r="P276" s="12"/>
      <c r="Q276" s="12"/>
      <c r="R276" s="12"/>
      <c r="S276" s="12"/>
      <c r="T276" s="12"/>
    </row>
    <row r="277" s="1" customFormat="1" ht="17" customHeight="1" spans="1:20">
      <c r="A277" s="5"/>
      <c r="B277" s="12"/>
      <c r="C277" s="12"/>
      <c r="D277" s="12"/>
      <c r="E277" s="12"/>
      <c r="F277" s="12"/>
      <c r="G277" s="12"/>
      <c r="H277" s="12"/>
      <c r="I277" s="12"/>
      <c r="J277" s="12"/>
      <c r="K277" s="12"/>
      <c r="L277" s="12"/>
      <c r="M277" s="12"/>
      <c r="N277" s="12"/>
      <c r="O277" s="12"/>
      <c r="P277" s="12"/>
      <c r="Q277" s="12"/>
      <c r="R277" s="12"/>
      <c r="S277" s="12"/>
      <c r="T277" s="12"/>
    </row>
    <row r="278" s="1" customFormat="1" ht="17" customHeight="1" spans="1:20">
      <c r="A278" s="5"/>
      <c r="B278" s="12"/>
      <c r="C278" s="12"/>
      <c r="D278" s="12"/>
      <c r="E278" s="12"/>
      <c r="F278" s="12"/>
      <c r="G278" s="12"/>
      <c r="H278" s="12"/>
      <c r="I278" s="12"/>
      <c r="J278" s="12"/>
      <c r="K278" s="12"/>
      <c r="L278" s="12"/>
      <c r="M278" s="12"/>
      <c r="N278" s="12"/>
      <c r="O278" s="12"/>
      <c r="P278" s="12"/>
      <c r="Q278" s="12"/>
      <c r="R278" s="12"/>
      <c r="S278" s="12"/>
      <c r="T278" s="12"/>
    </row>
    <row r="279" s="1" customFormat="1" ht="17" customHeight="1" spans="1:20">
      <c r="A279" s="5"/>
      <c r="B279" s="12"/>
      <c r="C279" s="12"/>
      <c r="D279" s="12"/>
      <c r="E279" s="12"/>
      <c r="F279" s="12"/>
      <c r="G279" s="12"/>
      <c r="H279" s="12"/>
      <c r="I279" s="12"/>
      <c r="J279" s="12"/>
      <c r="K279" s="12"/>
      <c r="L279" s="12"/>
      <c r="M279" s="12"/>
      <c r="N279" s="12"/>
      <c r="O279" s="12"/>
      <c r="P279" s="12"/>
      <c r="Q279" s="12"/>
      <c r="R279" s="12"/>
      <c r="S279" s="12"/>
      <c r="T279" s="12"/>
    </row>
    <row r="280" s="1" customFormat="1" ht="17" customHeight="1" spans="1:20">
      <c r="A280" s="5"/>
      <c r="B280" s="12"/>
      <c r="C280" s="12"/>
      <c r="D280" s="12"/>
      <c r="E280" s="12"/>
      <c r="F280" s="12"/>
      <c r="G280" s="12"/>
      <c r="H280" s="12"/>
      <c r="I280" s="12"/>
      <c r="J280" s="12"/>
      <c r="K280" s="12"/>
      <c r="L280" s="12"/>
      <c r="M280" s="12"/>
      <c r="N280" s="12"/>
      <c r="O280" s="12"/>
      <c r="P280" s="12"/>
      <c r="Q280" s="12"/>
      <c r="R280" s="12"/>
      <c r="S280" s="12"/>
      <c r="T280" s="12"/>
    </row>
    <row r="281" s="1" customFormat="1" ht="17" customHeight="1" spans="1:20">
      <c r="A281" s="5"/>
      <c r="B281" s="12"/>
      <c r="C281" s="12"/>
      <c r="D281" s="12"/>
      <c r="E281" s="12"/>
      <c r="F281" s="12"/>
      <c r="G281" s="12"/>
      <c r="H281" s="12"/>
      <c r="I281" s="12"/>
      <c r="J281" s="12"/>
      <c r="K281" s="12"/>
      <c r="L281" s="12"/>
      <c r="M281" s="12"/>
      <c r="N281" s="12"/>
      <c r="O281" s="12"/>
      <c r="P281" s="12"/>
      <c r="Q281" s="12"/>
      <c r="R281" s="12"/>
      <c r="S281" s="12"/>
      <c r="T281" s="12"/>
    </row>
    <row r="282" s="1" customFormat="1" ht="17" customHeight="1" spans="1:20">
      <c r="A282" s="5"/>
      <c r="B282" s="12"/>
      <c r="C282" s="12"/>
      <c r="D282" s="12"/>
      <c r="E282" s="12"/>
      <c r="F282" s="12"/>
      <c r="G282" s="12"/>
      <c r="H282" s="12"/>
      <c r="I282" s="12"/>
      <c r="J282" s="12"/>
      <c r="K282" s="12"/>
      <c r="L282" s="12"/>
      <c r="M282" s="12"/>
      <c r="N282" s="12"/>
      <c r="O282" s="12"/>
      <c r="P282" s="12"/>
      <c r="Q282" s="12"/>
      <c r="R282" s="12"/>
      <c r="S282" s="12"/>
      <c r="T282" s="12"/>
    </row>
    <row r="283" s="1" customFormat="1" ht="17" customHeight="1" spans="1:20">
      <c r="A283" s="5"/>
      <c r="B283" s="12"/>
      <c r="C283" s="12"/>
      <c r="D283" s="12"/>
      <c r="E283" s="12"/>
      <c r="F283" s="12"/>
      <c r="G283" s="12"/>
      <c r="H283" s="12"/>
      <c r="I283" s="12"/>
      <c r="J283" s="12"/>
      <c r="K283" s="12"/>
      <c r="L283" s="12"/>
      <c r="M283" s="12"/>
      <c r="N283" s="12"/>
      <c r="O283" s="12"/>
      <c r="P283" s="12"/>
      <c r="Q283" s="12"/>
      <c r="R283" s="12"/>
      <c r="S283" s="12"/>
      <c r="T283" s="12"/>
    </row>
    <row r="284" s="1" customFormat="1" ht="17" customHeight="1" spans="1:20">
      <c r="A284" s="5"/>
      <c r="B284" s="12"/>
      <c r="C284" s="12"/>
      <c r="D284" s="12"/>
      <c r="E284" s="12"/>
      <c r="F284" s="12"/>
      <c r="G284" s="12"/>
      <c r="H284" s="12"/>
      <c r="I284" s="12"/>
      <c r="J284" s="12"/>
      <c r="K284" s="12"/>
      <c r="L284" s="12"/>
      <c r="M284" s="12"/>
      <c r="N284" s="12"/>
      <c r="O284" s="12"/>
      <c r="P284" s="12"/>
      <c r="Q284" s="12"/>
      <c r="R284" s="12"/>
      <c r="S284" s="12"/>
      <c r="T284" s="12"/>
    </row>
    <row r="285" s="1" customFormat="1" ht="17" customHeight="1" spans="1:20">
      <c r="A285" s="5"/>
      <c r="B285" s="12"/>
      <c r="C285" s="12"/>
      <c r="D285" s="12"/>
      <c r="E285" s="12"/>
      <c r="F285" s="12"/>
      <c r="G285" s="12"/>
      <c r="H285" s="12"/>
      <c r="I285" s="12"/>
      <c r="J285" s="12"/>
      <c r="K285" s="12"/>
      <c r="L285" s="12"/>
      <c r="M285" s="12"/>
      <c r="N285" s="12"/>
      <c r="O285" s="12"/>
      <c r="P285" s="12"/>
      <c r="Q285" s="12"/>
      <c r="R285" s="12"/>
      <c r="S285" s="12"/>
      <c r="T285" s="12"/>
    </row>
    <row r="286" s="1" customFormat="1" ht="17" customHeight="1" spans="1:20">
      <c r="A286" s="5"/>
      <c r="B286" s="12"/>
      <c r="C286" s="12"/>
      <c r="D286" s="12"/>
      <c r="E286" s="12"/>
      <c r="F286" s="12"/>
      <c r="G286" s="12"/>
      <c r="H286" s="12"/>
      <c r="I286" s="12"/>
      <c r="J286" s="12"/>
      <c r="K286" s="12"/>
      <c r="L286" s="12"/>
      <c r="M286" s="12"/>
      <c r="N286" s="12"/>
      <c r="O286" s="12"/>
      <c r="P286" s="12"/>
      <c r="Q286" s="12"/>
      <c r="R286" s="12"/>
      <c r="S286" s="12"/>
      <c r="T286" s="12"/>
    </row>
    <row r="287" s="1" customFormat="1" ht="17" customHeight="1" spans="1:20">
      <c r="A287" s="5"/>
      <c r="B287" s="12"/>
      <c r="C287" s="12"/>
      <c r="D287" s="12"/>
      <c r="E287" s="12"/>
      <c r="F287" s="12"/>
      <c r="G287" s="12"/>
      <c r="H287" s="12"/>
      <c r="I287" s="12"/>
      <c r="J287" s="12"/>
      <c r="K287" s="12"/>
      <c r="L287" s="12"/>
      <c r="M287" s="12"/>
      <c r="N287" s="12"/>
      <c r="O287" s="12"/>
      <c r="P287" s="12"/>
      <c r="Q287" s="12"/>
      <c r="R287" s="12"/>
      <c r="S287" s="12"/>
      <c r="T287" s="12"/>
    </row>
    <row r="288" s="1" customFormat="1" ht="17" customHeight="1" spans="1:20">
      <c r="A288" s="5"/>
      <c r="B288" s="12"/>
      <c r="C288" s="12"/>
      <c r="D288" s="12"/>
      <c r="E288" s="12"/>
      <c r="F288" s="12"/>
      <c r="G288" s="12"/>
      <c r="H288" s="12"/>
      <c r="I288" s="12"/>
      <c r="J288" s="12"/>
      <c r="K288" s="12"/>
      <c r="L288" s="12"/>
      <c r="M288" s="12"/>
      <c r="N288" s="12"/>
      <c r="O288" s="12"/>
      <c r="P288" s="12"/>
      <c r="Q288" s="12"/>
      <c r="R288" s="12"/>
      <c r="S288" s="12"/>
      <c r="T288" s="12"/>
    </row>
    <row r="289" s="1" customFormat="1" ht="17" customHeight="1" spans="1:20">
      <c r="A289" s="5"/>
      <c r="B289" s="12"/>
      <c r="C289" s="12"/>
      <c r="D289" s="12"/>
      <c r="E289" s="12"/>
      <c r="F289" s="12"/>
      <c r="G289" s="12"/>
      <c r="H289" s="12"/>
      <c r="I289" s="12"/>
      <c r="J289" s="12"/>
      <c r="K289" s="12"/>
      <c r="L289" s="12"/>
      <c r="M289" s="12"/>
      <c r="N289" s="12"/>
      <c r="O289" s="12"/>
      <c r="P289" s="12"/>
      <c r="Q289" s="12"/>
      <c r="R289" s="12"/>
      <c r="S289" s="12"/>
      <c r="T289" s="12"/>
    </row>
    <row r="290" s="1" customFormat="1" ht="17" customHeight="1" spans="1:20">
      <c r="A290" s="5"/>
      <c r="B290" s="12"/>
      <c r="C290" s="12"/>
      <c r="D290" s="12"/>
      <c r="E290" s="12"/>
      <c r="F290" s="12"/>
      <c r="G290" s="12"/>
      <c r="H290" s="12"/>
      <c r="I290" s="12"/>
      <c r="J290" s="12"/>
      <c r="K290" s="12"/>
      <c r="L290" s="12"/>
      <c r="M290" s="12"/>
      <c r="N290" s="12"/>
      <c r="O290" s="12"/>
      <c r="P290" s="12"/>
      <c r="Q290" s="12"/>
      <c r="R290" s="12"/>
      <c r="S290" s="12"/>
      <c r="T290" s="12"/>
    </row>
    <row r="291" s="1" customFormat="1" ht="17" customHeight="1" spans="1:20">
      <c r="A291" s="4" t="s">
        <v>1038</v>
      </c>
      <c r="B291" s="6">
        <v>727400</v>
      </c>
      <c r="C291" s="6">
        <v>47218</v>
      </c>
      <c r="D291" s="6">
        <v>5912</v>
      </c>
      <c r="E291" s="6">
        <v>-17950</v>
      </c>
      <c r="F291" s="6">
        <v>25195</v>
      </c>
      <c r="G291" s="6">
        <v>11269</v>
      </c>
      <c r="H291" s="6">
        <v>0</v>
      </c>
      <c r="I291" s="6">
        <v>22792</v>
      </c>
      <c r="J291" s="6">
        <v>0</v>
      </c>
      <c r="K291" s="6">
        <v>0</v>
      </c>
      <c r="L291" s="6">
        <v>0</v>
      </c>
      <c r="M291" s="6">
        <v>0</v>
      </c>
      <c r="N291" s="6">
        <v>0</v>
      </c>
      <c r="O291" s="6">
        <v>0</v>
      </c>
      <c r="P291" s="6">
        <v>0</v>
      </c>
      <c r="Q291" s="6">
        <v>774618</v>
      </c>
      <c r="R291" s="6">
        <v>772093</v>
      </c>
      <c r="S291" s="6">
        <v>2525</v>
      </c>
      <c r="T291" s="6">
        <v>2525</v>
      </c>
    </row>
    <row r="292" s="1" customFormat="1" ht="15.55" customHeight="1"/>
  </sheetData>
  <mergeCells count="10">
    <mergeCell ref="A1:T1"/>
    <mergeCell ref="A2:T2"/>
    <mergeCell ref="A3:T3"/>
    <mergeCell ref="C4:P4"/>
    <mergeCell ref="A4:A5"/>
    <mergeCell ref="B4:B5"/>
    <mergeCell ref="Q4:Q5"/>
    <mergeCell ref="R4:R5"/>
    <mergeCell ref="S4:S5"/>
    <mergeCell ref="T4:T5"/>
  </mergeCells>
  <pageMargins left="0.295138888888889" right="0.295138888888889" top="0.393055555555556" bottom="0.393055555555556" header="0.393055555555556" footer="0.393055555555556"/>
  <pageSetup paperSize="12" firstPageNumber="0" pageOrder="overThenDown" orientation="portrait" useFirstPageNumber="1" horizontalDpi="600" verticalDpi="600"/>
  <headerFooter alignWithMargins="0">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93"/>
  <sheetViews>
    <sheetView showGridLines="0" showZeros="0" workbookViewId="0">
      <selection activeCell="I10" sqref="I10"/>
    </sheetView>
  </sheetViews>
  <sheetFormatPr defaultColWidth="10.1666666666667" defaultRowHeight="15.6" outlineLevelCol="1"/>
  <cols>
    <col min="1" max="1" width="58.0555555555556" style="1" customWidth="1"/>
    <col min="2" max="2" width="22.7777777777778" style="1" customWidth="1"/>
    <col min="3" max="256" width="10.1666666666667" style="1" customWidth="1"/>
    <col min="257" max="16384" width="10.1666666666667" style="1"/>
  </cols>
  <sheetData>
    <row r="1" s="1" customFormat="1" ht="29.15" customHeight="1" spans="1:2">
      <c r="A1" s="2" t="s">
        <v>1039</v>
      </c>
      <c r="B1" s="2"/>
    </row>
    <row r="2" s="1" customFormat="1" ht="17" customHeight="1" spans="1:2">
      <c r="A2" s="3" t="s">
        <v>1040</v>
      </c>
      <c r="B2" s="3"/>
    </row>
    <row r="3" s="1" customFormat="1" ht="17" customHeight="1" spans="1:2">
      <c r="A3" s="3" t="s">
        <v>1</v>
      </c>
      <c r="B3" s="3"/>
    </row>
    <row r="4" s="1" customFormat="1" ht="17" customHeight="1" spans="1:2">
      <c r="A4" s="4" t="s">
        <v>740</v>
      </c>
      <c r="B4" s="4" t="s">
        <v>4</v>
      </c>
    </row>
    <row r="5" s="1" customFormat="1" ht="17" customHeight="1" spans="1:2">
      <c r="A5" s="5" t="s">
        <v>833</v>
      </c>
      <c r="B5" s="6">
        <v>74009</v>
      </c>
    </row>
    <row r="6" s="1" customFormat="1" ht="17" customHeight="1" spans="1:2">
      <c r="A6" s="5" t="s">
        <v>834</v>
      </c>
      <c r="B6" s="6">
        <v>1265</v>
      </c>
    </row>
    <row r="7" s="1" customFormat="1" ht="17" customHeight="1" spans="1:2">
      <c r="A7" s="5" t="s">
        <v>1041</v>
      </c>
      <c r="B7" s="6">
        <v>658</v>
      </c>
    </row>
    <row r="8" s="1" customFormat="1" ht="17" customHeight="1" spans="1:2">
      <c r="A8" s="5" t="s">
        <v>1042</v>
      </c>
      <c r="B8" s="6">
        <v>356</v>
      </c>
    </row>
    <row r="9" s="1" customFormat="1" ht="17" customHeight="1" spans="1:2">
      <c r="A9" s="5" t="s">
        <v>1043</v>
      </c>
      <c r="B9" s="6">
        <v>0</v>
      </c>
    </row>
    <row r="10" s="1" customFormat="1" ht="17" customHeight="1" spans="1:2">
      <c r="A10" s="5" t="s">
        <v>1044</v>
      </c>
      <c r="B10" s="6">
        <v>84</v>
      </c>
    </row>
    <row r="11" s="1" customFormat="1" ht="17" customHeight="1" spans="1:2">
      <c r="A11" s="5" t="s">
        <v>1045</v>
      </c>
      <c r="B11" s="6">
        <v>0</v>
      </c>
    </row>
    <row r="12" s="1" customFormat="1" ht="17" customHeight="1" spans="1:2">
      <c r="A12" s="5" t="s">
        <v>1046</v>
      </c>
      <c r="B12" s="6">
        <v>31</v>
      </c>
    </row>
    <row r="13" s="1" customFormat="1" ht="17" customHeight="1" spans="1:2">
      <c r="A13" s="5" t="s">
        <v>1047</v>
      </c>
      <c r="B13" s="6">
        <v>21</v>
      </c>
    </row>
    <row r="14" s="1" customFormat="1" ht="17" customHeight="1" spans="1:2">
      <c r="A14" s="5" t="s">
        <v>1048</v>
      </c>
      <c r="B14" s="6">
        <v>10</v>
      </c>
    </row>
    <row r="15" s="1" customFormat="1" ht="17" customHeight="1" spans="1:2">
      <c r="A15" s="5" t="s">
        <v>1049</v>
      </c>
      <c r="B15" s="6">
        <v>0</v>
      </c>
    </row>
    <row r="16" s="1" customFormat="1" ht="17" customHeight="1" spans="1:2">
      <c r="A16" s="5" t="s">
        <v>1050</v>
      </c>
      <c r="B16" s="6">
        <v>0</v>
      </c>
    </row>
    <row r="17" s="1" customFormat="1" ht="17" customHeight="1" spans="1:2">
      <c r="A17" s="5" t="s">
        <v>1051</v>
      </c>
      <c r="B17" s="6">
        <v>105</v>
      </c>
    </row>
    <row r="18" s="1" customFormat="1" ht="17" customHeight="1" spans="1:2">
      <c r="A18" s="5" t="s">
        <v>835</v>
      </c>
      <c r="B18" s="6">
        <v>999</v>
      </c>
    </row>
    <row r="19" s="1" customFormat="1" ht="17" customHeight="1" spans="1:2">
      <c r="A19" s="5" t="s">
        <v>1041</v>
      </c>
      <c r="B19" s="6">
        <v>657</v>
      </c>
    </row>
    <row r="20" s="1" customFormat="1" ht="17" customHeight="1" spans="1:2">
      <c r="A20" s="5" t="s">
        <v>1042</v>
      </c>
      <c r="B20" s="6">
        <v>254</v>
      </c>
    </row>
    <row r="21" s="1" customFormat="1" ht="17" customHeight="1" spans="1:2">
      <c r="A21" s="5" t="s">
        <v>1043</v>
      </c>
      <c r="B21" s="6">
        <v>0</v>
      </c>
    </row>
    <row r="22" s="1" customFormat="1" ht="17" customHeight="1" spans="1:2">
      <c r="A22" s="5" t="s">
        <v>1052</v>
      </c>
      <c r="B22" s="6">
        <v>52</v>
      </c>
    </row>
    <row r="23" s="1" customFormat="1" ht="17" customHeight="1" spans="1:2">
      <c r="A23" s="5" t="s">
        <v>1053</v>
      </c>
      <c r="B23" s="6">
        <v>0</v>
      </c>
    </row>
    <row r="24" s="1" customFormat="1" ht="17" customHeight="1" spans="1:2">
      <c r="A24" s="5" t="s">
        <v>1054</v>
      </c>
      <c r="B24" s="6">
        <v>10</v>
      </c>
    </row>
    <row r="25" s="1" customFormat="1" ht="17" customHeight="1" spans="1:2">
      <c r="A25" s="5" t="s">
        <v>1050</v>
      </c>
      <c r="B25" s="6">
        <v>0</v>
      </c>
    </row>
    <row r="26" s="1" customFormat="1" ht="17" customHeight="1" spans="1:2">
      <c r="A26" s="5" t="s">
        <v>1055</v>
      </c>
      <c r="B26" s="6">
        <v>26</v>
      </c>
    </row>
    <row r="27" s="1" customFormat="1" ht="17" customHeight="1" spans="1:2">
      <c r="A27" s="5" t="s">
        <v>836</v>
      </c>
      <c r="B27" s="6">
        <v>25496</v>
      </c>
    </row>
    <row r="28" s="1" customFormat="1" ht="17" customHeight="1" spans="1:2">
      <c r="A28" s="5" t="s">
        <v>1041</v>
      </c>
      <c r="B28" s="6">
        <v>13654</v>
      </c>
    </row>
    <row r="29" s="1" customFormat="1" ht="17" customHeight="1" spans="1:2">
      <c r="A29" s="5" t="s">
        <v>1042</v>
      </c>
      <c r="B29" s="6">
        <v>7362</v>
      </c>
    </row>
    <row r="30" s="1" customFormat="1" ht="17" customHeight="1" spans="1:2">
      <c r="A30" s="5" t="s">
        <v>1043</v>
      </c>
      <c r="B30" s="6">
        <v>0</v>
      </c>
    </row>
    <row r="31" s="1" customFormat="1" ht="17" customHeight="1" spans="1:2">
      <c r="A31" s="5" t="s">
        <v>1056</v>
      </c>
      <c r="B31" s="6">
        <v>0</v>
      </c>
    </row>
    <row r="32" s="1" customFormat="1" ht="17" customHeight="1" spans="1:2">
      <c r="A32" s="5" t="s">
        <v>1057</v>
      </c>
      <c r="B32" s="6">
        <v>0</v>
      </c>
    </row>
    <row r="33" s="1" customFormat="1" ht="17" customHeight="1" spans="1:2">
      <c r="A33" s="5" t="s">
        <v>1058</v>
      </c>
      <c r="B33" s="6">
        <v>235</v>
      </c>
    </row>
    <row r="34" s="1" customFormat="1" ht="17" customHeight="1" spans="1:2">
      <c r="A34" s="5" t="s">
        <v>1059</v>
      </c>
      <c r="B34" s="6">
        <v>94</v>
      </c>
    </row>
    <row r="35" s="1" customFormat="1" ht="17" customHeight="1" spans="1:2">
      <c r="A35" s="5" t="s">
        <v>1060</v>
      </c>
      <c r="B35" s="6">
        <v>356</v>
      </c>
    </row>
    <row r="36" s="1" customFormat="1" ht="17" customHeight="1" spans="1:2">
      <c r="A36" s="5" t="s">
        <v>1050</v>
      </c>
      <c r="B36" s="6">
        <v>10</v>
      </c>
    </row>
    <row r="37" s="1" customFormat="1" ht="17" customHeight="1" spans="1:2">
      <c r="A37" s="5" t="s">
        <v>1061</v>
      </c>
      <c r="B37" s="6">
        <v>3785</v>
      </c>
    </row>
    <row r="38" s="1" customFormat="1" ht="17" customHeight="1" spans="1:2">
      <c r="A38" s="5" t="s">
        <v>837</v>
      </c>
      <c r="B38" s="6">
        <v>1317</v>
      </c>
    </row>
    <row r="39" s="1" customFormat="1" ht="17" customHeight="1" spans="1:2">
      <c r="A39" s="5" t="s">
        <v>1041</v>
      </c>
      <c r="B39" s="6">
        <v>525</v>
      </c>
    </row>
    <row r="40" s="1" customFormat="1" ht="17" customHeight="1" spans="1:2">
      <c r="A40" s="5" t="s">
        <v>1042</v>
      </c>
      <c r="B40" s="6">
        <v>312</v>
      </c>
    </row>
    <row r="41" s="1" customFormat="1" ht="17" customHeight="1" spans="1:2">
      <c r="A41" s="5" t="s">
        <v>1043</v>
      </c>
      <c r="B41" s="6">
        <v>0</v>
      </c>
    </row>
    <row r="42" s="1" customFormat="1" ht="17" customHeight="1" spans="1:2">
      <c r="A42" s="5" t="s">
        <v>1062</v>
      </c>
      <c r="B42" s="6">
        <v>0</v>
      </c>
    </row>
    <row r="43" s="1" customFormat="1" ht="17" customHeight="1" spans="1:2">
      <c r="A43" s="5" t="s">
        <v>1063</v>
      </c>
      <c r="B43" s="6">
        <v>123</v>
      </c>
    </row>
    <row r="44" s="1" customFormat="1" ht="17" customHeight="1" spans="1:2">
      <c r="A44" s="5" t="s">
        <v>1064</v>
      </c>
      <c r="B44" s="6">
        <v>112</v>
      </c>
    </row>
    <row r="45" s="1" customFormat="1" ht="17" customHeight="1" spans="1:2">
      <c r="A45" s="5" t="s">
        <v>1065</v>
      </c>
      <c r="B45" s="6">
        <v>0</v>
      </c>
    </row>
    <row r="46" s="1" customFormat="1" ht="17" customHeight="1" spans="1:2">
      <c r="A46" s="5" t="s">
        <v>1066</v>
      </c>
      <c r="B46" s="6">
        <v>89</v>
      </c>
    </row>
    <row r="47" s="1" customFormat="1" ht="17" customHeight="1" spans="1:2">
      <c r="A47" s="5" t="s">
        <v>1050</v>
      </c>
      <c r="B47" s="6">
        <v>0</v>
      </c>
    </row>
    <row r="48" s="1" customFormat="1" ht="17" customHeight="1" spans="1:2">
      <c r="A48" s="5" t="s">
        <v>1067</v>
      </c>
      <c r="B48" s="6">
        <v>156</v>
      </c>
    </row>
    <row r="49" s="1" customFormat="1" ht="17" customHeight="1" spans="1:2">
      <c r="A49" s="5" t="s">
        <v>838</v>
      </c>
      <c r="B49" s="6">
        <v>1049</v>
      </c>
    </row>
    <row r="50" s="1" customFormat="1" ht="17" customHeight="1" spans="1:2">
      <c r="A50" s="5" t="s">
        <v>1041</v>
      </c>
      <c r="B50" s="6">
        <v>657</v>
      </c>
    </row>
    <row r="51" s="1" customFormat="1" ht="17" customHeight="1" spans="1:2">
      <c r="A51" s="5" t="s">
        <v>1042</v>
      </c>
      <c r="B51" s="6">
        <v>215</v>
      </c>
    </row>
    <row r="52" s="1" customFormat="1" ht="17" customHeight="1" spans="1:2">
      <c r="A52" s="5" t="s">
        <v>1043</v>
      </c>
      <c r="B52" s="6">
        <v>0</v>
      </c>
    </row>
    <row r="53" s="1" customFormat="1" ht="17" customHeight="1" spans="1:2">
      <c r="A53" s="5" t="s">
        <v>1068</v>
      </c>
      <c r="B53" s="6">
        <v>0</v>
      </c>
    </row>
    <row r="54" s="1" customFormat="1" ht="17" customHeight="1" spans="1:2">
      <c r="A54" s="5" t="s">
        <v>1069</v>
      </c>
      <c r="B54" s="6">
        <v>31</v>
      </c>
    </row>
    <row r="55" s="1" customFormat="1" ht="17" customHeight="1" spans="1:2">
      <c r="A55" s="5" t="s">
        <v>1070</v>
      </c>
      <c r="B55" s="6">
        <v>31</v>
      </c>
    </row>
    <row r="56" s="1" customFormat="1" ht="17" customHeight="1" spans="1:2">
      <c r="A56" s="5" t="s">
        <v>1071</v>
      </c>
      <c r="B56" s="6">
        <v>21</v>
      </c>
    </row>
    <row r="57" s="1" customFormat="1" ht="17" customHeight="1" spans="1:2">
      <c r="A57" s="5" t="s">
        <v>1072</v>
      </c>
      <c r="B57" s="6">
        <v>21</v>
      </c>
    </row>
    <row r="58" s="1" customFormat="1" ht="17" customHeight="1" spans="1:2">
      <c r="A58" s="5" t="s">
        <v>1050</v>
      </c>
      <c r="B58" s="6">
        <v>0</v>
      </c>
    </row>
    <row r="59" s="1" customFormat="1" ht="17" customHeight="1" spans="1:2">
      <c r="A59" s="5" t="s">
        <v>1073</v>
      </c>
      <c r="B59" s="6">
        <v>73</v>
      </c>
    </row>
    <row r="60" s="1" customFormat="1" ht="17" customHeight="1" spans="1:2">
      <c r="A60" s="5" t="s">
        <v>839</v>
      </c>
      <c r="B60" s="6">
        <v>9557</v>
      </c>
    </row>
    <row r="61" s="1" customFormat="1" ht="17" customHeight="1" spans="1:2">
      <c r="A61" s="5" t="s">
        <v>1041</v>
      </c>
      <c r="B61" s="6">
        <v>5575</v>
      </c>
    </row>
    <row r="62" s="1" customFormat="1" ht="17" customHeight="1" spans="1:2">
      <c r="A62" s="5" t="s">
        <v>1042</v>
      </c>
      <c r="B62" s="6">
        <v>2454</v>
      </c>
    </row>
    <row r="63" s="1" customFormat="1" ht="17" customHeight="1" spans="1:2">
      <c r="A63" s="5" t="s">
        <v>1043</v>
      </c>
      <c r="B63" s="6">
        <v>0</v>
      </c>
    </row>
    <row r="64" s="1" customFormat="1" ht="17" customHeight="1" spans="1:2">
      <c r="A64" s="5" t="s">
        <v>1074</v>
      </c>
      <c r="B64" s="6">
        <v>148</v>
      </c>
    </row>
    <row r="65" s="1" customFormat="1" ht="17" customHeight="1" spans="1:2">
      <c r="A65" s="5" t="s">
        <v>1075</v>
      </c>
      <c r="B65" s="6">
        <v>141</v>
      </c>
    </row>
    <row r="66" s="1" customFormat="1" ht="17" customHeight="1" spans="1:2">
      <c r="A66" s="5" t="s">
        <v>1076</v>
      </c>
      <c r="B66" s="6">
        <v>96</v>
      </c>
    </row>
    <row r="67" s="1" customFormat="1" ht="17" customHeight="1" spans="1:2">
      <c r="A67" s="5" t="s">
        <v>1077</v>
      </c>
      <c r="B67" s="6">
        <v>166</v>
      </c>
    </row>
    <row r="68" s="1" customFormat="1" ht="17" customHeight="1" spans="1:2">
      <c r="A68" s="5" t="s">
        <v>1078</v>
      </c>
      <c r="B68" s="6">
        <v>70</v>
      </c>
    </row>
    <row r="69" s="1" customFormat="1" ht="17" customHeight="1" spans="1:2">
      <c r="A69" s="5" t="s">
        <v>1050</v>
      </c>
      <c r="B69" s="6">
        <v>534</v>
      </c>
    </row>
    <row r="70" s="1" customFormat="1" ht="17" customHeight="1" spans="1:2">
      <c r="A70" s="5" t="s">
        <v>1079</v>
      </c>
      <c r="B70" s="6">
        <v>373</v>
      </c>
    </row>
    <row r="71" s="1" customFormat="1" ht="17" customHeight="1" spans="1:2">
      <c r="A71" s="5" t="s">
        <v>840</v>
      </c>
      <c r="B71" s="6">
        <v>7220</v>
      </c>
    </row>
    <row r="72" s="1" customFormat="1" ht="17" customHeight="1" spans="1:2">
      <c r="A72" s="5" t="s">
        <v>1041</v>
      </c>
      <c r="B72" s="6">
        <v>3511</v>
      </c>
    </row>
    <row r="73" s="1" customFormat="1" ht="17" customHeight="1" spans="1:2">
      <c r="A73" s="5" t="s">
        <v>1042</v>
      </c>
      <c r="B73" s="6">
        <v>2464</v>
      </c>
    </row>
    <row r="74" s="1" customFormat="1" ht="17" customHeight="1" spans="1:2">
      <c r="A74" s="5" t="s">
        <v>1043</v>
      </c>
      <c r="B74" s="6">
        <v>0</v>
      </c>
    </row>
    <row r="75" s="1" customFormat="1" ht="17" customHeight="1" spans="1:2">
      <c r="A75" s="5" t="s">
        <v>1080</v>
      </c>
      <c r="B75" s="6">
        <v>187</v>
      </c>
    </row>
    <row r="76" s="1" customFormat="1" ht="17" customHeight="1" spans="1:2">
      <c r="A76" s="5" t="s">
        <v>1081</v>
      </c>
      <c r="B76" s="6">
        <v>156</v>
      </c>
    </row>
    <row r="77" s="1" customFormat="1" ht="17" customHeight="1" spans="1:2">
      <c r="A77" s="5" t="s">
        <v>1082</v>
      </c>
      <c r="B77" s="6">
        <v>0</v>
      </c>
    </row>
    <row r="78" s="1" customFormat="1" ht="17" customHeight="1" spans="1:2">
      <c r="A78" s="5" t="s">
        <v>1083</v>
      </c>
      <c r="B78" s="6">
        <v>102</v>
      </c>
    </row>
    <row r="79" s="1" customFormat="1" ht="17" customHeight="1" spans="1:2">
      <c r="A79" s="5" t="s">
        <v>1084</v>
      </c>
      <c r="B79" s="6">
        <v>113</v>
      </c>
    </row>
    <row r="80" s="1" customFormat="1" ht="17" customHeight="1" spans="1:2">
      <c r="A80" s="5" t="s">
        <v>1077</v>
      </c>
      <c r="B80" s="6">
        <v>98</v>
      </c>
    </row>
    <row r="81" s="1" customFormat="1" ht="17" customHeight="1" spans="1:2">
      <c r="A81" s="5" t="s">
        <v>1050</v>
      </c>
      <c r="B81" s="6">
        <v>0</v>
      </c>
    </row>
    <row r="82" s="1" customFormat="1" ht="17" customHeight="1" spans="1:2">
      <c r="A82" s="5" t="s">
        <v>1085</v>
      </c>
      <c r="B82" s="6">
        <v>589</v>
      </c>
    </row>
    <row r="83" s="1" customFormat="1" ht="17" customHeight="1" spans="1:2">
      <c r="A83" s="5" t="s">
        <v>841</v>
      </c>
      <c r="B83" s="6">
        <v>1580</v>
      </c>
    </row>
    <row r="84" s="1" customFormat="1" ht="17" customHeight="1" spans="1:2">
      <c r="A84" s="5" t="s">
        <v>1041</v>
      </c>
      <c r="B84" s="6">
        <v>680</v>
      </c>
    </row>
    <row r="85" s="1" customFormat="1" ht="17" customHeight="1" spans="1:2">
      <c r="A85" s="5" t="s">
        <v>1042</v>
      </c>
      <c r="B85" s="6">
        <v>588</v>
      </c>
    </row>
    <row r="86" s="1" customFormat="1" ht="17" customHeight="1" spans="1:2">
      <c r="A86" s="5" t="s">
        <v>1043</v>
      </c>
      <c r="B86" s="6">
        <v>0</v>
      </c>
    </row>
    <row r="87" s="1" customFormat="1" ht="17" customHeight="1" spans="1:2">
      <c r="A87" s="5" t="s">
        <v>1086</v>
      </c>
      <c r="B87" s="6">
        <v>12</v>
      </c>
    </row>
    <row r="88" s="1" customFormat="1" ht="17" customHeight="1" spans="1:2">
      <c r="A88" s="5" t="s">
        <v>1087</v>
      </c>
      <c r="B88" s="6">
        <v>0</v>
      </c>
    </row>
    <row r="89" s="1" customFormat="1" ht="17" customHeight="1" spans="1:2">
      <c r="A89" s="5" t="s">
        <v>1077</v>
      </c>
      <c r="B89" s="6">
        <v>13</v>
      </c>
    </row>
    <row r="90" s="1" customFormat="1" ht="17" customHeight="1" spans="1:2">
      <c r="A90" s="5" t="s">
        <v>1050</v>
      </c>
      <c r="B90" s="6">
        <v>0</v>
      </c>
    </row>
    <row r="91" s="1" customFormat="1" ht="17" customHeight="1" spans="1:2">
      <c r="A91" s="5" t="s">
        <v>1088</v>
      </c>
      <c r="B91" s="6">
        <v>287</v>
      </c>
    </row>
    <row r="92" s="1" customFormat="1" ht="17" customHeight="1" spans="1:2">
      <c r="A92" s="5" t="s">
        <v>842</v>
      </c>
      <c r="B92" s="6">
        <v>0</v>
      </c>
    </row>
    <row r="93" s="1" customFormat="1" ht="17" customHeight="1" spans="1:2">
      <c r="A93" s="5" t="s">
        <v>1041</v>
      </c>
      <c r="B93" s="6">
        <v>0</v>
      </c>
    </row>
    <row r="94" s="1" customFormat="1" ht="17" customHeight="1" spans="1:2">
      <c r="A94" s="5" t="s">
        <v>1042</v>
      </c>
      <c r="B94" s="6">
        <v>0</v>
      </c>
    </row>
    <row r="95" s="1" customFormat="1" ht="17" customHeight="1" spans="1:2">
      <c r="A95" s="5" t="s">
        <v>1043</v>
      </c>
      <c r="B95" s="6">
        <v>0</v>
      </c>
    </row>
    <row r="96" s="1" customFormat="1" ht="17" customHeight="1" spans="1:2">
      <c r="A96" s="5" t="s">
        <v>1089</v>
      </c>
      <c r="B96" s="6">
        <v>0</v>
      </c>
    </row>
    <row r="97" s="1" customFormat="1" ht="17" customHeight="1" spans="1:2">
      <c r="A97" s="5" t="s">
        <v>1090</v>
      </c>
      <c r="B97" s="6">
        <v>0</v>
      </c>
    </row>
    <row r="98" s="1" customFormat="1" ht="17" customHeight="1" spans="1:2">
      <c r="A98" s="5" t="s">
        <v>1077</v>
      </c>
      <c r="B98" s="6">
        <v>0</v>
      </c>
    </row>
    <row r="99" s="1" customFormat="1" ht="17" customHeight="1" spans="1:2">
      <c r="A99" s="5" t="s">
        <v>1091</v>
      </c>
      <c r="B99" s="6">
        <v>0</v>
      </c>
    </row>
    <row r="100" s="1" customFormat="1" ht="17" customHeight="1" spans="1:2">
      <c r="A100" s="5" t="s">
        <v>1092</v>
      </c>
      <c r="B100" s="6">
        <v>0</v>
      </c>
    </row>
    <row r="101" s="1" customFormat="1" ht="17" customHeight="1" spans="1:2">
      <c r="A101" s="5" t="s">
        <v>1093</v>
      </c>
      <c r="B101" s="6">
        <v>0</v>
      </c>
    </row>
    <row r="102" s="1" customFormat="1" ht="17" customHeight="1" spans="1:2">
      <c r="A102" s="5" t="s">
        <v>1094</v>
      </c>
      <c r="B102" s="6">
        <v>0</v>
      </c>
    </row>
    <row r="103" s="1" customFormat="1" ht="17" customHeight="1" spans="1:2">
      <c r="A103" s="5" t="s">
        <v>1050</v>
      </c>
      <c r="B103" s="6">
        <v>0</v>
      </c>
    </row>
    <row r="104" s="1" customFormat="1" ht="17" customHeight="1" spans="1:2">
      <c r="A104" s="5" t="s">
        <v>1095</v>
      </c>
      <c r="B104" s="6">
        <v>0</v>
      </c>
    </row>
    <row r="105" s="1" customFormat="1" ht="17" customHeight="1" spans="1:2">
      <c r="A105" s="5" t="s">
        <v>843</v>
      </c>
      <c r="B105" s="6">
        <v>156</v>
      </c>
    </row>
    <row r="106" s="1" customFormat="1" ht="17" customHeight="1" spans="1:2">
      <c r="A106" s="5" t="s">
        <v>1041</v>
      </c>
      <c r="B106" s="6">
        <v>0</v>
      </c>
    </row>
    <row r="107" s="1" customFormat="1" ht="17" customHeight="1" spans="1:2">
      <c r="A107" s="5" t="s">
        <v>1042</v>
      </c>
      <c r="B107" s="6">
        <v>0</v>
      </c>
    </row>
    <row r="108" s="1" customFormat="1" ht="17" customHeight="1" spans="1:2">
      <c r="A108" s="5" t="s">
        <v>1043</v>
      </c>
      <c r="B108" s="6">
        <v>0</v>
      </c>
    </row>
    <row r="109" s="1" customFormat="1" ht="17" customHeight="1" spans="1:2">
      <c r="A109" s="5" t="s">
        <v>1096</v>
      </c>
      <c r="B109" s="6">
        <v>0</v>
      </c>
    </row>
    <row r="110" s="1" customFormat="1" ht="17" customHeight="1" spans="1:2">
      <c r="A110" s="5" t="s">
        <v>1097</v>
      </c>
      <c r="B110" s="6">
        <v>0</v>
      </c>
    </row>
    <row r="111" s="1" customFormat="1" ht="17" customHeight="1" spans="1:2">
      <c r="A111" s="5" t="s">
        <v>1098</v>
      </c>
      <c r="B111" s="6">
        <v>0</v>
      </c>
    </row>
    <row r="112" s="1" customFormat="1" ht="17" customHeight="1" spans="1:2">
      <c r="A112" s="5" t="s">
        <v>1099</v>
      </c>
      <c r="B112" s="6">
        <v>0</v>
      </c>
    </row>
    <row r="113" s="1" customFormat="1" ht="17" customHeight="1" spans="1:2">
      <c r="A113" s="5" t="s">
        <v>1050</v>
      </c>
      <c r="B113" s="6">
        <v>0</v>
      </c>
    </row>
    <row r="114" s="1" customFormat="1" ht="17" customHeight="1" spans="1:2">
      <c r="A114" s="5" t="s">
        <v>1100</v>
      </c>
      <c r="B114" s="6">
        <v>156</v>
      </c>
    </row>
    <row r="115" s="1" customFormat="1" ht="17" customHeight="1" spans="1:2">
      <c r="A115" s="5" t="s">
        <v>844</v>
      </c>
      <c r="B115" s="6">
        <v>2595</v>
      </c>
    </row>
    <row r="116" s="1" customFormat="1" ht="17" customHeight="1" spans="1:2">
      <c r="A116" s="5" t="s">
        <v>1041</v>
      </c>
      <c r="B116" s="6">
        <v>1612</v>
      </c>
    </row>
    <row r="117" s="1" customFormat="1" ht="17" customHeight="1" spans="1:2">
      <c r="A117" s="5" t="s">
        <v>1042</v>
      </c>
      <c r="B117" s="6">
        <v>562</v>
      </c>
    </row>
    <row r="118" s="1" customFormat="1" ht="17" customHeight="1" spans="1:2">
      <c r="A118" s="5" t="s">
        <v>1043</v>
      </c>
      <c r="B118" s="6">
        <v>0</v>
      </c>
    </row>
    <row r="119" s="1" customFormat="1" ht="17" customHeight="1" spans="1:2">
      <c r="A119" s="5" t="s">
        <v>1101</v>
      </c>
      <c r="B119" s="6">
        <v>212</v>
      </c>
    </row>
    <row r="120" s="1" customFormat="1" ht="17" customHeight="1" spans="1:2">
      <c r="A120" s="5" t="s">
        <v>1102</v>
      </c>
      <c r="B120" s="6">
        <v>0</v>
      </c>
    </row>
    <row r="121" s="1" customFormat="1" ht="17" customHeight="1" spans="1:2">
      <c r="A121" s="5" t="s">
        <v>1103</v>
      </c>
      <c r="B121" s="6">
        <v>0</v>
      </c>
    </row>
    <row r="122" s="1" customFormat="1" ht="17" customHeight="1" spans="1:2">
      <c r="A122" s="5" t="s">
        <v>1050</v>
      </c>
      <c r="B122" s="6">
        <v>0</v>
      </c>
    </row>
    <row r="123" s="1" customFormat="1" ht="17" customHeight="1" spans="1:2">
      <c r="A123" s="5" t="s">
        <v>1104</v>
      </c>
      <c r="B123" s="6">
        <v>209</v>
      </c>
    </row>
    <row r="124" s="1" customFormat="1" ht="17" customHeight="1" spans="1:2">
      <c r="A124" s="5" t="s">
        <v>845</v>
      </c>
      <c r="B124" s="6">
        <v>2288</v>
      </c>
    </row>
    <row r="125" s="1" customFormat="1" ht="17" customHeight="1" spans="1:2">
      <c r="A125" s="5" t="s">
        <v>1041</v>
      </c>
      <c r="B125" s="6">
        <v>1452</v>
      </c>
    </row>
    <row r="126" s="1" customFormat="1" ht="17" customHeight="1" spans="1:2">
      <c r="A126" s="5" t="s">
        <v>1042</v>
      </c>
      <c r="B126" s="6">
        <v>284</v>
      </c>
    </row>
    <row r="127" s="1" customFormat="1" ht="17" customHeight="1" spans="1:2">
      <c r="A127" s="5" t="s">
        <v>1043</v>
      </c>
      <c r="B127" s="6">
        <v>0</v>
      </c>
    </row>
    <row r="128" s="1" customFormat="1" ht="17" customHeight="1" spans="1:2">
      <c r="A128" s="5" t="s">
        <v>1105</v>
      </c>
      <c r="B128" s="6">
        <v>0</v>
      </c>
    </row>
    <row r="129" s="1" customFormat="1" ht="17" customHeight="1" spans="1:2">
      <c r="A129" s="5" t="s">
        <v>1106</v>
      </c>
      <c r="B129" s="6">
        <v>0</v>
      </c>
    </row>
    <row r="130" s="1" customFormat="1" ht="17" customHeight="1" spans="1:2">
      <c r="A130" s="5" t="s">
        <v>1107</v>
      </c>
      <c r="B130" s="6">
        <v>0</v>
      </c>
    </row>
    <row r="131" s="1" customFormat="1" ht="17" customHeight="1" spans="1:2">
      <c r="A131" s="5" t="s">
        <v>1108</v>
      </c>
      <c r="B131" s="6">
        <v>0</v>
      </c>
    </row>
    <row r="132" s="1" customFormat="1" ht="17" customHeight="1" spans="1:2">
      <c r="A132" s="5" t="s">
        <v>1109</v>
      </c>
      <c r="B132" s="6">
        <v>256</v>
      </c>
    </row>
    <row r="133" s="1" customFormat="1" ht="17" customHeight="1" spans="1:2">
      <c r="A133" s="5" t="s">
        <v>1050</v>
      </c>
      <c r="B133" s="6">
        <v>0</v>
      </c>
    </row>
    <row r="134" s="1" customFormat="1" ht="17" customHeight="1" spans="1:2">
      <c r="A134" s="5" t="s">
        <v>1110</v>
      </c>
      <c r="B134" s="6">
        <v>296</v>
      </c>
    </row>
    <row r="135" s="1" customFormat="1" ht="17" customHeight="1" spans="1:2">
      <c r="A135" s="5" t="s">
        <v>846</v>
      </c>
      <c r="B135" s="6">
        <v>318</v>
      </c>
    </row>
    <row r="136" s="1" customFormat="1" ht="17" customHeight="1" spans="1:2">
      <c r="A136" s="5" t="s">
        <v>1041</v>
      </c>
      <c r="B136" s="6">
        <v>0</v>
      </c>
    </row>
    <row r="137" s="1" customFormat="1" ht="17" customHeight="1" spans="1:2">
      <c r="A137" s="5" t="s">
        <v>1042</v>
      </c>
      <c r="B137" s="6">
        <v>0</v>
      </c>
    </row>
    <row r="138" s="1" customFormat="1" ht="17" customHeight="1" spans="1:2">
      <c r="A138" s="5" t="s">
        <v>1043</v>
      </c>
      <c r="B138" s="6">
        <v>0</v>
      </c>
    </row>
    <row r="139" s="1" customFormat="1" ht="17" customHeight="1" spans="1:2">
      <c r="A139" s="5" t="s">
        <v>1111</v>
      </c>
      <c r="B139" s="6">
        <v>0</v>
      </c>
    </row>
    <row r="140" s="1" customFormat="1" ht="17" customHeight="1" spans="1:2">
      <c r="A140" s="5" t="s">
        <v>1112</v>
      </c>
      <c r="B140" s="6">
        <v>0</v>
      </c>
    </row>
    <row r="141" s="1" customFormat="1" ht="17" customHeight="1" spans="1:2">
      <c r="A141" s="5" t="s">
        <v>1113</v>
      </c>
      <c r="B141" s="6">
        <v>0</v>
      </c>
    </row>
    <row r="142" s="1" customFormat="1" ht="17" customHeight="1" spans="1:2">
      <c r="A142" s="5" t="s">
        <v>1114</v>
      </c>
      <c r="B142" s="6">
        <v>0</v>
      </c>
    </row>
    <row r="143" s="1" customFormat="1" ht="17" customHeight="1" spans="1:2">
      <c r="A143" s="5" t="s">
        <v>1115</v>
      </c>
      <c r="B143" s="6">
        <v>0</v>
      </c>
    </row>
    <row r="144" s="1" customFormat="1" ht="17" customHeight="1" spans="1:2">
      <c r="A144" s="5" t="s">
        <v>1116</v>
      </c>
      <c r="B144" s="6">
        <v>0</v>
      </c>
    </row>
    <row r="145" s="1" customFormat="1" ht="17" customHeight="1" spans="1:2">
      <c r="A145" s="5" t="s">
        <v>1117</v>
      </c>
      <c r="B145" s="6">
        <v>0</v>
      </c>
    </row>
    <row r="146" s="1" customFormat="1" ht="17" customHeight="1" spans="1:2">
      <c r="A146" s="5" t="s">
        <v>1118</v>
      </c>
      <c r="B146" s="6">
        <v>0</v>
      </c>
    </row>
    <row r="147" s="1" customFormat="1" ht="17" customHeight="1" spans="1:2">
      <c r="A147" s="5" t="s">
        <v>1050</v>
      </c>
      <c r="B147" s="6">
        <v>0</v>
      </c>
    </row>
    <row r="148" s="1" customFormat="1" ht="17" customHeight="1" spans="1:2">
      <c r="A148" s="5" t="s">
        <v>1119</v>
      </c>
      <c r="B148" s="6">
        <v>318</v>
      </c>
    </row>
    <row r="149" s="1" customFormat="1" ht="17" customHeight="1" spans="1:2">
      <c r="A149" s="5" t="s">
        <v>847</v>
      </c>
      <c r="B149" s="6">
        <v>40</v>
      </c>
    </row>
    <row r="150" s="1" customFormat="1" ht="17" customHeight="1" spans="1:2">
      <c r="A150" s="5" t="s">
        <v>1041</v>
      </c>
      <c r="B150" s="6">
        <v>40</v>
      </c>
    </row>
    <row r="151" s="1" customFormat="1" ht="17" customHeight="1" spans="1:2">
      <c r="A151" s="5" t="s">
        <v>1042</v>
      </c>
      <c r="B151" s="6">
        <v>0</v>
      </c>
    </row>
    <row r="152" s="1" customFormat="1" ht="17" customHeight="1" spans="1:2">
      <c r="A152" s="5" t="s">
        <v>1043</v>
      </c>
      <c r="B152" s="6">
        <v>0</v>
      </c>
    </row>
    <row r="153" s="1" customFormat="1" ht="17" customHeight="1" spans="1:2">
      <c r="A153" s="5" t="s">
        <v>1120</v>
      </c>
      <c r="B153" s="6">
        <v>0</v>
      </c>
    </row>
    <row r="154" s="1" customFormat="1" ht="17" customHeight="1" spans="1:2">
      <c r="A154" s="5" t="s">
        <v>1050</v>
      </c>
      <c r="B154" s="6">
        <v>0</v>
      </c>
    </row>
    <row r="155" s="1" customFormat="1" ht="17" customHeight="1" spans="1:2">
      <c r="A155" s="5" t="s">
        <v>1121</v>
      </c>
      <c r="B155" s="6">
        <v>0</v>
      </c>
    </row>
    <row r="156" s="1" customFormat="1" ht="17" customHeight="1" spans="1:2">
      <c r="A156" s="5" t="s">
        <v>848</v>
      </c>
      <c r="B156" s="6">
        <v>0</v>
      </c>
    </row>
    <row r="157" s="1" customFormat="1" ht="17" customHeight="1" spans="1:2">
      <c r="A157" s="5" t="s">
        <v>1041</v>
      </c>
      <c r="B157" s="6">
        <v>0</v>
      </c>
    </row>
    <row r="158" s="1" customFormat="1" ht="17" customHeight="1" spans="1:2">
      <c r="A158" s="5" t="s">
        <v>1042</v>
      </c>
      <c r="B158" s="6">
        <v>0</v>
      </c>
    </row>
    <row r="159" s="1" customFormat="1" ht="17" customHeight="1" spans="1:2">
      <c r="A159" s="5" t="s">
        <v>1043</v>
      </c>
      <c r="B159" s="6">
        <v>0</v>
      </c>
    </row>
    <row r="160" s="1" customFormat="1" ht="17" customHeight="1" spans="1:2">
      <c r="A160" s="5" t="s">
        <v>1122</v>
      </c>
      <c r="B160" s="6">
        <v>0</v>
      </c>
    </row>
    <row r="161" s="1" customFormat="1" ht="17" customHeight="1" spans="1:2">
      <c r="A161" s="5" t="s">
        <v>1123</v>
      </c>
      <c r="B161" s="6">
        <v>0</v>
      </c>
    </row>
    <row r="162" s="1" customFormat="1" ht="17" customHeight="1" spans="1:2">
      <c r="A162" s="5" t="s">
        <v>1050</v>
      </c>
      <c r="B162" s="6">
        <v>0</v>
      </c>
    </row>
    <row r="163" s="1" customFormat="1" ht="17" customHeight="1" spans="1:2">
      <c r="A163" s="5" t="s">
        <v>1124</v>
      </c>
      <c r="B163" s="6">
        <v>0</v>
      </c>
    </row>
    <row r="164" s="1" customFormat="1" ht="17" customHeight="1" spans="1:2">
      <c r="A164" s="5" t="s">
        <v>849</v>
      </c>
      <c r="B164" s="6">
        <v>304</v>
      </c>
    </row>
    <row r="165" s="1" customFormat="1" ht="17" customHeight="1" spans="1:2">
      <c r="A165" s="5" t="s">
        <v>1041</v>
      </c>
      <c r="B165" s="6">
        <v>198</v>
      </c>
    </row>
    <row r="166" s="1" customFormat="1" ht="17" customHeight="1" spans="1:2">
      <c r="A166" s="5" t="s">
        <v>1042</v>
      </c>
      <c r="B166" s="6">
        <v>64</v>
      </c>
    </row>
    <row r="167" s="1" customFormat="1" ht="17" customHeight="1" spans="1:2">
      <c r="A167" s="5" t="s">
        <v>1043</v>
      </c>
      <c r="B167" s="6">
        <v>0</v>
      </c>
    </row>
    <row r="168" s="1" customFormat="1" ht="17" customHeight="1" spans="1:2">
      <c r="A168" s="5" t="s">
        <v>1125</v>
      </c>
      <c r="B168" s="6">
        <v>10</v>
      </c>
    </row>
    <row r="169" s="1" customFormat="1" ht="17" customHeight="1" spans="1:2">
      <c r="A169" s="5" t="s">
        <v>1126</v>
      </c>
      <c r="B169" s="6">
        <v>32</v>
      </c>
    </row>
    <row r="170" s="1" customFormat="1" ht="17" customHeight="1" spans="1:2">
      <c r="A170" s="5" t="s">
        <v>850</v>
      </c>
      <c r="B170" s="6">
        <v>438</v>
      </c>
    </row>
    <row r="171" s="1" customFormat="1" ht="17" customHeight="1" spans="1:2">
      <c r="A171" s="5" t="s">
        <v>1041</v>
      </c>
      <c r="B171" s="6">
        <v>143</v>
      </c>
    </row>
    <row r="172" s="1" customFormat="1" ht="17" customHeight="1" spans="1:2">
      <c r="A172" s="5" t="s">
        <v>1042</v>
      </c>
      <c r="B172" s="6">
        <v>41</v>
      </c>
    </row>
    <row r="173" s="1" customFormat="1" ht="17" customHeight="1" spans="1:2">
      <c r="A173" s="5" t="s">
        <v>1043</v>
      </c>
      <c r="B173" s="6">
        <v>0</v>
      </c>
    </row>
    <row r="174" s="1" customFormat="1" ht="17" customHeight="1" spans="1:2">
      <c r="A174" s="5" t="s">
        <v>1054</v>
      </c>
      <c r="B174" s="6">
        <v>0</v>
      </c>
    </row>
    <row r="175" s="1" customFormat="1" ht="17" customHeight="1" spans="1:2">
      <c r="A175" s="5" t="s">
        <v>1050</v>
      </c>
      <c r="B175" s="6">
        <v>0</v>
      </c>
    </row>
    <row r="176" s="1" customFormat="1" ht="17" customHeight="1" spans="1:2">
      <c r="A176" s="5" t="s">
        <v>1127</v>
      </c>
      <c r="B176" s="6">
        <v>254</v>
      </c>
    </row>
    <row r="177" s="1" customFormat="1" ht="17" customHeight="1" spans="1:2">
      <c r="A177" s="5" t="s">
        <v>851</v>
      </c>
      <c r="B177" s="6">
        <v>473</v>
      </c>
    </row>
    <row r="178" s="1" customFormat="1" ht="17" customHeight="1" spans="1:2">
      <c r="A178" s="5" t="s">
        <v>1041</v>
      </c>
      <c r="B178" s="6">
        <v>258</v>
      </c>
    </row>
    <row r="179" s="1" customFormat="1" ht="17" customHeight="1" spans="1:2">
      <c r="A179" s="5" t="s">
        <v>1042</v>
      </c>
      <c r="B179" s="6">
        <v>169</v>
      </c>
    </row>
    <row r="180" s="1" customFormat="1" ht="17" customHeight="1" spans="1:2">
      <c r="A180" s="5" t="s">
        <v>1043</v>
      </c>
      <c r="B180" s="6">
        <v>0</v>
      </c>
    </row>
    <row r="181" s="1" customFormat="1" ht="17.25" customHeight="1" spans="1:2">
      <c r="A181" s="5" t="s">
        <v>1128</v>
      </c>
      <c r="B181" s="6">
        <v>12</v>
      </c>
    </row>
    <row r="182" s="1" customFormat="1" ht="17.25" customHeight="1" spans="1:2">
      <c r="A182" s="5" t="s">
        <v>1050</v>
      </c>
      <c r="B182" s="6">
        <v>19</v>
      </c>
    </row>
    <row r="183" s="1" customFormat="1" ht="17.25" customHeight="1" spans="1:2">
      <c r="A183" s="5" t="s">
        <v>1129</v>
      </c>
      <c r="B183" s="6">
        <v>15</v>
      </c>
    </row>
    <row r="184" s="1" customFormat="1" ht="17" customHeight="1" spans="1:2">
      <c r="A184" s="5" t="s">
        <v>852</v>
      </c>
      <c r="B184" s="6">
        <v>5307</v>
      </c>
    </row>
    <row r="185" s="1" customFormat="1" ht="17" customHeight="1" spans="1:2">
      <c r="A185" s="5" t="s">
        <v>1041</v>
      </c>
      <c r="B185" s="6">
        <v>2678</v>
      </c>
    </row>
    <row r="186" s="1" customFormat="1" ht="17" customHeight="1" spans="1:2">
      <c r="A186" s="5" t="s">
        <v>1042</v>
      </c>
      <c r="B186" s="6">
        <v>1973</v>
      </c>
    </row>
    <row r="187" s="1" customFormat="1" ht="17" customHeight="1" spans="1:2">
      <c r="A187" s="5" t="s">
        <v>1043</v>
      </c>
      <c r="B187" s="6">
        <v>0</v>
      </c>
    </row>
    <row r="188" s="1" customFormat="1" ht="17" customHeight="1" spans="1:2">
      <c r="A188" s="5" t="s">
        <v>1130</v>
      </c>
      <c r="B188" s="6">
        <v>0</v>
      </c>
    </row>
    <row r="189" s="1" customFormat="1" ht="17" customHeight="1" spans="1:2">
      <c r="A189" s="5" t="s">
        <v>1050</v>
      </c>
      <c r="B189" s="6">
        <v>0</v>
      </c>
    </row>
    <row r="190" s="1" customFormat="1" ht="17" customHeight="1" spans="1:2">
      <c r="A190" s="5" t="s">
        <v>1131</v>
      </c>
      <c r="B190" s="6">
        <v>656</v>
      </c>
    </row>
    <row r="191" s="1" customFormat="1" ht="17" customHeight="1" spans="1:2">
      <c r="A191" s="5" t="s">
        <v>853</v>
      </c>
      <c r="B191" s="6">
        <v>2845</v>
      </c>
    </row>
    <row r="192" s="1" customFormat="1" ht="17" customHeight="1" spans="1:2">
      <c r="A192" s="5" t="s">
        <v>1041</v>
      </c>
      <c r="B192" s="6">
        <v>1352</v>
      </c>
    </row>
    <row r="193" s="1" customFormat="1" ht="17" customHeight="1" spans="1:2">
      <c r="A193" s="5" t="s">
        <v>1042</v>
      </c>
      <c r="B193" s="6">
        <v>1173</v>
      </c>
    </row>
    <row r="194" s="1" customFormat="1" ht="17" customHeight="1" spans="1:2">
      <c r="A194" s="5" t="s">
        <v>1043</v>
      </c>
      <c r="B194" s="6">
        <v>0</v>
      </c>
    </row>
    <row r="195" s="1" customFormat="1" ht="17" customHeight="1" spans="1:2">
      <c r="A195" s="5" t="s">
        <v>1132</v>
      </c>
      <c r="B195" s="6">
        <v>0</v>
      </c>
    </row>
    <row r="196" s="1" customFormat="1" ht="17" customHeight="1" spans="1:2">
      <c r="A196" s="5" t="s">
        <v>1050</v>
      </c>
      <c r="B196" s="6">
        <v>145</v>
      </c>
    </row>
    <row r="197" s="1" customFormat="1" ht="17" customHeight="1" spans="1:2">
      <c r="A197" s="5" t="s">
        <v>1133</v>
      </c>
      <c r="B197" s="6">
        <v>175</v>
      </c>
    </row>
    <row r="198" s="1" customFormat="1" ht="17" customHeight="1" spans="1:2">
      <c r="A198" s="5" t="s">
        <v>854</v>
      </c>
      <c r="B198" s="6">
        <v>1056</v>
      </c>
    </row>
    <row r="199" s="1" customFormat="1" ht="17" customHeight="1" spans="1:2">
      <c r="A199" s="5" t="s">
        <v>1041</v>
      </c>
      <c r="B199" s="6">
        <v>485</v>
      </c>
    </row>
    <row r="200" s="1" customFormat="1" ht="17" customHeight="1" spans="1:2">
      <c r="A200" s="5" t="s">
        <v>1042</v>
      </c>
      <c r="B200" s="6">
        <v>252</v>
      </c>
    </row>
    <row r="201" s="1" customFormat="1" ht="17" customHeight="1" spans="1:2">
      <c r="A201" s="5" t="s">
        <v>1043</v>
      </c>
      <c r="B201" s="6">
        <v>0</v>
      </c>
    </row>
    <row r="202" s="1" customFormat="1" ht="17" customHeight="1" spans="1:2">
      <c r="A202" s="5" t="s">
        <v>1050</v>
      </c>
      <c r="B202" s="6">
        <v>0</v>
      </c>
    </row>
    <row r="203" s="1" customFormat="1" ht="17" customHeight="1" spans="1:2">
      <c r="A203" s="5" t="s">
        <v>1134</v>
      </c>
      <c r="B203" s="6">
        <v>319</v>
      </c>
    </row>
    <row r="204" s="1" customFormat="1" ht="17" customHeight="1" spans="1:2">
      <c r="A204" s="5" t="s">
        <v>855</v>
      </c>
      <c r="B204" s="6">
        <v>825</v>
      </c>
    </row>
    <row r="205" s="1" customFormat="1" ht="17" customHeight="1" spans="1:2">
      <c r="A205" s="5" t="s">
        <v>1041</v>
      </c>
      <c r="B205" s="6">
        <v>312</v>
      </c>
    </row>
    <row r="206" s="1" customFormat="1" ht="17" customHeight="1" spans="1:2">
      <c r="A206" s="5" t="s">
        <v>1042</v>
      </c>
      <c r="B206" s="6">
        <v>165</v>
      </c>
    </row>
    <row r="207" s="1" customFormat="1" ht="17" customHeight="1" spans="1:2">
      <c r="A207" s="5" t="s">
        <v>1043</v>
      </c>
      <c r="B207" s="6">
        <v>0</v>
      </c>
    </row>
    <row r="208" s="1" customFormat="1" ht="17" customHeight="1" spans="1:2">
      <c r="A208" s="5" t="s">
        <v>1135</v>
      </c>
      <c r="B208" s="6">
        <v>225</v>
      </c>
    </row>
    <row r="209" s="1" customFormat="1" ht="17" customHeight="1" spans="1:2">
      <c r="A209" s="5" t="s">
        <v>1136</v>
      </c>
      <c r="B209" s="6">
        <v>45</v>
      </c>
    </row>
    <row r="210" s="1" customFormat="1" ht="17" customHeight="1" spans="1:2">
      <c r="A210" s="5" t="s">
        <v>1050</v>
      </c>
      <c r="B210" s="6">
        <v>0</v>
      </c>
    </row>
    <row r="211" s="1" customFormat="1" ht="17" customHeight="1" spans="1:2">
      <c r="A211" s="5" t="s">
        <v>1137</v>
      </c>
      <c r="B211" s="6">
        <v>78</v>
      </c>
    </row>
    <row r="212" s="1" customFormat="1" ht="17" customHeight="1" spans="1:2">
      <c r="A212" s="5" t="s">
        <v>856</v>
      </c>
      <c r="B212" s="6">
        <v>422</v>
      </c>
    </row>
    <row r="213" s="1" customFormat="1" ht="17" customHeight="1" spans="1:2">
      <c r="A213" s="5" t="s">
        <v>1041</v>
      </c>
      <c r="B213" s="6">
        <v>198</v>
      </c>
    </row>
    <row r="214" s="1" customFormat="1" ht="17" customHeight="1" spans="1:2">
      <c r="A214" s="5" t="s">
        <v>1042</v>
      </c>
      <c r="B214" s="6">
        <v>152</v>
      </c>
    </row>
    <row r="215" s="1" customFormat="1" ht="17" customHeight="1" spans="1:2">
      <c r="A215" s="5" t="s">
        <v>1043</v>
      </c>
      <c r="B215" s="6">
        <v>0</v>
      </c>
    </row>
    <row r="216" s="1" customFormat="1" ht="17" customHeight="1" spans="1:2">
      <c r="A216" s="5" t="s">
        <v>1050</v>
      </c>
      <c r="B216" s="6">
        <v>0</v>
      </c>
    </row>
    <row r="217" s="1" customFormat="1" ht="17" customHeight="1" spans="1:2">
      <c r="A217" s="5" t="s">
        <v>1138</v>
      </c>
      <c r="B217" s="6">
        <v>72</v>
      </c>
    </row>
    <row r="218" s="1" customFormat="1" ht="17" customHeight="1" spans="1:2">
      <c r="A218" s="5" t="s">
        <v>1139</v>
      </c>
      <c r="B218" s="6">
        <v>2601</v>
      </c>
    </row>
    <row r="219" s="1" customFormat="1" ht="17" customHeight="1" spans="1:2">
      <c r="A219" s="5" t="s">
        <v>1041</v>
      </c>
      <c r="B219" s="6">
        <v>999</v>
      </c>
    </row>
    <row r="220" s="1" customFormat="1" ht="17" customHeight="1" spans="1:2">
      <c r="A220" s="5" t="s">
        <v>1042</v>
      </c>
      <c r="B220" s="6">
        <v>851</v>
      </c>
    </row>
    <row r="221" s="1" customFormat="1" ht="17" customHeight="1" spans="1:2">
      <c r="A221" s="5" t="s">
        <v>1043</v>
      </c>
      <c r="B221" s="6">
        <v>0</v>
      </c>
    </row>
    <row r="222" s="1" customFormat="1" ht="17" customHeight="1" spans="1:2">
      <c r="A222" s="5" t="s">
        <v>1050</v>
      </c>
      <c r="B222" s="6">
        <v>0</v>
      </c>
    </row>
    <row r="223" s="1" customFormat="1" ht="17" customHeight="1" spans="1:2">
      <c r="A223" s="5" t="s">
        <v>1140</v>
      </c>
      <c r="B223" s="6">
        <v>751</v>
      </c>
    </row>
    <row r="224" s="1" customFormat="1" ht="17" customHeight="1" spans="1:2">
      <c r="A224" s="5" t="s">
        <v>858</v>
      </c>
      <c r="B224" s="6">
        <v>101</v>
      </c>
    </row>
    <row r="225" s="1" customFormat="1" ht="17" customHeight="1" spans="1:2">
      <c r="A225" s="5" t="s">
        <v>1041</v>
      </c>
      <c r="B225" s="6">
        <v>0</v>
      </c>
    </row>
    <row r="226" s="1" customFormat="1" ht="17" customHeight="1" spans="1:2">
      <c r="A226" s="5" t="s">
        <v>1042</v>
      </c>
      <c r="B226" s="6">
        <v>0</v>
      </c>
    </row>
    <row r="227" s="1" customFormat="1" ht="17" customHeight="1" spans="1:2">
      <c r="A227" s="5" t="s">
        <v>1043</v>
      </c>
      <c r="B227" s="6">
        <v>0</v>
      </c>
    </row>
    <row r="228" s="1" customFormat="1" ht="17" customHeight="1" spans="1:2">
      <c r="A228" s="5" t="s">
        <v>1050</v>
      </c>
      <c r="B228" s="6">
        <v>0</v>
      </c>
    </row>
    <row r="229" s="1" customFormat="1" ht="17" customHeight="1" spans="1:2">
      <c r="A229" s="5" t="s">
        <v>1141</v>
      </c>
      <c r="B229" s="6">
        <v>101</v>
      </c>
    </row>
    <row r="230" s="1" customFormat="1" ht="17" customHeight="1" spans="1:2">
      <c r="A230" s="5" t="s">
        <v>859</v>
      </c>
      <c r="B230" s="6">
        <v>5182</v>
      </c>
    </row>
    <row r="231" s="1" customFormat="1" ht="17" customHeight="1" spans="1:2">
      <c r="A231" s="5" t="s">
        <v>1041</v>
      </c>
      <c r="B231" s="6">
        <v>1061</v>
      </c>
    </row>
    <row r="232" s="1" customFormat="1" ht="17" customHeight="1" spans="1:2">
      <c r="A232" s="5" t="s">
        <v>1042</v>
      </c>
      <c r="B232" s="6">
        <v>452</v>
      </c>
    </row>
    <row r="233" s="1" customFormat="1" ht="17" customHeight="1" spans="1:2">
      <c r="A233" s="5" t="s">
        <v>1043</v>
      </c>
      <c r="B233" s="6">
        <v>0</v>
      </c>
    </row>
    <row r="234" s="1" customFormat="1" ht="17" customHeight="1" spans="1:2">
      <c r="A234" s="5" t="s">
        <v>1142</v>
      </c>
      <c r="B234" s="6">
        <v>42</v>
      </c>
    </row>
    <row r="235" s="1" customFormat="1" ht="17" customHeight="1" spans="1:2">
      <c r="A235" s="5" t="s">
        <v>1143</v>
      </c>
      <c r="B235" s="6">
        <v>2785</v>
      </c>
    </row>
    <row r="236" s="1" customFormat="1" ht="17" customHeight="1" spans="1:2">
      <c r="A236" s="5" t="s">
        <v>1144</v>
      </c>
      <c r="B236" s="6">
        <v>8</v>
      </c>
    </row>
    <row r="237" s="1" customFormat="1" ht="17" customHeight="1" spans="1:2">
      <c r="A237" s="5" t="s">
        <v>1145</v>
      </c>
      <c r="B237" s="6">
        <v>0</v>
      </c>
    </row>
    <row r="238" s="1" customFormat="1" ht="17" customHeight="1" spans="1:2">
      <c r="A238" s="5" t="s">
        <v>1077</v>
      </c>
      <c r="B238" s="6">
        <v>0</v>
      </c>
    </row>
    <row r="239" s="1" customFormat="1" ht="17" customHeight="1" spans="1:2">
      <c r="A239" s="5" t="s">
        <v>1146</v>
      </c>
      <c r="B239" s="6">
        <v>523</v>
      </c>
    </row>
    <row r="240" s="1" customFormat="1" ht="17" customHeight="1" spans="1:2">
      <c r="A240" s="5" t="s">
        <v>1147</v>
      </c>
      <c r="B240" s="6">
        <v>0</v>
      </c>
    </row>
    <row r="241" s="1" customFormat="1" ht="17" customHeight="1" spans="1:2">
      <c r="A241" s="5" t="s">
        <v>1148</v>
      </c>
      <c r="B241" s="6">
        <v>0</v>
      </c>
    </row>
    <row r="242" s="1" customFormat="1" ht="17" customHeight="1" spans="1:2">
      <c r="A242" s="5" t="s">
        <v>1149</v>
      </c>
      <c r="B242" s="6">
        <v>38</v>
      </c>
    </row>
    <row r="243" s="1" customFormat="1" ht="17" customHeight="1" spans="1:2">
      <c r="A243" s="5" t="s">
        <v>1150</v>
      </c>
      <c r="B243" s="6">
        <v>0</v>
      </c>
    </row>
    <row r="244" s="1" customFormat="1" ht="17" customHeight="1" spans="1:2">
      <c r="A244" s="5" t="s">
        <v>1151</v>
      </c>
      <c r="B244" s="6">
        <v>0</v>
      </c>
    </row>
    <row r="245" s="1" customFormat="1" ht="17" customHeight="1" spans="1:2">
      <c r="A245" s="5" t="s">
        <v>1050</v>
      </c>
      <c r="B245" s="6">
        <v>0</v>
      </c>
    </row>
    <row r="246" s="1" customFormat="1" ht="17" customHeight="1" spans="1:2">
      <c r="A246" s="5" t="s">
        <v>1152</v>
      </c>
      <c r="B246" s="6">
        <v>273</v>
      </c>
    </row>
    <row r="247" s="1" customFormat="1" ht="17" customHeight="1" spans="1:2">
      <c r="A247" s="5" t="s">
        <v>1153</v>
      </c>
      <c r="B247" s="6">
        <v>575</v>
      </c>
    </row>
    <row r="248" s="1" customFormat="1" ht="17" customHeight="1" spans="1:2">
      <c r="A248" s="5" t="s">
        <v>1154</v>
      </c>
      <c r="B248" s="6">
        <v>0</v>
      </c>
    </row>
    <row r="249" s="1" customFormat="1" ht="17" customHeight="1" spans="1:2">
      <c r="A249" s="5" t="s">
        <v>1155</v>
      </c>
      <c r="B249" s="6">
        <v>575</v>
      </c>
    </row>
    <row r="250" s="1" customFormat="1" ht="17" customHeight="1" spans="1:2">
      <c r="A250" s="5" t="s">
        <v>861</v>
      </c>
      <c r="B250" s="6">
        <v>0</v>
      </c>
    </row>
    <row r="251" s="1" customFormat="1" ht="17" customHeight="1" spans="1:2">
      <c r="A251" s="5" t="s">
        <v>1156</v>
      </c>
      <c r="B251" s="6">
        <v>0</v>
      </c>
    </row>
    <row r="252" s="1" customFormat="1" ht="17" customHeight="1" spans="1:2">
      <c r="A252" s="5" t="s">
        <v>1041</v>
      </c>
      <c r="B252" s="6">
        <v>0</v>
      </c>
    </row>
    <row r="253" s="1" customFormat="1" ht="17" customHeight="1" spans="1:2">
      <c r="A253" s="5" t="s">
        <v>1042</v>
      </c>
      <c r="B253" s="6">
        <v>0</v>
      </c>
    </row>
    <row r="254" s="1" customFormat="1" ht="17" customHeight="1" spans="1:2">
      <c r="A254" s="5" t="s">
        <v>1043</v>
      </c>
      <c r="B254" s="6">
        <v>0</v>
      </c>
    </row>
    <row r="255" s="1" customFormat="1" ht="17" customHeight="1" spans="1:2">
      <c r="A255" s="5" t="s">
        <v>1130</v>
      </c>
      <c r="B255" s="6">
        <v>0</v>
      </c>
    </row>
    <row r="256" s="1" customFormat="1" ht="17" customHeight="1" spans="1:2">
      <c r="A256" s="5" t="s">
        <v>1050</v>
      </c>
      <c r="B256" s="6">
        <v>0</v>
      </c>
    </row>
    <row r="257" s="1" customFormat="1" ht="17" customHeight="1" spans="1:2">
      <c r="A257" s="5" t="s">
        <v>1157</v>
      </c>
      <c r="B257" s="6">
        <v>0</v>
      </c>
    </row>
    <row r="258" s="1" customFormat="1" ht="17" customHeight="1" spans="1:2">
      <c r="A258" s="5" t="s">
        <v>1158</v>
      </c>
      <c r="B258" s="6">
        <v>0</v>
      </c>
    </row>
    <row r="259" s="1" customFormat="1" ht="17" customHeight="1" spans="1:2">
      <c r="A259" s="5" t="s">
        <v>1159</v>
      </c>
      <c r="B259" s="6">
        <v>0</v>
      </c>
    </row>
    <row r="260" s="1" customFormat="1" ht="17" customHeight="1" spans="1:2">
      <c r="A260" s="5" t="s">
        <v>1160</v>
      </c>
      <c r="B260" s="6">
        <v>0</v>
      </c>
    </row>
    <row r="261" s="1" customFormat="1" ht="17" customHeight="1" spans="1:2">
      <c r="A261" s="5" t="s">
        <v>1161</v>
      </c>
      <c r="B261" s="6">
        <v>0</v>
      </c>
    </row>
    <row r="262" s="1" customFormat="1" ht="17" customHeight="1" spans="1:2">
      <c r="A262" s="5" t="s">
        <v>1162</v>
      </c>
      <c r="B262" s="6">
        <v>0</v>
      </c>
    </row>
    <row r="263" s="1" customFormat="1" ht="17" customHeight="1" spans="1:2">
      <c r="A263" s="7" t="s">
        <v>1163</v>
      </c>
      <c r="B263" s="6">
        <v>0</v>
      </c>
    </row>
    <row r="264" s="1" customFormat="1" ht="17" customHeight="1" spans="1:2">
      <c r="A264" s="5" t="s">
        <v>1164</v>
      </c>
      <c r="B264" s="6">
        <v>0</v>
      </c>
    </row>
    <row r="265" s="1" customFormat="1" ht="17" customHeight="1" spans="1:2">
      <c r="A265" s="5" t="s">
        <v>1165</v>
      </c>
      <c r="B265" s="6">
        <v>0</v>
      </c>
    </row>
    <row r="266" s="1" customFormat="1" ht="17" customHeight="1" spans="1:2">
      <c r="A266" s="5" t="s">
        <v>1166</v>
      </c>
      <c r="B266" s="6">
        <v>0</v>
      </c>
    </row>
    <row r="267" s="1" customFormat="1" ht="17" customHeight="1" spans="1:2">
      <c r="A267" s="5" t="s">
        <v>1167</v>
      </c>
      <c r="B267" s="6">
        <v>0</v>
      </c>
    </row>
    <row r="268" s="1" customFormat="1" ht="17" customHeight="1" spans="1:2">
      <c r="A268" s="5" t="s">
        <v>1168</v>
      </c>
      <c r="B268" s="6">
        <v>0</v>
      </c>
    </row>
    <row r="269" s="1" customFormat="1" ht="17" customHeight="1" spans="1:2">
      <c r="A269" s="5" t="s">
        <v>1169</v>
      </c>
      <c r="B269" s="6">
        <v>0</v>
      </c>
    </row>
    <row r="270" s="1" customFormat="1" ht="17" customHeight="1" spans="1:2">
      <c r="A270" s="5" t="s">
        <v>1170</v>
      </c>
      <c r="B270" s="6">
        <v>0</v>
      </c>
    </row>
    <row r="271" s="1" customFormat="1" ht="17" customHeight="1" spans="1:2">
      <c r="A271" s="5" t="s">
        <v>1171</v>
      </c>
      <c r="B271" s="6">
        <v>0</v>
      </c>
    </row>
    <row r="272" s="1" customFormat="1" ht="17" customHeight="1" spans="1:2">
      <c r="A272" s="5" t="s">
        <v>1172</v>
      </c>
      <c r="B272" s="6">
        <v>0</v>
      </c>
    </row>
    <row r="273" s="1" customFormat="1" ht="17" customHeight="1" spans="1:2">
      <c r="A273" s="5" t="s">
        <v>1173</v>
      </c>
      <c r="B273" s="6">
        <v>0</v>
      </c>
    </row>
    <row r="274" s="1" customFormat="1" ht="17" customHeight="1" spans="1:2">
      <c r="A274" s="5" t="s">
        <v>1174</v>
      </c>
      <c r="B274" s="6">
        <v>0</v>
      </c>
    </row>
    <row r="275" s="1" customFormat="1" ht="17" customHeight="1" spans="1:2">
      <c r="A275" s="5" t="s">
        <v>1175</v>
      </c>
      <c r="B275" s="6">
        <v>0</v>
      </c>
    </row>
    <row r="276" s="1" customFormat="1" ht="17" customHeight="1" spans="1:2">
      <c r="A276" s="5" t="s">
        <v>1176</v>
      </c>
      <c r="B276" s="6">
        <v>0</v>
      </c>
    </row>
    <row r="277" s="1" customFormat="1" ht="17" customHeight="1" spans="1:2">
      <c r="A277" s="5" t="s">
        <v>1177</v>
      </c>
      <c r="B277" s="6">
        <v>0</v>
      </c>
    </row>
    <row r="278" s="1" customFormat="1" ht="17" customHeight="1" spans="1:2">
      <c r="A278" s="5" t="s">
        <v>1178</v>
      </c>
      <c r="B278" s="6">
        <v>0</v>
      </c>
    </row>
    <row r="279" s="1" customFormat="1" ht="17" customHeight="1" spans="1:2">
      <c r="A279" s="5" t="s">
        <v>1179</v>
      </c>
      <c r="B279" s="6">
        <v>0</v>
      </c>
    </row>
    <row r="280" s="1" customFormat="1" ht="17" customHeight="1" spans="1:2">
      <c r="A280" s="5" t="s">
        <v>1180</v>
      </c>
      <c r="B280" s="6">
        <v>0</v>
      </c>
    </row>
    <row r="281" s="1" customFormat="1" ht="17" customHeight="1" spans="1:2">
      <c r="A281" s="5" t="s">
        <v>1181</v>
      </c>
      <c r="B281" s="6">
        <v>0</v>
      </c>
    </row>
    <row r="282" s="1" customFormat="1" ht="17" customHeight="1" spans="1:2">
      <c r="A282" s="5" t="s">
        <v>1041</v>
      </c>
      <c r="B282" s="6">
        <v>0</v>
      </c>
    </row>
    <row r="283" s="1" customFormat="1" ht="17" customHeight="1" spans="1:2">
      <c r="A283" s="5" t="s">
        <v>1042</v>
      </c>
      <c r="B283" s="6">
        <v>0</v>
      </c>
    </row>
    <row r="284" s="1" customFormat="1" ht="17" customHeight="1" spans="1:2">
      <c r="A284" s="5" t="s">
        <v>1043</v>
      </c>
      <c r="B284" s="6">
        <v>0</v>
      </c>
    </row>
    <row r="285" s="1" customFormat="1" ht="17" customHeight="1" spans="1:2">
      <c r="A285" s="5" t="s">
        <v>1050</v>
      </c>
      <c r="B285" s="6">
        <v>0</v>
      </c>
    </row>
    <row r="286" s="1" customFormat="1" ht="17" customHeight="1" spans="1:2">
      <c r="A286" s="5" t="s">
        <v>1182</v>
      </c>
      <c r="B286" s="6">
        <v>0</v>
      </c>
    </row>
    <row r="287" s="1" customFormat="1" ht="17" customHeight="1" spans="1:2">
      <c r="A287" s="5" t="s">
        <v>1183</v>
      </c>
      <c r="B287" s="6">
        <v>0</v>
      </c>
    </row>
    <row r="288" s="1" customFormat="1" ht="17" customHeight="1" spans="1:2">
      <c r="A288" s="5" t="s">
        <v>1184</v>
      </c>
      <c r="B288" s="6">
        <v>0</v>
      </c>
    </row>
    <row r="289" s="1" customFormat="1" ht="17" customHeight="1" spans="1:2">
      <c r="A289" s="5" t="s">
        <v>862</v>
      </c>
      <c r="B289" s="6">
        <v>5</v>
      </c>
    </row>
    <row r="290" s="1" customFormat="1" ht="17" customHeight="1" spans="1:2">
      <c r="A290" s="5" t="s">
        <v>1185</v>
      </c>
      <c r="B290" s="6">
        <v>0</v>
      </c>
    </row>
    <row r="291" s="1" customFormat="1" ht="17" customHeight="1" spans="1:2">
      <c r="A291" s="5" t="s">
        <v>1186</v>
      </c>
      <c r="B291" s="6">
        <v>0</v>
      </c>
    </row>
    <row r="292" s="1" customFormat="1" ht="17" customHeight="1" spans="1:2">
      <c r="A292" s="5" t="s">
        <v>1187</v>
      </c>
      <c r="B292" s="6">
        <v>0</v>
      </c>
    </row>
    <row r="293" s="1" customFormat="1" ht="17" customHeight="1" spans="1:2">
      <c r="A293" s="5" t="s">
        <v>1188</v>
      </c>
      <c r="B293" s="6">
        <v>0</v>
      </c>
    </row>
    <row r="294" s="1" customFormat="1" ht="17" customHeight="1" spans="1:2">
      <c r="A294" s="5" t="s">
        <v>1189</v>
      </c>
      <c r="B294" s="6">
        <v>0</v>
      </c>
    </row>
    <row r="295" s="1" customFormat="1" ht="17" customHeight="1" spans="1:2">
      <c r="A295" s="5" t="s">
        <v>1190</v>
      </c>
      <c r="B295" s="6">
        <v>0</v>
      </c>
    </row>
    <row r="296" s="1" customFormat="1" ht="17" customHeight="1" spans="1:2">
      <c r="A296" s="5" t="s">
        <v>1191</v>
      </c>
      <c r="B296" s="6">
        <v>5</v>
      </c>
    </row>
    <row r="297" s="1" customFormat="1" ht="17" customHeight="1" spans="1:2">
      <c r="A297" s="5" t="s">
        <v>1192</v>
      </c>
      <c r="B297" s="6">
        <v>5</v>
      </c>
    </row>
    <row r="298" s="1" customFormat="1" ht="17" customHeight="1" spans="1:2">
      <c r="A298" s="5" t="s">
        <v>1193</v>
      </c>
      <c r="B298" s="6">
        <v>0</v>
      </c>
    </row>
    <row r="299" s="1" customFormat="1" ht="17" customHeight="1" spans="1:2">
      <c r="A299" s="5" t="s">
        <v>1194</v>
      </c>
      <c r="B299" s="6">
        <v>0</v>
      </c>
    </row>
    <row r="300" s="1" customFormat="1" ht="17" customHeight="1" spans="1:2">
      <c r="A300" s="5" t="s">
        <v>1195</v>
      </c>
      <c r="B300" s="6">
        <v>0</v>
      </c>
    </row>
    <row r="301" s="1" customFormat="1" ht="17" customHeight="1" spans="1:2">
      <c r="A301" s="5" t="s">
        <v>1196</v>
      </c>
      <c r="B301" s="6">
        <v>0</v>
      </c>
    </row>
    <row r="302" s="1" customFormat="1" ht="17" customHeight="1" spans="1:2">
      <c r="A302" s="5" t="s">
        <v>1197</v>
      </c>
      <c r="B302" s="6">
        <v>0</v>
      </c>
    </row>
    <row r="303" s="1" customFormat="1" ht="17" customHeight="1" spans="1:2">
      <c r="A303" s="5" t="s">
        <v>1198</v>
      </c>
      <c r="B303" s="6">
        <v>0</v>
      </c>
    </row>
    <row r="304" s="1" customFormat="1" ht="17" customHeight="1" spans="1:2">
      <c r="A304" s="5" t="s">
        <v>1199</v>
      </c>
      <c r="B304" s="6">
        <v>0</v>
      </c>
    </row>
    <row r="305" s="1" customFormat="1" ht="17" customHeight="1" spans="1:2">
      <c r="A305" s="5" t="s">
        <v>1200</v>
      </c>
      <c r="B305" s="6">
        <v>0</v>
      </c>
    </row>
    <row r="306" s="1" customFormat="1" ht="17" customHeight="1" spans="1:2">
      <c r="A306" s="5" t="s">
        <v>1201</v>
      </c>
      <c r="B306" s="6">
        <v>0</v>
      </c>
    </row>
    <row r="307" s="1" customFormat="1" ht="17" customHeight="1" spans="1:2">
      <c r="A307" s="5" t="s">
        <v>1202</v>
      </c>
      <c r="B307" s="6">
        <v>0</v>
      </c>
    </row>
    <row r="308" s="1" customFormat="1" ht="17" customHeight="1" spans="1:2">
      <c r="A308" s="5" t="s">
        <v>863</v>
      </c>
      <c r="B308" s="6">
        <v>26976</v>
      </c>
    </row>
    <row r="309" s="1" customFormat="1" ht="17" customHeight="1" spans="1:2">
      <c r="A309" s="5" t="s">
        <v>1203</v>
      </c>
      <c r="B309" s="6">
        <v>450</v>
      </c>
    </row>
    <row r="310" s="1" customFormat="1" ht="17" customHeight="1" spans="1:2">
      <c r="A310" s="5" t="s">
        <v>1204</v>
      </c>
      <c r="B310" s="6">
        <v>450</v>
      </c>
    </row>
    <row r="311" s="1" customFormat="1" ht="17" customHeight="1" spans="1:2">
      <c r="A311" s="5" t="s">
        <v>1205</v>
      </c>
      <c r="B311" s="6">
        <v>0</v>
      </c>
    </row>
    <row r="312" s="1" customFormat="1" ht="17" customHeight="1" spans="1:2">
      <c r="A312" s="5" t="s">
        <v>865</v>
      </c>
      <c r="B312" s="6">
        <v>24261</v>
      </c>
    </row>
    <row r="313" s="1" customFormat="1" ht="17" customHeight="1" spans="1:2">
      <c r="A313" s="5" t="s">
        <v>1041</v>
      </c>
      <c r="B313" s="6">
        <v>8852</v>
      </c>
    </row>
    <row r="314" s="1" customFormat="1" ht="17" customHeight="1" spans="1:2">
      <c r="A314" s="5" t="s">
        <v>1042</v>
      </c>
      <c r="B314" s="6">
        <v>3863</v>
      </c>
    </row>
    <row r="315" s="1" customFormat="1" ht="17" customHeight="1" spans="1:2">
      <c r="A315" s="5" t="s">
        <v>1043</v>
      </c>
      <c r="B315" s="6">
        <v>0</v>
      </c>
    </row>
    <row r="316" s="1" customFormat="1" ht="17" customHeight="1" spans="1:2">
      <c r="A316" s="5" t="s">
        <v>1077</v>
      </c>
      <c r="B316" s="6">
        <v>0</v>
      </c>
    </row>
    <row r="317" s="1" customFormat="1" ht="17" customHeight="1" spans="1:2">
      <c r="A317" s="5" t="s">
        <v>1206</v>
      </c>
      <c r="B317" s="6">
        <v>3125</v>
      </c>
    </row>
    <row r="318" s="1" customFormat="1" ht="17" customHeight="1" spans="1:2">
      <c r="A318" s="5" t="s">
        <v>1207</v>
      </c>
      <c r="B318" s="6">
        <v>3013</v>
      </c>
    </row>
    <row r="319" s="1" customFormat="1" ht="17" customHeight="1" spans="1:2">
      <c r="A319" s="5" t="s">
        <v>1050</v>
      </c>
      <c r="B319" s="6">
        <v>0</v>
      </c>
    </row>
    <row r="320" s="1" customFormat="1" ht="17" customHeight="1" spans="1:2">
      <c r="A320" s="5" t="s">
        <v>1208</v>
      </c>
      <c r="B320" s="6">
        <v>5408</v>
      </c>
    </row>
    <row r="321" s="1" customFormat="1" ht="17" customHeight="1" spans="1:2">
      <c r="A321" s="5" t="s">
        <v>866</v>
      </c>
      <c r="B321" s="6">
        <v>33</v>
      </c>
    </row>
    <row r="322" s="1" customFormat="1" ht="17" customHeight="1" spans="1:2">
      <c r="A322" s="5" t="s">
        <v>1041</v>
      </c>
      <c r="B322" s="6">
        <v>0</v>
      </c>
    </row>
    <row r="323" s="1" customFormat="1" ht="17" customHeight="1" spans="1:2">
      <c r="A323" s="5" t="s">
        <v>1042</v>
      </c>
      <c r="B323" s="6">
        <v>0</v>
      </c>
    </row>
    <row r="324" s="1" customFormat="1" ht="17" customHeight="1" spans="1:2">
      <c r="A324" s="5" t="s">
        <v>1043</v>
      </c>
      <c r="B324" s="6">
        <v>0</v>
      </c>
    </row>
    <row r="325" s="1" customFormat="1" ht="17" customHeight="1" spans="1:2">
      <c r="A325" s="5" t="s">
        <v>1209</v>
      </c>
      <c r="B325" s="6">
        <v>0</v>
      </c>
    </row>
    <row r="326" s="1" customFormat="1" ht="17" customHeight="1" spans="1:2">
      <c r="A326" s="5" t="s">
        <v>1050</v>
      </c>
      <c r="B326" s="6">
        <v>0</v>
      </c>
    </row>
    <row r="327" s="1" customFormat="1" ht="17" customHeight="1" spans="1:2">
      <c r="A327" s="5" t="s">
        <v>1210</v>
      </c>
      <c r="B327" s="6">
        <v>33</v>
      </c>
    </row>
    <row r="328" s="1" customFormat="1" ht="17" customHeight="1" spans="1:2">
      <c r="A328" s="5" t="s">
        <v>867</v>
      </c>
      <c r="B328" s="6">
        <v>0</v>
      </c>
    </row>
    <row r="329" s="1" customFormat="1" ht="17" customHeight="1" spans="1:2">
      <c r="A329" s="5" t="s">
        <v>1041</v>
      </c>
      <c r="B329" s="6">
        <v>0</v>
      </c>
    </row>
    <row r="330" s="1" customFormat="1" ht="17" customHeight="1" spans="1:2">
      <c r="A330" s="5" t="s">
        <v>1042</v>
      </c>
      <c r="B330" s="6">
        <v>0</v>
      </c>
    </row>
    <row r="331" s="1" customFormat="1" ht="17" customHeight="1" spans="1:2">
      <c r="A331" s="5" t="s">
        <v>1043</v>
      </c>
      <c r="B331" s="6">
        <v>0</v>
      </c>
    </row>
    <row r="332" s="1" customFormat="1" ht="17" customHeight="1" spans="1:2">
      <c r="A332" s="5" t="s">
        <v>1211</v>
      </c>
      <c r="B332" s="6">
        <v>0</v>
      </c>
    </row>
    <row r="333" s="1" customFormat="1" ht="17" customHeight="1" spans="1:2">
      <c r="A333" s="5" t="s">
        <v>1212</v>
      </c>
      <c r="B333" s="6">
        <v>0</v>
      </c>
    </row>
    <row r="334" s="1" customFormat="1" ht="17" customHeight="1" spans="1:2">
      <c r="A334" s="5" t="s">
        <v>1050</v>
      </c>
      <c r="B334" s="6">
        <v>0</v>
      </c>
    </row>
    <row r="335" s="1" customFormat="1" ht="17" customHeight="1" spans="1:2">
      <c r="A335" s="5" t="s">
        <v>1213</v>
      </c>
      <c r="B335" s="6">
        <v>0</v>
      </c>
    </row>
    <row r="336" s="1" customFormat="1" ht="17" customHeight="1" spans="1:2">
      <c r="A336" s="5" t="s">
        <v>868</v>
      </c>
      <c r="B336" s="6">
        <v>0</v>
      </c>
    </row>
    <row r="337" s="1" customFormat="1" ht="17" customHeight="1" spans="1:2">
      <c r="A337" s="5" t="s">
        <v>1041</v>
      </c>
      <c r="B337" s="6">
        <v>0</v>
      </c>
    </row>
    <row r="338" s="1" customFormat="1" ht="17" customHeight="1" spans="1:2">
      <c r="A338" s="5" t="s">
        <v>1042</v>
      </c>
      <c r="B338" s="6">
        <v>0</v>
      </c>
    </row>
    <row r="339" s="1" customFormat="1" ht="17" customHeight="1" spans="1:2">
      <c r="A339" s="5" t="s">
        <v>1043</v>
      </c>
      <c r="B339" s="6">
        <v>0</v>
      </c>
    </row>
    <row r="340" s="1" customFormat="1" ht="17" customHeight="1" spans="1:2">
      <c r="A340" s="5" t="s">
        <v>1214</v>
      </c>
      <c r="B340" s="6">
        <v>0</v>
      </c>
    </row>
    <row r="341" s="1" customFormat="1" ht="17" customHeight="1" spans="1:2">
      <c r="A341" s="5" t="s">
        <v>1215</v>
      </c>
      <c r="B341" s="6">
        <v>0</v>
      </c>
    </row>
    <row r="342" s="1" customFormat="1" ht="17" customHeight="1" spans="1:2">
      <c r="A342" s="5" t="s">
        <v>1216</v>
      </c>
      <c r="B342" s="6">
        <v>0</v>
      </c>
    </row>
    <row r="343" s="1" customFormat="1" ht="17" customHeight="1" spans="1:2">
      <c r="A343" s="5" t="s">
        <v>1050</v>
      </c>
      <c r="B343" s="6">
        <v>0</v>
      </c>
    </row>
    <row r="344" s="1" customFormat="1" ht="17" customHeight="1" spans="1:2">
      <c r="A344" s="5" t="s">
        <v>1217</v>
      </c>
      <c r="B344" s="6">
        <v>0</v>
      </c>
    </row>
    <row r="345" s="1" customFormat="1" ht="17" customHeight="1" spans="1:2">
      <c r="A345" s="5" t="s">
        <v>869</v>
      </c>
      <c r="B345" s="6">
        <v>2070</v>
      </c>
    </row>
    <row r="346" s="1" customFormat="1" ht="17" customHeight="1" spans="1:2">
      <c r="A346" s="5" t="s">
        <v>1041</v>
      </c>
      <c r="B346" s="6">
        <v>1087</v>
      </c>
    </row>
    <row r="347" s="1" customFormat="1" ht="17" customHeight="1" spans="1:2">
      <c r="A347" s="5" t="s">
        <v>1042</v>
      </c>
      <c r="B347" s="6">
        <v>521</v>
      </c>
    </row>
    <row r="348" s="1" customFormat="1" ht="17" customHeight="1" spans="1:2">
      <c r="A348" s="5" t="s">
        <v>1043</v>
      </c>
      <c r="B348" s="6">
        <v>0</v>
      </c>
    </row>
    <row r="349" s="1" customFormat="1" ht="17" customHeight="1" spans="1:2">
      <c r="A349" s="5" t="s">
        <v>1218</v>
      </c>
      <c r="B349" s="6">
        <v>184</v>
      </c>
    </row>
    <row r="350" s="1" customFormat="1" ht="17" customHeight="1" spans="1:2">
      <c r="A350" s="5" t="s">
        <v>1219</v>
      </c>
      <c r="B350" s="6">
        <v>73</v>
      </c>
    </row>
    <row r="351" s="1" customFormat="1" ht="17" customHeight="1" spans="1:2">
      <c r="A351" s="5" t="s">
        <v>1220</v>
      </c>
      <c r="B351" s="6">
        <v>0</v>
      </c>
    </row>
    <row r="352" s="1" customFormat="1" ht="17" customHeight="1" spans="1:2">
      <c r="A352" s="5" t="s">
        <v>1221</v>
      </c>
      <c r="B352" s="6">
        <v>52</v>
      </c>
    </row>
    <row r="353" s="1" customFormat="1" ht="17" customHeight="1" spans="1:2">
      <c r="A353" s="5" t="s">
        <v>1222</v>
      </c>
      <c r="B353" s="6">
        <v>1</v>
      </c>
    </row>
    <row r="354" s="1" customFormat="1" ht="17" customHeight="1" spans="1:2">
      <c r="A354" s="5" t="s">
        <v>1223</v>
      </c>
      <c r="B354" s="6">
        <v>21</v>
      </c>
    </row>
    <row r="355" s="1" customFormat="1" ht="17" customHeight="1" spans="1:2">
      <c r="A355" s="5" t="s">
        <v>1224</v>
      </c>
      <c r="B355" s="6">
        <v>21</v>
      </c>
    </row>
    <row r="356" s="1" customFormat="1" ht="17" customHeight="1" spans="1:2">
      <c r="A356" s="5" t="s">
        <v>1225</v>
      </c>
      <c r="B356" s="6">
        <v>10</v>
      </c>
    </row>
    <row r="357" s="1" customFormat="1" ht="17" customHeight="1" spans="1:2">
      <c r="A357" s="5" t="s">
        <v>1226</v>
      </c>
      <c r="B357" s="6">
        <v>0</v>
      </c>
    </row>
    <row r="358" s="1" customFormat="1" ht="17" customHeight="1" spans="1:2">
      <c r="A358" s="5" t="s">
        <v>1077</v>
      </c>
      <c r="B358" s="6">
        <v>0</v>
      </c>
    </row>
    <row r="359" s="1" customFormat="1" ht="17" customHeight="1" spans="1:2">
      <c r="A359" s="5" t="s">
        <v>1050</v>
      </c>
      <c r="B359" s="6">
        <v>0</v>
      </c>
    </row>
    <row r="360" s="1" customFormat="1" ht="17" customHeight="1" spans="1:2">
      <c r="A360" s="5" t="s">
        <v>1227</v>
      </c>
      <c r="B360" s="6">
        <v>100</v>
      </c>
    </row>
    <row r="361" s="1" customFormat="1" ht="17" customHeight="1" spans="1:2">
      <c r="A361" s="5" t="s">
        <v>870</v>
      </c>
      <c r="B361" s="6">
        <v>0</v>
      </c>
    </row>
    <row r="362" s="1" customFormat="1" ht="17" customHeight="1" spans="1:2">
      <c r="A362" s="5" t="s">
        <v>1041</v>
      </c>
      <c r="B362" s="6">
        <v>0</v>
      </c>
    </row>
    <row r="363" s="1" customFormat="1" ht="17" customHeight="1" spans="1:2">
      <c r="A363" s="5" t="s">
        <v>1042</v>
      </c>
      <c r="B363" s="6">
        <v>0</v>
      </c>
    </row>
    <row r="364" s="1" customFormat="1" ht="17" customHeight="1" spans="1:2">
      <c r="A364" s="5" t="s">
        <v>1043</v>
      </c>
      <c r="B364" s="6">
        <v>0</v>
      </c>
    </row>
    <row r="365" s="1" customFormat="1" ht="17" customHeight="1" spans="1:2">
      <c r="A365" s="5" t="s">
        <v>1228</v>
      </c>
      <c r="B365" s="6">
        <v>0</v>
      </c>
    </row>
    <row r="366" s="1" customFormat="1" ht="17" customHeight="1" spans="1:2">
      <c r="A366" s="5" t="s">
        <v>1229</v>
      </c>
      <c r="B366" s="6">
        <v>0</v>
      </c>
    </row>
    <row r="367" s="1" customFormat="1" ht="17" customHeight="1" spans="1:2">
      <c r="A367" s="5" t="s">
        <v>1230</v>
      </c>
      <c r="B367" s="6">
        <v>0</v>
      </c>
    </row>
    <row r="368" s="1" customFormat="1" ht="17" customHeight="1" spans="1:2">
      <c r="A368" s="5" t="s">
        <v>1077</v>
      </c>
      <c r="B368" s="6">
        <v>0</v>
      </c>
    </row>
    <row r="369" s="1" customFormat="1" ht="17" customHeight="1" spans="1:2">
      <c r="A369" s="5" t="s">
        <v>1050</v>
      </c>
      <c r="B369" s="6">
        <v>0</v>
      </c>
    </row>
    <row r="370" s="1" customFormat="1" ht="17" customHeight="1" spans="1:2">
      <c r="A370" s="5" t="s">
        <v>1231</v>
      </c>
      <c r="B370" s="6">
        <v>0</v>
      </c>
    </row>
    <row r="371" s="1" customFormat="1" ht="17" customHeight="1" spans="1:2">
      <c r="A371" s="5" t="s">
        <v>871</v>
      </c>
      <c r="B371" s="6">
        <v>122</v>
      </c>
    </row>
    <row r="372" s="1" customFormat="1" ht="17" customHeight="1" spans="1:2">
      <c r="A372" s="5" t="s">
        <v>1041</v>
      </c>
      <c r="B372" s="6">
        <v>56</v>
      </c>
    </row>
    <row r="373" s="1" customFormat="1" ht="17" customHeight="1" spans="1:2">
      <c r="A373" s="5" t="s">
        <v>1042</v>
      </c>
      <c r="B373" s="6">
        <v>34</v>
      </c>
    </row>
    <row r="374" s="1" customFormat="1" ht="17" customHeight="1" spans="1:2">
      <c r="A374" s="5" t="s">
        <v>1043</v>
      </c>
      <c r="B374" s="6">
        <v>0</v>
      </c>
    </row>
    <row r="375" s="1" customFormat="1" ht="17" customHeight="1" spans="1:2">
      <c r="A375" s="5" t="s">
        <v>1232</v>
      </c>
      <c r="B375" s="6">
        <v>0</v>
      </c>
    </row>
    <row r="376" s="1" customFormat="1" ht="17" customHeight="1" spans="1:2">
      <c r="A376" s="5" t="s">
        <v>1233</v>
      </c>
      <c r="B376" s="6">
        <v>0</v>
      </c>
    </row>
    <row r="377" s="1" customFormat="1" ht="17" customHeight="1" spans="1:2">
      <c r="A377" s="5" t="s">
        <v>1234</v>
      </c>
      <c r="B377" s="6">
        <v>0</v>
      </c>
    </row>
    <row r="378" s="1" customFormat="1" ht="17" customHeight="1" spans="1:2">
      <c r="A378" s="5" t="s">
        <v>1077</v>
      </c>
      <c r="B378" s="6">
        <v>0</v>
      </c>
    </row>
    <row r="379" s="1" customFormat="1" ht="17" customHeight="1" spans="1:2">
      <c r="A379" s="5" t="s">
        <v>1050</v>
      </c>
      <c r="B379" s="6">
        <v>0</v>
      </c>
    </row>
    <row r="380" s="1" customFormat="1" ht="17" customHeight="1" spans="1:2">
      <c r="A380" s="5" t="s">
        <v>1235</v>
      </c>
      <c r="B380" s="6">
        <v>32</v>
      </c>
    </row>
    <row r="381" s="1" customFormat="1" ht="17" customHeight="1" spans="1:2">
      <c r="A381" s="5" t="s">
        <v>872</v>
      </c>
      <c r="B381" s="6">
        <v>40</v>
      </c>
    </row>
    <row r="382" s="1" customFormat="1" ht="17" customHeight="1" spans="1:2">
      <c r="A382" s="5" t="s">
        <v>1041</v>
      </c>
      <c r="B382" s="6">
        <v>0</v>
      </c>
    </row>
    <row r="383" s="1" customFormat="1" ht="17" customHeight="1" spans="1:2">
      <c r="A383" s="5" t="s">
        <v>1042</v>
      </c>
      <c r="B383" s="6">
        <v>0</v>
      </c>
    </row>
    <row r="384" s="1" customFormat="1" ht="17" customHeight="1" spans="1:2">
      <c r="A384" s="5" t="s">
        <v>1043</v>
      </c>
      <c r="B384" s="6">
        <v>0</v>
      </c>
    </row>
    <row r="385" s="1" customFormat="1" ht="17" customHeight="1" spans="1:2">
      <c r="A385" s="5" t="s">
        <v>1236</v>
      </c>
      <c r="B385" s="6">
        <v>0</v>
      </c>
    </row>
    <row r="386" s="1" customFormat="1" ht="17" customHeight="1" spans="1:2">
      <c r="A386" s="5" t="s">
        <v>1237</v>
      </c>
      <c r="B386" s="6">
        <v>0</v>
      </c>
    </row>
    <row r="387" s="1" customFormat="1" ht="17" customHeight="1" spans="1:2">
      <c r="A387" s="5" t="s">
        <v>1050</v>
      </c>
      <c r="B387" s="6">
        <v>0</v>
      </c>
    </row>
    <row r="388" s="1" customFormat="1" ht="17" customHeight="1" spans="1:2">
      <c r="A388" s="5" t="s">
        <v>1238</v>
      </c>
      <c r="B388" s="6">
        <v>40</v>
      </c>
    </row>
    <row r="389" s="1" customFormat="1" ht="17" customHeight="1" spans="1:2">
      <c r="A389" s="5" t="s">
        <v>873</v>
      </c>
      <c r="B389" s="6">
        <v>0</v>
      </c>
    </row>
    <row r="390" s="1" customFormat="1" ht="17" customHeight="1" spans="1:2">
      <c r="A390" s="5" t="s">
        <v>1041</v>
      </c>
      <c r="B390" s="6">
        <v>0</v>
      </c>
    </row>
    <row r="391" s="1" customFormat="1" ht="17" customHeight="1" spans="1:2">
      <c r="A391" s="5" t="s">
        <v>1042</v>
      </c>
      <c r="B391" s="6">
        <v>0</v>
      </c>
    </row>
    <row r="392" s="1" customFormat="1" ht="17" customHeight="1" spans="1:2">
      <c r="A392" s="5" t="s">
        <v>1077</v>
      </c>
      <c r="B392" s="6">
        <v>0</v>
      </c>
    </row>
    <row r="393" s="1" customFormat="1" ht="17" customHeight="1" spans="1:2">
      <c r="A393" s="5" t="s">
        <v>1239</v>
      </c>
      <c r="B393" s="6">
        <v>0</v>
      </c>
    </row>
    <row r="394" s="1" customFormat="1" ht="17" customHeight="1" spans="1:2">
      <c r="A394" s="5" t="s">
        <v>1240</v>
      </c>
      <c r="B394" s="6">
        <v>0</v>
      </c>
    </row>
    <row r="395" s="1" customFormat="1" ht="17" customHeight="1" spans="1:2">
      <c r="A395" s="5" t="s">
        <v>1241</v>
      </c>
      <c r="B395" s="6">
        <v>0</v>
      </c>
    </row>
    <row r="396" s="1" customFormat="1" ht="17" customHeight="1" spans="1:2">
      <c r="A396" s="5" t="s">
        <v>1242</v>
      </c>
      <c r="B396" s="6">
        <v>0</v>
      </c>
    </row>
    <row r="397" s="1" customFormat="1" ht="17" customHeight="1" spans="1:2">
      <c r="A397" s="5" t="s">
        <v>875</v>
      </c>
      <c r="B397" s="6">
        <v>120324</v>
      </c>
    </row>
    <row r="398" s="1" customFormat="1" ht="17" customHeight="1" spans="1:2">
      <c r="A398" s="5" t="s">
        <v>876</v>
      </c>
      <c r="B398" s="6">
        <v>4564</v>
      </c>
    </row>
    <row r="399" s="1" customFormat="1" ht="17" customHeight="1" spans="1:2">
      <c r="A399" s="5" t="s">
        <v>1041</v>
      </c>
      <c r="B399" s="6">
        <v>2285</v>
      </c>
    </row>
    <row r="400" s="1" customFormat="1" ht="17" customHeight="1" spans="1:2">
      <c r="A400" s="5" t="s">
        <v>1042</v>
      </c>
      <c r="B400" s="6">
        <v>1438</v>
      </c>
    </row>
    <row r="401" s="1" customFormat="1" ht="17" customHeight="1" spans="1:2">
      <c r="A401" s="5" t="s">
        <v>1043</v>
      </c>
      <c r="B401" s="6">
        <v>0</v>
      </c>
    </row>
    <row r="402" s="1" customFormat="1" ht="17" customHeight="1" spans="1:2">
      <c r="A402" s="5" t="s">
        <v>1243</v>
      </c>
      <c r="B402" s="6">
        <v>841</v>
      </c>
    </row>
    <row r="403" s="1" customFormat="1" ht="17" customHeight="1" spans="1:2">
      <c r="A403" s="5" t="s">
        <v>877</v>
      </c>
      <c r="B403" s="6">
        <v>90959</v>
      </c>
    </row>
    <row r="404" s="1" customFormat="1" ht="17" customHeight="1" spans="1:2">
      <c r="A404" s="5" t="s">
        <v>1244</v>
      </c>
      <c r="B404" s="6">
        <v>11956</v>
      </c>
    </row>
    <row r="405" s="1" customFormat="1" ht="17" customHeight="1" spans="1:2">
      <c r="A405" s="5" t="s">
        <v>1245</v>
      </c>
      <c r="B405" s="6">
        <v>29542</v>
      </c>
    </row>
    <row r="406" s="1" customFormat="1" ht="17" customHeight="1" spans="1:2">
      <c r="A406" s="5" t="s">
        <v>1246</v>
      </c>
      <c r="B406" s="6">
        <v>28123</v>
      </c>
    </row>
    <row r="407" s="1" customFormat="1" ht="17" customHeight="1" spans="1:2">
      <c r="A407" s="5" t="s">
        <v>1247</v>
      </c>
      <c r="B407" s="6">
        <v>16452</v>
      </c>
    </row>
    <row r="408" s="1" customFormat="1" ht="17" customHeight="1" spans="1:2">
      <c r="A408" s="5" t="s">
        <v>1248</v>
      </c>
      <c r="B408" s="6">
        <v>0</v>
      </c>
    </row>
    <row r="409" s="1" customFormat="1" ht="17" customHeight="1" spans="1:2">
      <c r="A409" s="5" t="s">
        <v>1249</v>
      </c>
      <c r="B409" s="6">
        <v>0</v>
      </c>
    </row>
    <row r="410" s="1" customFormat="1" ht="17" customHeight="1" spans="1:2">
      <c r="A410" s="5" t="s">
        <v>1250</v>
      </c>
      <c r="B410" s="6">
        <v>0</v>
      </c>
    </row>
    <row r="411" s="1" customFormat="1" ht="17" customHeight="1" spans="1:2">
      <c r="A411" s="5" t="s">
        <v>1251</v>
      </c>
      <c r="B411" s="6">
        <v>4886</v>
      </c>
    </row>
    <row r="412" s="1" customFormat="1" ht="17" customHeight="1" spans="1:2">
      <c r="A412" s="5" t="s">
        <v>878</v>
      </c>
      <c r="B412" s="6">
        <v>23319</v>
      </c>
    </row>
    <row r="413" s="1" customFormat="1" ht="17" customHeight="1" spans="1:2">
      <c r="A413" s="5" t="s">
        <v>1252</v>
      </c>
      <c r="B413" s="6">
        <v>0</v>
      </c>
    </row>
    <row r="414" s="1" customFormat="1" ht="17" customHeight="1" spans="1:2">
      <c r="A414" s="5" t="s">
        <v>1253</v>
      </c>
      <c r="B414" s="6">
        <v>5825</v>
      </c>
    </row>
    <row r="415" s="1" customFormat="1" ht="17" customHeight="1" spans="1:2">
      <c r="A415" s="5" t="s">
        <v>1254</v>
      </c>
      <c r="B415" s="6">
        <v>3651</v>
      </c>
    </row>
    <row r="416" s="1" customFormat="1" ht="17" customHeight="1" spans="1:2">
      <c r="A416" s="5" t="s">
        <v>1255</v>
      </c>
      <c r="B416" s="6">
        <v>3523</v>
      </c>
    </row>
    <row r="417" s="1" customFormat="1" ht="17" customHeight="1" spans="1:2">
      <c r="A417" s="5" t="s">
        <v>1256</v>
      </c>
      <c r="B417" s="6">
        <v>7746</v>
      </c>
    </row>
    <row r="418" s="1" customFormat="1" ht="17" customHeight="1" spans="1:2">
      <c r="A418" s="5" t="s">
        <v>1257</v>
      </c>
      <c r="B418" s="6">
        <v>2574</v>
      </c>
    </row>
    <row r="419" s="1" customFormat="1" ht="17" customHeight="1" spans="1:2">
      <c r="A419" s="5" t="s">
        <v>879</v>
      </c>
      <c r="B419" s="6">
        <v>0</v>
      </c>
    </row>
    <row r="420" s="1" customFormat="1" ht="17" customHeight="1" spans="1:2">
      <c r="A420" s="5" t="s">
        <v>1258</v>
      </c>
      <c r="B420" s="6">
        <v>0</v>
      </c>
    </row>
    <row r="421" s="1" customFormat="1" ht="17" customHeight="1" spans="1:2">
      <c r="A421" s="5" t="s">
        <v>1259</v>
      </c>
      <c r="B421" s="6">
        <v>0</v>
      </c>
    </row>
    <row r="422" s="1" customFormat="1" ht="17" customHeight="1" spans="1:2">
      <c r="A422" s="5" t="s">
        <v>1260</v>
      </c>
      <c r="B422" s="6">
        <v>0</v>
      </c>
    </row>
    <row r="423" s="1" customFormat="1" ht="17" customHeight="1" spans="1:2">
      <c r="A423" s="5" t="s">
        <v>1261</v>
      </c>
      <c r="B423" s="6">
        <v>0</v>
      </c>
    </row>
    <row r="424" s="1" customFormat="1" ht="17" customHeight="1" spans="1:2">
      <c r="A424" s="5" t="s">
        <v>1262</v>
      </c>
      <c r="B424" s="6">
        <v>0</v>
      </c>
    </row>
    <row r="425" s="1" customFormat="1" ht="17" customHeight="1" spans="1:2">
      <c r="A425" s="5" t="s">
        <v>880</v>
      </c>
      <c r="B425" s="6">
        <v>692</v>
      </c>
    </row>
    <row r="426" s="1" customFormat="1" ht="17" customHeight="1" spans="1:2">
      <c r="A426" s="5" t="s">
        <v>1263</v>
      </c>
      <c r="B426" s="6">
        <v>692</v>
      </c>
    </row>
    <row r="427" s="1" customFormat="1" ht="17" customHeight="1" spans="1:2">
      <c r="A427" s="5" t="s">
        <v>1264</v>
      </c>
      <c r="B427" s="6">
        <v>0</v>
      </c>
    </row>
    <row r="428" s="1" customFormat="1" ht="17" customHeight="1" spans="1:2">
      <c r="A428" s="5" t="s">
        <v>1265</v>
      </c>
      <c r="B428" s="6">
        <v>0</v>
      </c>
    </row>
    <row r="429" s="1" customFormat="1" ht="17" customHeight="1" spans="1:2">
      <c r="A429" s="5" t="s">
        <v>881</v>
      </c>
      <c r="B429" s="6">
        <v>0</v>
      </c>
    </row>
    <row r="430" s="1" customFormat="1" ht="17" customHeight="1" spans="1:2">
      <c r="A430" s="5" t="s">
        <v>1266</v>
      </c>
      <c r="B430" s="6">
        <v>0</v>
      </c>
    </row>
    <row r="431" s="1" customFormat="1" ht="17" customHeight="1" spans="1:2">
      <c r="A431" s="5" t="s">
        <v>1267</v>
      </c>
      <c r="B431" s="6">
        <v>0</v>
      </c>
    </row>
    <row r="432" s="1" customFormat="1" ht="17" customHeight="1" spans="1:2">
      <c r="A432" s="5" t="s">
        <v>1268</v>
      </c>
      <c r="B432" s="6">
        <v>0</v>
      </c>
    </row>
    <row r="433" s="1" customFormat="1" ht="17" customHeight="1" spans="1:2">
      <c r="A433" s="5" t="s">
        <v>882</v>
      </c>
      <c r="B433" s="6">
        <v>445</v>
      </c>
    </row>
    <row r="434" s="1" customFormat="1" ht="17" customHeight="1" spans="1:2">
      <c r="A434" s="5" t="s">
        <v>1269</v>
      </c>
      <c r="B434" s="6">
        <v>445</v>
      </c>
    </row>
    <row r="435" s="1" customFormat="1" ht="17" customHeight="1" spans="1:2">
      <c r="A435" s="5" t="s">
        <v>1270</v>
      </c>
      <c r="B435" s="6">
        <v>0</v>
      </c>
    </row>
    <row r="436" s="1" customFormat="1" ht="17" customHeight="1" spans="1:2">
      <c r="A436" s="5" t="s">
        <v>1271</v>
      </c>
      <c r="B436" s="6">
        <v>0</v>
      </c>
    </row>
    <row r="437" s="1" customFormat="1" ht="17" customHeight="1" spans="1:2">
      <c r="A437" s="5" t="s">
        <v>883</v>
      </c>
      <c r="B437" s="6">
        <v>0</v>
      </c>
    </row>
    <row r="438" s="1" customFormat="1" ht="17" customHeight="1" spans="1:2">
      <c r="A438" s="5" t="s">
        <v>1272</v>
      </c>
      <c r="B438" s="6">
        <v>0</v>
      </c>
    </row>
    <row r="439" s="1" customFormat="1" ht="17" customHeight="1" spans="1:2">
      <c r="A439" s="5" t="s">
        <v>1273</v>
      </c>
      <c r="B439" s="6">
        <v>0</v>
      </c>
    </row>
    <row r="440" s="1" customFormat="1" ht="17" customHeight="1" spans="1:2">
      <c r="A440" s="5" t="s">
        <v>1274</v>
      </c>
      <c r="B440" s="6">
        <v>0</v>
      </c>
    </row>
    <row r="441" s="1" customFormat="1" ht="17" customHeight="1" spans="1:2">
      <c r="A441" s="5" t="s">
        <v>1275</v>
      </c>
      <c r="B441" s="6">
        <v>0</v>
      </c>
    </row>
    <row r="442" s="1" customFormat="1" ht="17" customHeight="1" spans="1:2">
      <c r="A442" s="5" t="s">
        <v>1276</v>
      </c>
      <c r="B442" s="6">
        <v>0</v>
      </c>
    </row>
    <row r="443" s="1" customFormat="1" ht="17" customHeight="1" spans="1:2">
      <c r="A443" s="5" t="s">
        <v>884</v>
      </c>
      <c r="B443" s="6">
        <v>0</v>
      </c>
    </row>
    <row r="444" s="1" customFormat="1" ht="17" customHeight="1" spans="1:2">
      <c r="A444" s="5" t="s">
        <v>1277</v>
      </c>
      <c r="B444" s="6">
        <v>0</v>
      </c>
    </row>
    <row r="445" s="1" customFormat="1" ht="17" customHeight="1" spans="1:2">
      <c r="A445" s="5" t="s">
        <v>1278</v>
      </c>
      <c r="B445" s="6">
        <v>0</v>
      </c>
    </row>
    <row r="446" s="1" customFormat="1" ht="17" customHeight="1" spans="1:2">
      <c r="A446" s="5" t="s">
        <v>1279</v>
      </c>
      <c r="B446" s="6">
        <v>0</v>
      </c>
    </row>
    <row r="447" s="1" customFormat="1" ht="17" customHeight="1" spans="1:2">
      <c r="A447" s="5" t="s">
        <v>1280</v>
      </c>
      <c r="B447" s="6">
        <v>0</v>
      </c>
    </row>
    <row r="448" s="1" customFormat="1" ht="17" customHeight="1" spans="1:2">
      <c r="A448" s="5" t="s">
        <v>1281</v>
      </c>
      <c r="B448" s="6">
        <v>0</v>
      </c>
    </row>
    <row r="449" s="1" customFormat="1" ht="17" customHeight="1" spans="1:2">
      <c r="A449" s="5" t="s">
        <v>1282</v>
      </c>
      <c r="B449" s="6">
        <v>0</v>
      </c>
    </row>
    <row r="450" s="1" customFormat="1" ht="17" customHeight="1" spans="1:2">
      <c r="A450" s="5" t="s">
        <v>1283</v>
      </c>
      <c r="B450" s="6">
        <v>345</v>
      </c>
    </row>
    <row r="451" s="1" customFormat="1" ht="17" customHeight="1" spans="1:2">
      <c r="A451" s="5" t="s">
        <v>1284</v>
      </c>
      <c r="B451" s="6">
        <v>345</v>
      </c>
    </row>
    <row r="452" s="1" customFormat="1" ht="17" customHeight="1" spans="1:2">
      <c r="A452" s="5" t="s">
        <v>886</v>
      </c>
      <c r="B452" s="6">
        <v>19577</v>
      </c>
    </row>
    <row r="453" s="1" customFormat="1" ht="17" customHeight="1" spans="1:2">
      <c r="A453" s="5" t="s">
        <v>887</v>
      </c>
      <c r="B453" s="6">
        <v>1437</v>
      </c>
    </row>
    <row r="454" s="1" customFormat="1" ht="17" customHeight="1" spans="1:2">
      <c r="A454" s="5" t="s">
        <v>1041</v>
      </c>
      <c r="B454" s="6">
        <v>578</v>
      </c>
    </row>
    <row r="455" s="1" customFormat="1" ht="17" customHeight="1" spans="1:2">
      <c r="A455" s="5" t="s">
        <v>1042</v>
      </c>
      <c r="B455" s="6">
        <v>456</v>
      </c>
    </row>
    <row r="456" s="1" customFormat="1" ht="17" customHeight="1" spans="1:2">
      <c r="A456" s="5" t="s">
        <v>1043</v>
      </c>
      <c r="B456" s="6">
        <v>0</v>
      </c>
    </row>
    <row r="457" s="1" customFormat="1" ht="17" customHeight="1" spans="1:2">
      <c r="A457" s="5" t="s">
        <v>1285</v>
      </c>
      <c r="B457" s="6">
        <v>403</v>
      </c>
    </row>
    <row r="458" s="1" customFormat="1" ht="17" customHeight="1" spans="1:2">
      <c r="A458" s="5" t="s">
        <v>888</v>
      </c>
      <c r="B458" s="6">
        <v>0</v>
      </c>
    </row>
    <row r="459" s="1" customFormat="1" ht="17" customHeight="1" spans="1:2">
      <c r="A459" s="5" t="s">
        <v>1286</v>
      </c>
      <c r="B459" s="6">
        <v>0</v>
      </c>
    </row>
    <row r="460" s="1" customFormat="1" ht="17" customHeight="1" spans="1:2">
      <c r="A460" s="5" t="s">
        <v>1287</v>
      </c>
      <c r="B460" s="6">
        <v>0</v>
      </c>
    </row>
    <row r="461" s="1" customFormat="1" ht="17" customHeight="1" spans="1:2">
      <c r="A461" s="5" t="s">
        <v>1288</v>
      </c>
      <c r="B461" s="6">
        <v>0</v>
      </c>
    </row>
    <row r="462" s="1" customFormat="1" ht="17" customHeight="1" spans="1:2">
      <c r="A462" s="5" t="s">
        <v>1289</v>
      </c>
      <c r="B462" s="6">
        <v>0</v>
      </c>
    </row>
    <row r="463" s="1" customFormat="1" ht="17" customHeight="1" spans="1:2">
      <c r="A463" s="5" t="s">
        <v>1290</v>
      </c>
      <c r="B463" s="6">
        <v>0</v>
      </c>
    </row>
    <row r="464" s="1" customFormat="1" ht="17" customHeight="1" spans="1:2">
      <c r="A464" s="5" t="s">
        <v>1291</v>
      </c>
      <c r="B464" s="6">
        <v>0</v>
      </c>
    </row>
    <row r="465" s="1" customFormat="1" ht="17" customHeight="1" spans="1:2">
      <c r="A465" s="5" t="s">
        <v>1292</v>
      </c>
      <c r="B465" s="6">
        <v>0</v>
      </c>
    </row>
    <row r="466" s="1" customFormat="1" ht="17" customHeight="1" spans="1:2">
      <c r="A466" s="5" t="s">
        <v>1293</v>
      </c>
      <c r="B466" s="6">
        <v>0</v>
      </c>
    </row>
    <row r="467" s="1" customFormat="1" ht="17" customHeight="1" spans="1:2">
      <c r="A467" s="5" t="s">
        <v>889</v>
      </c>
      <c r="B467" s="6">
        <v>0</v>
      </c>
    </row>
    <row r="468" s="1" customFormat="1" ht="17" customHeight="1" spans="1:2">
      <c r="A468" s="5" t="s">
        <v>1286</v>
      </c>
      <c r="B468" s="6">
        <v>0</v>
      </c>
    </row>
    <row r="469" s="1" customFormat="1" ht="17" customHeight="1" spans="1:2">
      <c r="A469" s="5" t="s">
        <v>1294</v>
      </c>
      <c r="B469" s="6">
        <v>0</v>
      </c>
    </row>
    <row r="470" s="1" customFormat="1" ht="17" customHeight="1" spans="1:2">
      <c r="A470" s="5" t="s">
        <v>1295</v>
      </c>
      <c r="B470" s="6">
        <v>0</v>
      </c>
    </row>
    <row r="471" s="1" customFormat="1" ht="17" customHeight="1" spans="1:2">
      <c r="A471" s="5" t="s">
        <v>1296</v>
      </c>
      <c r="B471" s="6">
        <v>0</v>
      </c>
    </row>
    <row r="472" s="1" customFormat="1" ht="17" customHeight="1" spans="1:2">
      <c r="A472" s="5" t="s">
        <v>1297</v>
      </c>
      <c r="B472" s="6">
        <v>0</v>
      </c>
    </row>
    <row r="473" s="1" customFormat="1" ht="17" customHeight="1" spans="1:2">
      <c r="A473" s="5" t="s">
        <v>890</v>
      </c>
      <c r="B473" s="6">
        <v>17623</v>
      </c>
    </row>
    <row r="474" s="1" customFormat="1" ht="17" customHeight="1" spans="1:2">
      <c r="A474" s="5" t="s">
        <v>1286</v>
      </c>
      <c r="B474" s="6">
        <v>1693</v>
      </c>
    </row>
    <row r="475" s="1" customFormat="1" ht="17" customHeight="1" spans="1:2">
      <c r="A475" s="5" t="s">
        <v>1298</v>
      </c>
      <c r="B475" s="6">
        <v>1520</v>
      </c>
    </row>
    <row r="476" s="1" customFormat="1" ht="17" customHeight="1" spans="1:2">
      <c r="A476" s="5" t="s">
        <v>1299</v>
      </c>
      <c r="B476" s="6">
        <v>2456</v>
      </c>
    </row>
    <row r="477" s="1" customFormat="1" ht="17" customHeight="1" spans="1:2">
      <c r="A477" s="5" t="s">
        <v>1300</v>
      </c>
      <c r="B477" s="6">
        <v>6046</v>
      </c>
    </row>
    <row r="478" s="1" customFormat="1" ht="17" customHeight="1" spans="1:2">
      <c r="A478" s="5" t="s">
        <v>1301</v>
      </c>
      <c r="B478" s="6">
        <v>5908</v>
      </c>
    </row>
    <row r="479" s="1" customFormat="1" ht="17" customHeight="1" spans="1:2">
      <c r="A479" s="5" t="s">
        <v>891</v>
      </c>
      <c r="B479" s="6">
        <v>5</v>
      </c>
    </row>
    <row r="480" s="1" customFormat="1" ht="17" customHeight="1" spans="1:2">
      <c r="A480" s="5" t="s">
        <v>1286</v>
      </c>
      <c r="B480" s="6">
        <v>0</v>
      </c>
    </row>
    <row r="481" s="1" customFormat="1" ht="17" customHeight="1" spans="1:2">
      <c r="A481" s="5" t="s">
        <v>1302</v>
      </c>
      <c r="B481" s="6">
        <v>0</v>
      </c>
    </row>
    <row r="482" s="1" customFormat="1" ht="17" customHeight="1" spans="1:2">
      <c r="A482" s="5" t="s">
        <v>1303</v>
      </c>
      <c r="B482" s="6">
        <v>0</v>
      </c>
    </row>
    <row r="483" s="1" customFormat="1" ht="17" customHeight="1" spans="1:2">
      <c r="A483" s="5" t="s">
        <v>1304</v>
      </c>
      <c r="B483" s="6">
        <v>5</v>
      </c>
    </row>
    <row r="484" s="1" customFormat="1" ht="17" customHeight="1" spans="1:2">
      <c r="A484" s="5" t="s">
        <v>892</v>
      </c>
      <c r="B484" s="6">
        <v>0</v>
      </c>
    </row>
    <row r="485" s="1" customFormat="1" ht="17" customHeight="1" spans="1:2">
      <c r="A485" s="5" t="s">
        <v>1305</v>
      </c>
      <c r="B485" s="6">
        <v>0</v>
      </c>
    </row>
    <row r="486" s="1" customFormat="1" ht="17" customHeight="1" spans="1:2">
      <c r="A486" s="5" t="s">
        <v>1306</v>
      </c>
      <c r="B486" s="6">
        <v>0</v>
      </c>
    </row>
    <row r="487" s="1" customFormat="1" ht="17" customHeight="1" spans="1:2">
      <c r="A487" s="5" t="s">
        <v>1307</v>
      </c>
      <c r="B487" s="6">
        <v>0</v>
      </c>
    </row>
    <row r="488" s="1" customFormat="1" ht="17" customHeight="1" spans="1:2">
      <c r="A488" s="5" t="s">
        <v>1308</v>
      </c>
      <c r="B488" s="6">
        <v>0</v>
      </c>
    </row>
    <row r="489" s="1" customFormat="1" ht="17" customHeight="1" spans="1:2">
      <c r="A489" s="5" t="s">
        <v>893</v>
      </c>
      <c r="B489" s="6">
        <v>80</v>
      </c>
    </row>
    <row r="490" s="1" customFormat="1" ht="17" customHeight="1" spans="1:2">
      <c r="A490" s="5" t="s">
        <v>1286</v>
      </c>
      <c r="B490" s="6">
        <v>25</v>
      </c>
    </row>
    <row r="491" s="1" customFormat="1" ht="17" customHeight="1" spans="1:2">
      <c r="A491" s="5" t="s">
        <v>1309</v>
      </c>
      <c r="B491" s="6">
        <v>21</v>
      </c>
    </row>
    <row r="492" s="1" customFormat="1" ht="17" customHeight="1" spans="1:2">
      <c r="A492" s="5" t="s">
        <v>1310</v>
      </c>
      <c r="B492" s="6">
        <v>12</v>
      </c>
    </row>
    <row r="493" s="1" customFormat="1" ht="17" customHeight="1" spans="1:2">
      <c r="A493" s="5" t="s">
        <v>1311</v>
      </c>
      <c r="B493" s="6">
        <v>0</v>
      </c>
    </row>
    <row r="494" s="1" customFormat="1" ht="17" customHeight="1" spans="1:2">
      <c r="A494" s="5" t="s">
        <v>1312</v>
      </c>
      <c r="B494" s="6">
        <v>0</v>
      </c>
    </row>
    <row r="495" s="1" customFormat="1" ht="17" customHeight="1" spans="1:2">
      <c r="A495" s="5" t="s">
        <v>1313</v>
      </c>
      <c r="B495" s="6">
        <v>22</v>
      </c>
    </row>
    <row r="496" s="1" customFormat="1" ht="17" customHeight="1" spans="1:2">
      <c r="A496" s="5" t="s">
        <v>894</v>
      </c>
      <c r="B496" s="6">
        <v>0</v>
      </c>
    </row>
    <row r="497" s="1" customFormat="1" ht="17" customHeight="1" spans="1:2">
      <c r="A497" s="5" t="s">
        <v>1314</v>
      </c>
      <c r="B497" s="6">
        <v>0</v>
      </c>
    </row>
    <row r="498" s="1" customFormat="1" ht="17" customHeight="1" spans="1:2">
      <c r="A498" s="5" t="s">
        <v>1315</v>
      </c>
      <c r="B498" s="6">
        <v>0</v>
      </c>
    </row>
    <row r="499" s="1" customFormat="1" ht="17" customHeight="1" spans="1:2">
      <c r="A499" s="5" t="s">
        <v>1316</v>
      </c>
      <c r="B499" s="6">
        <v>0</v>
      </c>
    </row>
    <row r="500" s="1" customFormat="1" ht="17" customHeight="1" spans="1:2">
      <c r="A500" s="5" t="s">
        <v>895</v>
      </c>
      <c r="B500" s="6">
        <v>409</v>
      </c>
    </row>
    <row r="501" s="1" customFormat="1" ht="17" customHeight="1" spans="1:2">
      <c r="A501" s="5" t="s">
        <v>1317</v>
      </c>
      <c r="B501" s="6">
        <v>409</v>
      </c>
    </row>
    <row r="502" s="1" customFormat="1" ht="17" customHeight="1" spans="1:2">
      <c r="A502" s="5" t="s">
        <v>1318</v>
      </c>
      <c r="B502" s="6">
        <v>0</v>
      </c>
    </row>
    <row r="503" s="1" customFormat="1" ht="17" customHeight="1" spans="1:2">
      <c r="A503" s="5" t="s">
        <v>1319</v>
      </c>
      <c r="B503" s="6">
        <v>23</v>
      </c>
    </row>
    <row r="504" s="1" customFormat="1" ht="17" customHeight="1" spans="1:2">
      <c r="A504" s="5" t="s">
        <v>1320</v>
      </c>
      <c r="B504" s="6">
        <v>0</v>
      </c>
    </row>
    <row r="505" s="1" customFormat="1" ht="17" customHeight="1" spans="1:2">
      <c r="A505" s="5" t="s">
        <v>1321</v>
      </c>
      <c r="B505" s="6">
        <v>0</v>
      </c>
    </row>
    <row r="506" s="1" customFormat="1" ht="17" customHeight="1" spans="1:2">
      <c r="A506" s="5" t="s">
        <v>1322</v>
      </c>
      <c r="B506" s="6">
        <v>0</v>
      </c>
    </row>
    <row r="507" s="1" customFormat="1" ht="17" customHeight="1" spans="1:2">
      <c r="A507" s="5" t="s">
        <v>1323</v>
      </c>
      <c r="B507" s="6">
        <v>23</v>
      </c>
    </row>
    <row r="508" s="1" customFormat="1" ht="17" customHeight="1" spans="1:2">
      <c r="A508" s="5" t="s">
        <v>897</v>
      </c>
      <c r="B508" s="6">
        <v>12243</v>
      </c>
    </row>
    <row r="509" s="1" customFormat="1" ht="17" customHeight="1" spans="1:2">
      <c r="A509" s="5" t="s">
        <v>898</v>
      </c>
      <c r="B509" s="6">
        <v>6963</v>
      </c>
    </row>
    <row r="510" s="1" customFormat="1" ht="17" customHeight="1" spans="1:2">
      <c r="A510" s="5" t="s">
        <v>1041</v>
      </c>
      <c r="B510" s="6">
        <v>2012</v>
      </c>
    </row>
    <row r="511" s="1" customFormat="1" ht="17" customHeight="1" spans="1:2">
      <c r="A511" s="5" t="s">
        <v>1042</v>
      </c>
      <c r="B511" s="6">
        <v>1452</v>
      </c>
    </row>
    <row r="512" s="1" customFormat="1" ht="17" customHeight="1" spans="1:2">
      <c r="A512" s="5" t="s">
        <v>1043</v>
      </c>
      <c r="B512" s="6">
        <v>0</v>
      </c>
    </row>
    <row r="513" s="1" customFormat="1" ht="17" customHeight="1" spans="1:2">
      <c r="A513" s="5" t="s">
        <v>1324</v>
      </c>
      <c r="B513" s="6">
        <v>341</v>
      </c>
    </row>
    <row r="514" s="1" customFormat="1" ht="17" customHeight="1" spans="1:2">
      <c r="A514" s="5" t="s">
        <v>1325</v>
      </c>
      <c r="B514" s="6">
        <v>521</v>
      </c>
    </row>
    <row r="515" s="1" customFormat="1" ht="17" customHeight="1" spans="1:2">
      <c r="A515" s="5" t="s">
        <v>1326</v>
      </c>
      <c r="B515" s="6">
        <v>0</v>
      </c>
    </row>
    <row r="516" s="1" customFormat="1" ht="17" customHeight="1" spans="1:2">
      <c r="A516" s="5" t="s">
        <v>1327</v>
      </c>
      <c r="B516" s="6">
        <v>245</v>
      </c>
    </row>
    <row r="517" s="1" customFormat="1" ht="17" customHeight="1" spans="1:2">
      <c r="A517" s="5" t="s">
        <v>1328</v>
      </c>
      <c r="B517" s="6">
        <v>50</v>
      </c>
    </row>
    <row r="518" s="1" customFormat="1" ht="17" customHeight="1" spans="1:2">
      <c r="A518" s="5" t="s">
        <v>1329</v>
      </c>
      <c r="B518" s="6">
        <v>78</v>
      </c>
    </row>
    <row r="519" s="1" customFormat="1" ht="17" customHeight="1" spans="1:2">
      <c r="A519" s="5" t="s">
        <v>1330</v>
      </c>
      <c r="B519" s="6">
        <v>89</v>
      </c>
    </row>
    <row r="520" s="1" customFormat="1" ht="17" customHeight="1" spans="1:2">
      <c r="A520" s="5" t="s">
        <v>1331</v>
      </c>
      <c r="B520" s="6">
        <v>500</v>
      </c>
    </row>
    <row r="521" s="1" customFormat="1" ht="17" customHeight="1" spans="1:2">
      <c r="A521" s="5" t="s">
        <v>1332</v>
      </c>
      <c r="B521" s="6">
        <v>32</v>
      </c>
    </row>
    <row r="522" s="1" customFormat="1" ht="17" customHeight="1" spans="1:2">
      <c r="A522" s="5" t="s">
        <v>1333</v>
      </c>
      <c r="B522" s="6">
        <v>325</v>
      </c>
    </row>
    <row r="523" s="1" customFormat="1" ht="17" customHeight="1" spans="1:2">
      <c r="A523" s="5" t="s">
        <v>1334</v>
      </c>
      <c r="B523" s="6">
        <v>0</v>
      </c>
    </row>
    <row r="524" s="1" customFormat="1" ht="17" customHeight="1" spans="1:2">
      <c r="A524" s="5" t="s">
        <v>1335</v>
      </c>
      <c r="B524" s="6">
        <v>1318</v>
      </c>
    </row>
    <row r="525" s="1" customFormat="1" ht="17" customHeight="1" spans="1:2">
      <c r="A525" s="5" t="s">
        <v>899</v>
      </c>
      <c r="B525" s="6">
        <v>2247</v>
      </c>
    </row>
    <row r="526" s="1" customFormat="1" ht="17" customHeight="1" spans="1:2">
      <c r="A526" s="5" t="s">
        <v>1041</v>
      </c>
      <c r="B526" s="6">
        <v>352</v>
      </c>
    </row>
    <row r="527" s="1" customFormat="1" ht="17" customHeight="1" spans="1:2">
      <c r="A527" s="5" t="s">
        <v>1042</v>
      </c>
      <c r="B527" s="6">
        <v>185</v>
      </c>
    </row>
    <row r="528" s="1" customFormat="1" ht="17" customHeight="1" spans="1:2">
      <c r="A528" s="5" t="s">
        <v>1043</v>
      </c>
      <c r="B528" s="6">
        <v>0</v>
      </c>
    </row>
    <row r="529" s="1" customFormat="1" ht="17" customHeight="1" spans="1:2">
      <c r="A529" s="5" t="s">
        <v>1336</v>
      </c>
      <c r="B529" s="6">
        <v>567</v>
      </c>
    </row>
    <row r="530" s="1" customFormat="1" ht="17" customHeight="1" spans="1:2">
      <c r="A530" s="5" t="s">
        <v>1337</v>
      </c>
      <c r="B530" s="6">
        <v>145</v>
      </c>
    </row>
    <row r="531" s="1" customFormat="1" ht="17" customHeight="1" spans="1:2">
      <c r="A531" s="5" t="s">
        <v>1338</v>
      </c>
      <c r="B531" s="6">
        <v>423</v>
      </c>
    </row>
    <row r="532" s="1" customFormat="1" ht="17" customHeight="1" spans="1:2">
      <c r="A532" s="5" t="s">
        <v>1339</v>
      </c>
      <c r="B532" s="6">
        <v>575</v>
      </c>
    </row>
    <row r="533" s="1" customFormat="1" ht="17" customHeight="1" spans="1:2">
      <c r="A533" s="5" t="s">
        <v>900</v>
      </c>
      <c r="B533" s="6">
        <v>597</v>
      </c>
    </row>
    <row r="534" s="1" customFormat="1" ht="17" customHeight="1" spans="1:2">
      <c r="A534" s="5" t="s">
        <v>1041</v>
      </c>
      <c r="B534" s="6">
        <v>154</v>
      </c>
    </row>
    <row r="535" s="1" customFormat="1" ht="17" customHeight="1" spans="1:2">
      <c r="A535" s="5" t="s">
        <v>1042</v>
      </c>
      <c r="B535" s="6">
        <v>49</v>
      </c>
    </row>
    <row r="536" s="1" customFormat="1" ht="17" customHeight="1" spans="1:2">
      <c r="A536" s="5" t="s">
        <v>1043</v>
      </c>
      <c r="B536" s="6">
        <v>0</v>
      </c>
    </row>
    <row r="537" s="1" customFormat="1" ht="17" customHeight="1" spans="1:2">
      <c r="A537" s="5" t="s">
        <v>1340</v>
      </c>
      <c r="B537" s="6">
        <v>0</v>
      </c>
    </row>
    <row r="538" s="1" customFormat="1" ht="17" customHeight="1" spans="1:2">
      <c r="A538" s="5" t="s">
        <v>1341</v>
      </c>
      <c r="B538" s="6">
        <v>0</v>
      </c>
    </row>
    <row r="539" s="1" customFormat="1" ht="17" customHeight="1" spans="1:2">
      <c r="A539" s="5" t="s">
        <v>1342</v>
      </c>
      <c r="B539" s="6">
        <v>0</v>
      </c>
    </row>
    <row r="540" s="1" customFormat="1" ht="17" customHeight="1" spans="1:2">
      <c r="A540" s="5" t="s">
        <v>1343</v>
      </c>
      <c r="B540" s="6">
        <v>52</v>
      </c>
    </row>
    <row r="541" s="1" customFormat="1" ht="17" customHeight="1" spans="1:2">
      <c r="A541" s="5" t="s">
        <v>1344</v>
      </c>
      <c r="B541" s="6">
        <v>42</v>
      </c>
    </row>
    <row r="542" s="1" customFormat="1" ht="17" customHeight="1" spans="1:2">
      <c r="A542" s="5" t="s">
        <v>1345</v>
      </c>
      <c r="B542" s="6">
        <v>0</v>
      </c>
    </row>
    <row r="543" s="1" customFormat="1" ht="17" customHeight="1" spans="1:2">
      <c r="A543" s="5" t="s">
        <v>1346</v>
      </c>
      <c r="B543" s="6">
        <v>300</v>
      </c>
    </row>
    <row r="544" s="1" customFormat="1" ht="17" customHeight="1" spans="1:2">
      <c r="A544" s="5" t="s">
        <v>901</v>
      </c>
      <c r="B544" s="6">
        <v>801</v>
      </c>
    </row>
    <row r="545" s="1" customFormat="1" ht="17" customHeight="1" spans="1:2">
      <c r="A545" s="5" t="s">
        <v>1041</v>
      </c>
      <c r="B545" s="6">
        <v>152</v>
      </c>
    </row>
    <row r="546" s="1" customFormat="1" ht="17" customHeight="1" spans="1:2">
      <c r="A546" s="5" t="s">
        <v>1042</v>
      </c>
      <c r="B546" s="6">
        <v>285</v>
      </c>
    </row>
    <row r="547" s="1" customFormat="1" ht="17" customHeight="1" spans="1:2">
      <c r="A547" s="5" t="s">
        <v>1043</v>
      </c>
      <c r="B547" s="6">
        <v>0</v>
      </c>
    </row>
    <row r="548" s="1" customFormat="1" ht="17" customHeight="1" spans="1:2">
      <c r="A548" s="5" t="s">
        <v>1347</v>
      </c>
      <c r="B548" s="6">
        <v>152</v>
      </c>
    </row>
    <row r="549" s="1" customFormat="1" ht="17" customHeight="1" spans="1:2">
      <c r="A549" s="5" t="s">
        <v>1348</v>
      </c>
      <c r="B549" s="6">
        <v>0</v>
      </c>
    </row>
    <row r="550" s="1" customFormat="1" ht="17" customHeight="1" spans="1:2">
      <c r="A550" s="5" t="s">
        <v>1349</v>
      </c>
      <c r="B550" s="6">
        <v>23</v>
      </c>
    </row>
    <row r="551" s="1" customFormat="1" ht="17" customHeight="1" spans="1:2">
      <c r="A551" s="5" t="s">
        <v>1350</v>
      </c>
      <c r="B551" s="6">
        <v>0</v>
      </c>
    </row>
    <row r="552" s="1" customFormat="1" ht="17" customHeight="1" spans="1:2">
      <c r="A552" s="5" t="s">
        <v>1351</v>
      </c>
      <c r="B552" s="6">
        <v>189</v>
      </c>
    </row>
    <row r="553" s="1" customFormat="1" ht="17" customHeight="1" spans="1:2">
      <c r="A553" s="5" t="s">
        <v>902</v>
      </c>
      <c r="B553" s="6">
        <v>854</v>
      </c>
    </row>
    <row r="554" s="1" customFormat="1" ht="17" customHeight="1" spans="1:2">
      <c r="A554" s="5" t="s">
        <v>1041</v>
      </c>
      <c r="B554" s="6">
        <v>0</v>
      </c>
    </row>
    <row r="555" s="1" customFormat="1" ht="17" customHeight="1" spans="1:2">
      <c r="A555" s="5" t="s">
        <v>1042</v>
      </c>
      <c r="B555" s="6">
        <v>0</v>
      </c>
    </row>
    <row r="556" s="1" customFormat="1" ht="17" customHeight="1" spans="1:2">
      <c r="A556" s="5" t="s">
        <v>1043</v>
      </c>
      <c r="B556" s="6">
        <v>0</v>
      </c>
    </row>
    <row r="557" s="1" customFormat="1" ht="17" customHeight="1" spans="1:2">
      <c r="A557" s="5" t="s">
        <v>1352</v>
      </c>
      <c r="B557" s="6">
        <v>0</v>
      </c>
    </row>
    <row r="558" s="1" customFormat="1" ht="17" customHeight="1" spans="1:2">
      <c r="A558" s="5" t="s">
        <v>1353</v>
      </c>
      <c r="B558" s="6">
        <v>0</v>
      </c>
    </row>
    <row r="559" s="1" customFormat="1" ht="17" customHeight="1" spans="1:2">
      <c r="A559" s="5" t="s">
        <v>1354</v>
      </c>
      <c r="B559" s="6">
        <v>854</v>
      </c>
    </row>
    <row r="560" s="1" customFormat="1" ht="17" customHeight="1" spans="1:2">
      <c r="A560" s="5" t="s">
        <v>1355</v>
      </c>
      <c r="B560" s="6">
        <v>781</v>
      </c>
    </row>
    <row r="561" s="1" customFormat="1" ht="17" customHeight="1" spans="1:2">
      <c r="A561" s="5" t="s">
        <v>1356</v>
      </c>
      <c r="B561" s="6">
        <v>281</v>
      </c>
    </row>
    <row r="562" s="1" customFormat="1" ht="17" customHeight="1" spans="1:2">
      <c r="A562" s="5" t="s">
        <v>1357</v>
      </c>
      <c r="B562" s="6">
        <v>145</v>
      </c>
    </row>
    <row r="563" s="1" customFormat="1" ht="17" customHeight="1" spans="1:2">
      <c r="A563" s="5" t="s">
        <v>1358</v>
      </c>
      <c r="B563" s="6">
        <v>355</v>
      </c>
    </row>
    <row r="564" s="1" customFormat="1" ht="17" customHeight="1" spans="1:2">
      <c r="A564" s="5" t="s">
        <v>904</v>
      </c>
      <c r="B564" s="6">
        <v>166271</v>
      </c>
    </row>
    <row r="565" s="1" customFormat="1" ht="17" customHeight="1" spans="1:2">
      <c r="A565" s="5" t="s">
        <v>905</v>
      </c>
      <c r="B565" s="6">
        <v>16619</v>
      </c>
    </row>
    <row r="566" s="1" customFormat="1" ht="17" customHeight="1" spans="1:2">
      <c r="A566" s="5" t="s">
        <v>1041</v>
      </c>
      <c r="B566" s="6">
        <v>2912</v>
      </c>
    </row>
    <row r="567" s="1" customFormat="1" ht="17" customHeight="1" spans="1:2">
      <c r="A567" s="5" t="s">
        <v>1042</v>
      </c>
      <c r="B567" s="6">
        <v>2453</v>
      </c>
    </row>
    <row r="568" s="1" customFormat="1" ht="17" customHeight="1" spans="1:2">
      <c r="A568" s="5" t="s">
        <v>1043</v>
      </c>
      <c r="B568" s="6">
        <v>0</v>
      </c>
    </row>
    <row r="569" s="1" customFormat="1" ht="17" customHeight="1" spans="1:2">
      <c r="A569" s="5" t="s">
        <v>1359</v>
      </c>
      <c r="B569" s="6">
        <v>15</v>
      </c>
    </row>
    <row r="570" s="1" customFormat="1" ht="17" customHeight="1" spans="1:2">
      <c r="A570" s="5" t="s">
        <v>1360</v>
      </c>
      <c r="B570" s="6">
        <v>785</v>
      </c>
    </row>
    <row r="571" s="1" customFormat="1" ht="17" customHeight="1" spans="1:2">
      <c r="A571" s="5" t="s">
        <v>1361</v>
      </c>
      <c r="B571" s="6">
        <v>356</v>
      </c>
    </row>
    <row r="572" s="1" customFormat="1" ht="17" customHeight="1" spans="1:2">
      <c r="A572" s="5" t="s">
        <v>1362</v>
      </c>
      <c r="B572" s="6">
        <v>3421</v>
      </c>
    </row>
    <row r="573" s="1" customFormat="1" ht="17" customHeight="1" spans="1:2">
      <c r="A573" s="5" t="s">
        <v>1077</v>
      </c>
      <c r="B573" s="6">
        <v>134</v>
      </c>
    </row>
    <row r="574" s="1" customFormat="1" ht="17" customHeight="1" spans="1:2">
      <c r="A574" s="5" t="s">
        <v>1363</v>
      </c>
      <c r="B574" s="6">
        <v>2320</v>
      </c>
    </row>
    <row r="575" s="1" customFormat="1" ht="17" customHeight="1" spans="1:2">
      <c r="A575" s="5" t="s">
        <v>1364</v>
      </c>
      <c r="B575" s="6">
        <v>245</v>
      </c>
    </row>
    <row r="576" s="1" customFormat="1" ht="17" customHeight="1" spans="1:2">
      <c r="A576" s="5" t="s">
        <v>1365</v>
      </c>
      <c r="B576" s="6">
        <v>0</v>
      </c>
    </row>
    <row r="577" s="1" customFormat="1" ht="17" customHeight="1" spans="1:2">
      <c r="A577" s="5" t="s">
        <v>1366</v>
      </c>
      <c r="B577" s="6">
        <v>231</v>
      </c>
    </row>
    <row r="578" s="1" customFormat="1" ht="17" customHeight="1" spans="1:2">
      <c r="A578" s="5" t="s">
        <v>1367</v>
      </c>
      <c r="B578" s="6">
        <v>3747</v>
      </c>
    </row>
    <row r="579" s="1" customFormat="1" ht="17" customHeight="1" spans="1:2">
      <c r="A579" s="5" t="s">
        <v>906</v>
      </c>
      <c r="B579" s="6">
        <v>8685</v>
      </c>
    </row>
    <row r="580" s="1" customFormat="1" ht="17" customHeight="1" spans="1:2">
      <c r="A580" s="5" t="s">
        <v>1041</v>
      </c>
      <c r="B580" s="6">
        <v>2342</v>
      </c>
    </row>
    <row r="581" s="1" customFormat="1" ht="17" customHeight="1" spans="1:2">
      <c r="A581" s="5" t="s">
        <v>1042</v>
      </c>
      <c r="B581" s="6">
        <v>1852</v>
      </c>
    </row>
    <row r="582" s="1" customFormat="1" ht="17" customHeight="1" spans="1:2">
      <c r="A582" s="5" t="s">
        <v>1043</v>
      </c>
      <c r="B582" s="6">
        <v>0</v>
      </c>
    </row>
    <row r="583" s="1" customFormat="1" ht="17" customHeight="1" spans="1:2">
      <c r="A583" s="5" t="s">
        <v>1368</v>
      </c>
      <c r="B583" s="6">
        <v>89</v>
      </c>
    </row>
    <row r="584" s="1" customFormat="1" ht="17" customHeight="1" spans="1:2">
      <c r="A584" s="5" t="s">
        <v>1369</v>
      </c>
      <c r="B584" s="6">
        <v>0</v>
      </c>
    </row>
    <row r="585" s="1" customFormat="1" ht="17" customHeight="1" spans="1:2">
      <c r="A585" s="5" t="s">
        <v>1370</v>
      </c>
      <c r="B585" s="6">
        <v>189</v>
      </c>
    </row>
    <row r="586" s="1" customFormat="1" ht="17" customHeight="1" spans="1:2">
      <c r="A586" s="5" t="s">
        <v>1371</v>
      </c>
      <c r="B586" s="6">
        <v>4213</v>
      </c>
    </row>
    <row r="587" s="1" customFormat="1" ht="17" customHeight="1" spans="1:2">
      <c r="A587" s="5" t="s">
        <v>907</v>
      </c>
      <c r="B587" s="6">
        <v>20764</v>
      </c>
    </row>
    <row r="588" s="1" customFormat="1" ht="17" customHeight="1" spans="1:2">
      <c r="A588" s="5" t="s">
        <v>1372</v>
      </c>
      <c r="B588" s="6">
        <v>2452</v>
      </c>
    </row>
    <row r="589" s="1" customFormat="1" ht="17" customHeight="1" spans="1:2">
      <c r="A589" s="5" t="s">
        <v>1373</v>
      </c>
      <c r="B589" s="6">
        <v>5541</v>
      </c>
    </row>
    <row r="590" s="1" customFormat="1" ht="17" customHeight="1" spans="1:2">
      <c r="A590" s="5" t="s">
        <v>1374</v>
      </c>
      <c r="B590" s="6">
        <v>2895</v>
      </c>
    </row>
    <row r="591" s="1" customFormat="1" ht="17" customHeight="1" spans="1:2">
      <c r="A591" s="5" t="s">
        <v>1375</v>
      </c>
      <c r="B591" s="6">
        <v>0</v>
      </c>
    </row>
    <row r="592" s="1" customFormat="1" ht="17" customHeight="1" spans="1:2">
      <c r="A592" s="5" t="s">
        <v>1376</v>
      </c>
      <c r="B592" s="6">
        <v>3624</v>
      </c>
    </row>
    <row r="593" s="1" customFormat="1" ht="17" customHeight="1" spans="1:2">
      <c r="A593" s="5" t="s">
        <v>1377</v>
      </c>
      <c r="B593" s="6">
        <v>1542</v>
      </c>
    </row>
    <row r="594" s="1" customFormat="1" ht="17" customHeight="1" spans="1:2">
      <c r="A594" s="5" t="s">
        <v>1378</v>
      </c>
      <c r="B594" s="6">
        <v>3223</v>
      </c>
    </row>
    <row r="595" s="1" customFormat="1" ht="17" customHeight="1" spans="1:2">
      <c r="A595" s="5" t="s">
        <v>1379</v>
      </c>
      <c r="B595" s="6">
        <v>1487</v>
      </c>
    </row>
    <row r="596" s="1" customFormat="1" ht="17" customHeight="1" spans="1:2">
      <c r="A596" s="5" t="s">
        <v>908</v>
      </c>
      <c r="B596" s="6">
        <v>425</v>
      </c>
    </row>
    <row r="597" s="1" customFormat="1" ht="17" customHeight="1" spans="1:2">
      <c r="A597" s="5" t="s">
        <v>1380</v>
      </c>
      <c r="B597" s="6">
        <v>425</v>
      </c>
    </row>
    <row r="598" s="1" customFormat="1" ht="17" customHeight="1" spans="1:2">
      <c r="A598" s="5" t="s">
        <v>1381</v>
      </c>
      <c r="B598" s="6">
        <v>0</v>
      </c>
    </row>
    <row r="599" s="1" customFormat="1" ht="17" customHeight="1" spans="1:2">
      <c r="A599" s="5" t="s">
        <v>1382</v>
      </c>
      <c r="B599" s="6">
        <v>0</v>
      </c>
    </row>
    <row r="600" s="1" customFormat="1" ht="17" customHeight="1" spans="1:2">
      <c r="A600" s="5" t="s">
        <v>909</v>
      </c>
      <c r="B600" s="6">
        <v>3621</v>
      </c>
    </row>
    <row r="601" s="1" customFormat="1" ht="17" customHeight="1" spans="1:2">
      <c r="A601" s="5" t="s">
        <v>1383</v>
      </c>
      <c r="B601" s="6">
        <v>1023</v>
      </c>
    </row>
    <row r="602" s="1" customFormat="1" ht="17" customHeight="1" spans="1:2">
      <c r="A602" s="5" t="s">
        <v>1384</v>
      </c>
      <c r="B602" s="6">
        <v>0</v>
      </c>
    </row>
    <row r="603" s="1" customFormat="1" ht="17" customHeight="1" spans="1:2">
      <c r="A603" s="5" t="s">
        <v>1385</v>
      </c>
      <c r="B603" s="6">
        <v>0</v>
      </c>
    </row>
    <row r="604" s="1" customFormat="1" ht="17" customHeight="1" spans="1:2">
      <c r="A604" s="5" t="s">
        <v>1386</v>
      </c>
      <c r="B604" s="6">
        <v>0</v>
      </c>
    </row>
    <row r="605" s="1" customFormat="1" ht="17" customHeight="1" spans="1:2">
      <c r="A605" s="5" t="s">
        <v>1387</v>
      </c>
      <c r="B605" s="6">
        <v>0</v>
      </c>
    </row>
    <row r="606" s="1" customFormat="1" ht="17" customHeight="1" spans="1:2">
      <c r="A606" s="5" t="s">
        <v>1388</v>
      </c>
      <c r="B606" s="6">
        <v>0</v>
      </c>
    </row>
    <row r="607" s="1" customFormat="1" ht="17" customHeight="1" spans="1:2">
      <c r="A607" s="5" t="s">
        <v>1389</v>
      </c>
      <c r="B607" s="6">
        <v>0</v>
      </c>
    </row>
    <row r="608" s="1" customFormat="1" ht="17" customHeight="1" spans="1:2">
      <c r="A608" s="5" t="s">
        <v>1390</v>
      </c>
      <c r="B608" s="6">
        <v>0</v>
      </c>
    </row>
    <row r="609" s="1" customFormat="1" ht="17" customHeight="1" spans="1:2">
      <c r="A609" s="5" t="s">
        <v>1391</v>
      </c>
      <c r="B609" s="6">
        <v>2598</v>
      </c>
    </row>
    <row r="610" s="1" customFormat="1" ht="17" customHeight="1" spans="1:2">
      <c r="A610" s="5" t="s">
        <v>910</v>
      </c>
      <c r="B610" s="6">
        <v>5663</v>
      </c>
    </row>
    <row r="611" s="1" customFormat="1" ht="17" customHeight="1" spans="1:2">
      <c r="A611" s="5" t="s">
        <v>1392</v>
      </c>
      <c r="B611" s="6">
        <v>1836</v>
      </c>
    </row>
    <row r="612" s="1" customFormat="1" ht="17" customHeight="1" spans="1:2">
      <c r="A612" s="5" t="s">
        <v>1393</v>
      </c>
      <c r="B612" s="6">
        <v>1230</v>
      </c>
    </row>
    <row r="613" s="1" customFormat="1" ht="17" customHeight="1" spans="1:2">
      <c r="A613" s="5" t="s">
        <v>1394</v>
      </c>
      <c r="B613" s="6">
        <v>0</v>
      </c>
    </row>
    <row r="614" s="1" customFormat="1" ht="17" customHeight="1" spans="1:2">
      <c r="A614" s="5" t="s">
        <v>1395</v>
      </c>
      <c r="B614" s="6">
        <v>0</v>
      </c>
    </row>
    <row r="615" s="1" customFormat="1" ht="17" customHeight="1" spans="1:2">
      <c r="A615" s="5" t="s">
        <v>1396</v>
      </c>
      <c r="B615" s="6">
        <v>55</v>
      </c>
    </row>
    <row r="616" s="1" customFormat="1" ht="17" customHeight="1" spans="1:2">
      <c r="A616" s="5" t="s">
        <v>1397</v>
      </c>
      <c r="B616" s="6">
        <v>0</v>
      </c>
    </row>
    <row r="617" s="1" customFormat="1" ht="17" customHeight="1" spans="1:2">
      <c r="A617" s="5" t="s">
        <v>1398</v>
      </c>
      <c r="B617" s="6">
        <v>2542</v>
      </c>
    </row>
    <row r="618" s="1" customFormat="1" ht="17" customHeight="1" spans="1:2">
      <c r="A618" s="5" t="s">
        <v>911</v>
      </c>
      <c r="B618" s="6">
        <v>2705</v>
      </c>
    </row>
    <row r="619" s="1" customFormat="1" ht="17" customHeight="1" spans="1:2">
      <c r="A619" s="5" t="s">
        <v>1399</v>
      </c>
      <c r="B619" s="6">
        <v>623</v>
      </c>
    </row>
    <row r="620" s="1" customFormat="1" ht="17" customHeight="1" spans="1:2">
      <c r="A620" s="5" t="s">
        <v>1400</v>
      </c>
      <c r="B620" s="6">
        <v>857</v>
      </c>
    </row>
    <row r="621" s="1" customFormat="1" ht="17" customHeight="1" spans="1:2">
      <c r="A621" s="5" t="s">
        <v>1401</v>
      </c>
      <c r="B621" s="6">
        <v>652</v>
      </c>
    </row>
    <row r="622" s="1" customFormat="1" ht="17" customHeight="1" spans="1:2">
      <c r="A622" s="5" t="s">
        <v>1402</v>
      </c>
      <c r="B622" s="6">
        <v>342</v>
      </c>
    </row>
    <row r="623" s="1" customFormat="1" ht="17" customHeight="1" spans="1:2">
      <c r="A623" s="5" t="s">
        <v>1403</v>
      </c>
      <c r="B623" s="6">
        <v>231</v>
      </c>
    </row>
    <row r="624" s="1" customFormat="1" ht="17" customHeight="1" spans="1:2">
      <c r="A624" s="5" t="s">
        <v>1404</v>
      </c>
      <c r="B624" s="6">
        <v>0</v>
      </c>
    </row>
    <row r="625" s="1" customFormat="1" ht="17" customHeight="1" spans="1:2">
      <c r="A625" s="5" t="s">
        <v>912</v>
      </c>
      <c r="B625" s="6">
        <v>1153</v>
      </c>
    </row>
    <row r="626" s="1" customFormat="1" ht="17" customHeight="1" spans="1:2">
      <c r="A626" s="5" t="s">
        <v>1405</v>
      </c>
      <c r="B626" s="6">
        <v>245</v>
      </c>
    </row>
    <row r="627" s="1" customFormat="1" ht="17" customHeight="1" spans="1:2">
      <c r="A627" s="5" t="s">
        <v>1406</v>
      </c>
      <c r="B627" s="6">
        <v>185</v>
      </c>
    </row>
    <row r="628" s="1" customFormat="1" ht="17" customHeight="1" spans="1:2">
      <c r="A628" s="5" t="s">
        <v>1407</v>
      </c>
      <c r="B628" s="6">
        <v>0</v>
      </c>
    </row>
    <row r="629" s="1" customFormat="1" ht="17" customHeight="1" spans="1:2">
      <c r="A629" s="5" t="s">
        <v>1408</v>
      </c>
      <c r="B629" s="6">
        <v>154</v>
      </c>
    </row>
    <row r="630" s="1" customFormat="1" ht="17" customHeight="1" spans="1:2">
      <c r="A630" s="5" t="s">
        <v>1409</v>
      </c>
      <c r="B630" s="6">
        <v>265</v>
      </c>
    </row>
    <row r="631" s="1" customFormat="1" ht="17" customHeight="1" spans="1:2">
      <c r="A631" s="5" t="s">
        <v>1410</v>
      </c>
      <c r="B631" s="6">
        <v>304</v>
      </c>
    </row>
    <row r="632" s="1" customFormat="1" ht="17" customHeight="1" spans="1:2">
      <c r="A632" s="5" t="s">
        <v>913</v>
      </c>
      <c r="B632" s="6">
        <v>2878</v>
      </c>
    </row>
    <row r="633" s="1" customFormat="1" ht="17" customHeight="1" spans="1:2">
      <c r="A633" s="5" t="s">
        <v>1041</v>
      </c>
      <c r="B633" s="6">
        <v>245</v>
      </c>
    </row>
    <row r="634" s="1" customFormat="1" ht="17" customHeight="1" spans="1:2">
      <c r="A634" s="5" t="s">
        <v>1042</v>
      </c>
      <c r="B634" s="6">
        <v>165</v>
      </c>
    </row>
    <row r="635" s="1" customFormat="1" ht="17" customHeight="1" spans="1:2">
      <c r="A635" s="5" t="s">
        <v>1043</v>
      </c>
      <c r="B635" s="6">
        <v>0</v>
      </c>
    </row>
    <row r="636" s="1" customFormat="1" ht="17" customHeight="1" spans="1:2">
      <c r="A636" s="5" t="s">
        <v>1411</v>
      </c>
      <c r="B636" s="6">
        <v>650</v>
      </c>
    </row>
    <row r="637" s="1" customFormat="1" ht="17" customHeight="1" spans="1:2">
      <c r="A637" s="5" t="s">
        <v>1412</v>
      </c>
      <c r="B637" s="6">
        <v>345</v>
      </c>
    </row>
    <row r="638" s="1" customFormat="1" ht="17" customHeight="1" spans="1:2">
      <c r="A638" s="5" t="s">
        <v>1413</v>
      </c>
      <c r="B638" s="6">
        <v>124</v>
      </c>
    </row>
    <row r="639" s="1" customFormat="1" ht="17" customHeight="1" spans="1:2">
      <c r="A639" s="5" t="s">
        <v>1414</v>
      </c>
      <c r="B639" s="6">
        <v>942</v>
      </c>
    </row>
    <row r="640" s="1" customFormat="1" ht="17" customHeight="1" spans="1:2">
      <c r="A640" s="5" t="s">
        <v>1415</v>
      </c>
      <c r="B640" s="6">
        <v>407</v>
      </c>
    </row>
    <row r="641" s="1" customFormat="1" ht="17" customHeight="1" spans="1:2">
      <c r="A641" s="5" t="s">
        <v>914</v>
      </c>
      <c r="B641" s="6">
        <v>44</v>
      </c>
    </row>
    <row r="642" s="1" customFormat="1" ht="17" customHeight="1" spans="1:2">
      <c r="A642" s="5" t="s">
        <v>1041</v>
      </c>
      <c r="B642" s="6">
        <v>44</v>
      </c>
    </row>
    <row r="643" s="1" customFormat="1" ht="17" customHeight="1" spans="1:2">
      <c r="A643" s="5" t="s">
        <v>1042</v>
      </c>
      <c r="B643" s="6">
        <v>0</v>
      </c>
    </row>
    <row r="644" s="1" customFormat="1" ht="17" customHeight="1" spans="1:2">
      <c r="A644" s="5" t="s">
        <v>1043</v>
      </c>
      <c r="B644" s="6">
        <v>0</v>
      </c>
    </row>
    <row r="645" s="1" customFormat="1" ht="17" customHeight="1" spans="1:2">
      <c r="A645" s="5" t="s">
        <v>1416</v>
      </c>
      <c r="B645" s="6">
        <v>0</v>
      </c>
    </row>
    <row r="646" s="1" customFormat="1" ht="17" customHeight="1" spans="1:2">
      <c r="A646" s="5" t="s">
        <v>915</v>
      </c>
      <c r="B646" s="6">
        <v>14989</v>
      </c>
    </row>
    <row r="647" s="1" customFormat="1" ht="17" customHeight="1" spans="1:2">
      <c r="A647" s="5" t="s">
        <v>1417</v>
      </c>
      <c r="B647" s="6">
        <v>7852</v>
      </c>
    </row>
    <row r="648" s="1" customFormat="1" ht="17" customHeight="1" spans="1:2">
      <c r="A648" s="5" t="s">
        <v>1418</v>
      </c>
      <c r="B648" s="6">
        <v>7137</v>
      </c>
    </row>
    <row r="649" s="1" customFormat="1" ht="17" customHeight="1" spans="1:2">
      <c r="A649" s="5" t="s">
        <v>916</v>
      </c>
      <c r="B649" s="6">
        <v>1147</v>
      </c>
    </row>
    <row r="650" s="1" customFormat="1" ht="17" customHeight="1" spans="1:2">
      <c r="A650" s="5" t="s">
        <v>1419</v>
      </c>
      <c r="B650" s="6">
        <v>452</v>
      </c>
    </row>
    <row r="651" s="1" customFormat="1" ht="17" customHeight="1" spans="1:2">
      <c r="A651" s="5" t="s">
        <v>1420</v>
      </c>
      <c r="B651" s="6">
        <v>695</v>
      </c>
    </row>
    <row r="652" s="1" customFormat="1" ht="17" customHeight="1" spans="1:2">
      <c r="A652" s="5" t="s">
        <v>917</v>
      </c>
      <c r="B652" s="6">
        <v>2630</v>
      </c>
    </row>
    <row r="653" s="1" customFormat="1" ht="17" customHeight="1" spans="1:2">
      <c r="A653" s="5" t="s">
        <v>1421</v>
      </c>
      <c r="B653" s="6">
        <v>1023</v>
      </c>
    </row>
    <row r="654" s="1" customFormat="1" ht="17" customHeight="1" spans="1:2">
      <c r="A654" s="5" t="s">
        <v>1422</v>
      </c>
      <c r="B654" s="6">
        <v>1607</v>
      </c>
    </row>
    <row r="655" s="1" customFormat="1" ht="17" customHeight="1" spans="1:2">
      <c r="A655" s="5" t="s">
        <v>918</v>
      </c>
      <c r="B655" s="6">
        <v>21</v>
      </c>
    </row>
    <row r="656" s="1" customFormat="1" ht="17" customHeight="1" spans="1:2">
      <c r="A656" s="5" t="s">
        <v>1423</v>
      </c>
      <c r="B656" s="6">
        <v>21</v>
      </c>
    </row>
    <row r="657" s="1" customFormat="1" ht="17" customHeight="1" spans="1:2">
      <c r="A657" s="5" t="s">
        <v>1424</v>
      </c>
      <c r="B657" s="6">
        <v>0</v>
      </c>
    </row>
    <row r="658" s="1" customFormat="1" ht="17" customHeight="1" spans="1:2">
      <c r="A658" s="5" t="s">
        <v>919</v>
      </c>
      <c r="B658" s="6">
        <v>105</v>
      </c>
    </row>
    <row r="659" s="1" customFormat="1" ht="17" customHeight="1" spans="1:2">
      <c r="A659" s="5" t="s">
        <v>1425</v>
      </c>
      <c r="B659" s="6">
        <v>105</v>
      </c>
    </row>
    <row r="660" s="1" customFormat="1" ht="17" customHeight="1" spans="1:2">
      <c r="A660" s="5" t="s">
        <v>1426</v>
      </c>
      <c r="B660" s="6">
        <v>0</v>
      </c>
    </row>
    <row r="661" s="1" customFormat="1" ht="17" customHeight="1" spans="1:2">
      <c r="A661" s="5" t="s">
        <v>920</v>
      </c>
      <c r="B661" s="6">
        <v>83017</v>
      </c>
    </row>
    <row r="662" s="1" customFormat="1" ht="17" customHeight="1" spans="1:2">
      <c r="A662" s="5" t="s">
        <v>1427</v>
      </c>
      <c r="B662" s="6">
        <v>37521</v>
      </c>
    </row>
    <row r="663" s="1" customFormat="1" ht="17" customHeight="1" spans="1:2">
      <c r="A663" s="5" t="s">
        <v>1428</v>
      </c>
      <c r="B663" s="6">
        <v>32120</v>
      </c>
    </row>
    <row r="664" s="1" customFormat="1" ht="17" customHeight="1" spans="1:2">
      <c r="A664" s="5" t="s">
        <v>1429</v>
      </c>
      <c r="B664" s="6">
        <v>13376</v>
      </c>
    </row>
    <row r="665" s="1" customFormat="1" ht="17" customHeight="1" spans="1:2">
      <c r="A665" s="5" t="s">
        <v>921</v>
      </c>
      <c r="B665" s="6">
        <v>184</v>
      </c>
    </row>
    <row r="666" s="1" customFormat="1" ht="17" customHeight="1" spans="1:2">
      <c r="A666" s="5" t="s">
        <v>1430</v>
      </c>
      <c r="B666" s="6">
        <v>0</v>
      </c>
    </row>
    <row r="667" s="1" customFormat="1" ht="17" customHeight="1" spans="1:2">
      <c r="A667" s="5" t="s">
        <v>1431</v>
      </c>
      <c r="B667" s="6">
        <v>0</v>
      </c>
    </row>
    <row r="668" s="1" customFormat="1" ht="17" customHeight="1" spans="1:2">
      <c r="A668" s="5" t="s">
        <v>1432</v>
      </c>
      <c r="B668" s="6">
        <v>0</v>
      </c>
    </row>
    <row r="669" s="1" customFormat="1" ht="17" customHeight="1" spans="1:2">
      <c r="A669" s="5" t="s">
        <v>1433</v>
      </c>
      <c r="B669" s="6">
        <v>184</v>
      </c>
    </row>
    <row r="670" s="1" customFormat="1" ht="17" customHeight="1" spans="1:2">
      <c r="A670" s="5" t="s">
        <v>922</v>
      </c>
      <c r="B670" s="6">
        <v>302</v>
      </c>
    </row>
    <row r="671" s="1" customFormat="1" ht="17" customHeight="1" spans="1:2">
      <c r="A671" s="5" t="s">
        <v>1041</v>
      </c>
      <c r="B671" s="6">
        <v>120</v>
      </c>
    </row>
    <row r="672" s="1" customFormat="1" ht="17" customHeight="1" spans="1:2">
      <c r="A672" s="5" t="s">
        <v>1042</v>
      </c>
      <c r="B672" s="6">
        <v>103</v>
      </c>
    </row>
    <row r="673" s="1" customFormat="1" ht="17" customHeight="1" spans="1:2">
      <c r="A673" s="5" t="s">
        <v>1043</v>
      </c>
      <c r="B673" s="6">
        <v>0</v>
      </c>
    </row>
    <row r="674" s="1" customFormat="1" ht="17" customHeight="1" spans="1:2">
      <c r="A674" s="5" t="s">
        <v>1434</v>
      </c>
      <c r="B674" s="6">
        <v>0</v>
      </c>
    </row>
    <row r="675" s="1" customFormat="1" ht="17" customHeight="1" spans="1:2">
      <c r="A675" s="5" t="s">
        <v>1435</v>
      </c>
      <c r="B675" s="6">
        <v>0</v>
      </c>
    </row>
    <row r="676" s="1" customFormat="1" ht="17" customHeight="1" spans="1:2">
      <c r="A676" s="5" t="s">
        <v>1050</v>
      </c>
      <c r="B676" s="6">
        <v>0</v>
      </c>
    </row>
    <row r="677" s="1" customFormat="1" ht="17" customHeight="1" spans="1:2">
      <c r="A677" s="5" t="s">
        <v>1436</v>
      </c>
      <c r="B677" s="6">
        <v>79</v>
      </c>
    </row>
    <row r="678" s="1" customFormat="1" ht="17" customHeight="1" spans="1:2">
      <c r="A678" s="5" t="s">
        <v>1437</v>
      </c>
      <c r="B678" s="6">
        <v>1319</v>
      </c>
    </row>
    <row r="679" s="1" customFormat="1" ht="17" customHeight="1" spans="1:2">
      <c r="A679" s="5" t="s">
        <v>1438</v>
      </c>
      <c r="B679" s="6">
        <v>1319</v>
      </c>
    </row>
    <row r="680" s="1" customFormat="1" ht="17" customHeight="1" spans="1:2">
      <c r="A680" s="5" t="s">
        <v>924</v>
      </c>
      <c r="B680" s="6">
        <v>90794</v>
      </c>
    </row>
    <row r="681" s="1" customFormat="1" ht="17" customHeight="1" spans="1:2">
      <c r="A681" s="5" t="s">
        <v>925</v>
      </c>
      <c r="B681" s="6">
        <v>4815</v>
      </c>
    </row>
    <row r="682" s="1" customFormat="1" ht="17" customHeight="1" spans="1:2">
      <c r="A682" s="5" t="s">
        <v>1041</v>
      </c>
      <c r="B682" s="6">
        <v>2253</v>
      </c>
    </row>
    <row r="683" s="1" customFormat="1" ht="17" customHeight="1" spans="1:2">
      <c r="A683" s="5" t="s">
        <v>1042</v>
      </c>
      <c r="B683" s="6">
        <v>1485</v>
      </c>
    </row>
    <row r="684" s="1" customFormat="1" ht="17" customHeight="1" spans="1:2">
      <c r="A684" s="5" t="s">
        <v>1043</v>
      </c>
      <c r="B684" s="6">
        <v>0</v>
      </c>
    </row>
    <row r="685" s="1" customFormat="1" ht="17" customHeight="1" spans="1:2">
      <c r="A685" s="5" t="s">
        <v>1439</v>
      </c>
      <c r="B685" s="6">
        <v>1077</v>
      </c>
    </row>
    <row r="686" s="1" customFormat="1" ht="17" customHeight="1" spans="1:2">
      <c r="A686" s="5" t="s">
        <v>926</v>
      </c>
      <c r="B686" s="6">
        <v>2587</v>
      </c>
    </row>
    <row r="687" s="1" customFormat="1" ht="17" customHeight="1" spans="1:2">
      <c r="A687" s="5" t="s">
        <v>1440</v>
      </c>
      <c r="B687" s="6">
        <v>1023</v>
      </c>
    </row>
    <row r="688" s="1" customFormat="1" ht="17" customHeight="1" spans="1:2">
      <c r="A688" s="5" t="s">
        <v>1441</v>
      </c>
      <c r="B688" s="6">
        <v>752</v>
      </c>
    </row>
    <row r="689" s="1" customFormat="1" ht="17" customHeight="1" spans="1:2">
      <c r="A689" s="5" t="s">
        <v>1442</v>
      </c>
      <c r="B689" s="6">
        <v>0</v>
      </c>
    </row>
    <row r="690" s="1" customFormat="1" ht="17" customHeight="1" spans="1:2">
      <c r="A690" s="5" t="s">
        <v>1443</v>
      </c>
      <c r="B690" s="6">
        <v>0</v>
      </c>
    </row>
    <row r="691" s="1" customFormat="1" ht="17" customHeight="1" spans="1:2">
      <c r="A691" s="5" t="s">
        <v>1444</v>
      </c>
      <c r="B691" s="6">
        <v>0</v>
      </c>
    </row>
    <row r="692" s="1" customFormat="1" ht="17" customHeight="1" spans="1:2">
      <c r="A692" s="5" t="s">
        <v>1445</v>
      </c>
      <c r="B692" s="6">
        <v>375</v>
      </c>
    </row>
    <row r="693" s="1" customFormat="1" ht="17" customHeight="1" spans="1:2">
      <c r="A693" s="5" t="s">
        <v>1446</v>
      </c>
      <c r="B693" s="6">
        <v>0</v>
      </c>
    </row>
    <row r="694" s="1" customFormat="1" ht="17" customHeight="1" spans="1:2">
      <c r="A694" s="5" t="s">
        <v>1447</v>
      </c>
      <c r="B694" s="6">
        <v>0</v>
      </c>
    </row>
    <row r="695" s="1" customFormat="1" ht="17" customHeight="1" spans="1:2">
      <c r="A695" s="5" t="s">
        <v>1448</v>
      </c>
      <c r="B695" s="6">
        <v>0</v>
      </c>
    </row>
    <row r="696" s="1" customFormat="1" ht="17" customHeight="1" spans="1:2">
      <c r="A696" s="5" t="s">
        <v>1449</v>
      </c>
      <c r="B696" s="6">
        <v>0</v>
      </c>
    </row>
    <row r="697" s="1" customFormat="1" ht="17" customHeight="1" spans="1:2">
      <c r="A697" s="5" t="s">
        <v>1450</v>
      </c>
      <c r="B697" s="6">
        <v>0</v>
      </c>
    </row>
    <row r="698" s="1" customFormat="1" ht="17" customHeight="1" spans="1:2">
      <c r="A698" s="5" t="s">
        <v>1451</v>
      </c>
      <c r="B698" s="6">
        <v>437</v>
      </c>
    </row>
    <row r="699" s="1" customFormat="1" ht="17" customHeight="1" spans="1:2">
      <c r="A699" s="5" t="s">
        <v>927</v>
      </c>
      <c r="B699" s="6">
        <v>8198</v>
      </c>
    </row>
    <row r="700" s="1" customFormat="1" ht="17" customHeight="1" spans="1:2">
      <c r="A700" s="5" t="s">
        <v>1452</v>
      </c>
      <c r="B700" s="6">
        <v>2963</v>
      </c>
    </row>
    <row r="701" s="1" customFormat="1" ht="17" customHeight="1" spans="1:2">
      <c r="A701" s="5" t="s">
        <v>1453</v>
      </c>
      <c r="B701" s="6">
        <v>2987</v>
      </c>
    </row>
    <row r="702" s="1" customFormat="1" ht="17" customHeight="1" spans="1:2">
      <c r="A702" s="5" t="s">
        <v>1454</v>
      </c>
      <c r="B702" s="6">
        <v>2248</v>
      </c>
    </row>
    <row r="703" s="1" customFormat="1" ht="17" customHeight="1" spans="1:2">
      <c r="A703" s="5" t="s">
        <v>928</v>
      </c>
      <c r="B703" s="6">
        <v>14251</v>
      </c>
    </row>
    <row r="704" s="1" customFormat="1" ht="17" customHeight="1" spans="1:2">
      <c r="A704" s="5" t="s">
        <v>1455</v>
      </c>
      <c r="B704" s="6">
        <v>2452</v>
      </c>
    </row>
    <row r="705" s="1" customFormat="1" ht="17" customHeight="1" spans="1:2">
      <c r="A705" s="5" t="s">
        <v>1456</v>
      </c>
      <c r="B705" s="6">
        <v>1321</v>
      </c>
    </row>
    <row r="706" s="1" customFormat="1" ht="17" customHeight="1" spans="1:2">
      <c r="A706" s="5" t="s">
        <v>1457</v>
      </c>
      <c r="B706" s="6">
        <v>2745</v>
      </c>
    </row>
    <row r="707" s="1" customFormat="1" ht="17" customHeight="1" spans="1:2">
      <c r="A707" s="5" t="s">
        <v>1458</v>
      </c>
      <c r="B707" s="6">
        <v>954</v>
      </c>
    </row>
    <row r="708" s="1" customFormat="1" ht="17" customHeight="1" spans="1:2">
      <c r="A708" s="5" t="s">
        <v>1459</v>
      </c>
      <c r="B708" s="6">
        <v>0</v>
      </c>
    </row>
    <row r="709" s="1" customFormat="1" ht="17" customHeight="1" spans="1:2">
      <c r="A709" s="5" t="s">
        <v>1460</v>
      </c>
      <c r="B709" s="6">
        <v>832</v>
      </c>
    </row>
    <row r="710" s="1" customFormat="1" ht="17" customHeight="1" spans="1:2">
      <c r="A710" s="5" t="s">
        <v>1461</v>
      </c>
      <c r="B710" s="6">
        <v>0</v>
      </c>
    </row>
    <row r="711" s="1" customFormat="1" ht="17" customHeight="1" spans="1:2">
      <c r="A711" s="5" t="s">
        <v>1462</v>
      </c>
      <c r="B711" s="6">
        <v>2564</v>
      </c>
    </row>
    <row r="712" s="1" customFormat="1" ht="17" customHeight="1" spans="1:2">
      <c r="A712" s="5" t="s">
        <v>1463</v>
      </c>
      <c r="B712" s="6">
        <v>2125</v>
      </c>
    </row>
    <row r="713" s="1" customFormat="1" ht="17" customHeight="1" spans="1:2">
      <c r="A713" s="5" t="s">
        <v>1464</v>
      </c>
      <c r="B713" s="6">
        <v>0</v>
      </c>
    </row>
    <row r="714" s="1" customFormat="1" ht="17" customHeight="1" spans="1:2">
      <c r="A714" s="5" t="s">
        <v>1465</v>
      </c>
      <c r="B714" s="6">
        <v>1258</v>
      </c>
    </row>
    <row r="715" s="1" customFormat="1" ht="17" customHeight="1" spans="1:2">
      <c r="A715" s="5" t="s">
        <v>929</v>
      </c>
      <c r="B715" s="6">
        <v>195</v>
      </c>
    </row>
    <row r="716" s="1" customFormat="1" ht="17" customHeight="1" spans="1:2">
      <c r="A716" s="5" t="s">
        <v>1466</v>
      </c>
      <c r="B716" s="6">
        <v>195</v>
      </c>
    </row>
    <row r="717" s="1" customFormat="1" ht="17" customHeight="1" spans="1:2">
      <c r="A717" s="5" t="s">
        <v>1467</v>
      </c>
      <c r="B717" s="6">
        <v>0</v>
      </c>
    </row>
    <row r="718" s="1" customFormat="1" ht="17" customHeight="1" spans="1:2">
      <c r="A718" s="5" t="s">
        <v>930</v>
      </c>
      <c r="B718" s="6">
        <v>2850</v>
      </c>
    </row>
    <row r="719" s="1" customFormat="1" ht="17" customHeight="1" spans="1:2">
      <c r="A719" s="5" t="s">
        <v>1468</v>
      </c>
      <c r="B719" s="6">
        <v>1195</v>
      </c>
    </row>
    <row r="720" s="1" customFormat="1" ht="17" customHeight="1" spans="1:2">
      <c r="A720" s="5" t="s">
        <v>1469</v>
      </c>
      <c r="B720" s="6">
        <v>1424</v>
      </c>
    </row>
    <row r="721" s="1" customFormat="1" ht="17" customHeight="1" spans="1:2">
      <c r="A721" s="5" t="s">
        <v>1470</v>
      </c>
      <c r="B721" s="6">
        <v>231</v>
      </c>
    </row>
    <row r="722" s="1" customFormat="1" ht="17" customHeight="1" spans="1:2">
      <c r="A722" s="5" t="s">
        <v>931</v>
      </c>
      <c r="B722" s="6">
        <v>5714</v>
      </c>
    </row>
    <row r="723" s="1" customFormat="1" ht="17" customHeight="1" spans="1:2">
      <c r="A723" s="5" t="s">
        <v>1471</v>
      </c>
      <c r="B723" s="6">
        <v>2852</v>
      </c>
    </row>
    <row r="724" s="1" customFormat="1" ht="17" customHeight="1" spans="1:2">
      <c r="A724" s="5" t="s">
        <v>1472</v>
      </c>
      <c r="B724" s="6">
        <v>1452</v>
      </c>
    </row>
    <row r="725" s="1" customFormat="1" ht="17" customHeight="1" spans="1:2">
      <c r="A725" s="5" t="s">
        <v>1473</v>
      </c>
      <c r="B725" s="6">
        <v>1410</v>
      </c>
    </row>
    <row r="726" s="1" customFormat="1" ht="17" customHeight="1" spans="1:2">
      <c r="A726" s="5" t="s">
        <v>1474</v>
      </c>
      <c r="B726" s="6">
        <v>0</v>
      </c>
    </row>
    <row r="727" s="1" customFormat="1" ht="17" customHeight="1" spans="1:2">
      <c r="A727" s="5" t="s">
        <v>932</v>
      </c>
      <c r="B727" s="6">
        <v>49781</v>
      </c>
    </row>
    <row r="728" s="1" customFormat="1" ht="17" customHeight="1" spans="1:2">
      <c r="A728" s="5" t="s">
        <v>1475</v>
      </c>
      <c r="B728" s="6">
        <v>7541</v>
      </c>
    </row>
    <row r="729" s="1" customFormat="1" ht="17" customHeight="1" spans="1:2">
      <c r="A729" s="5" t="s">
        <v>1476</v>
      </c>
      <c r="B729" s="6">
        <v>35710</v>
      </c>
    </row>
    <row r="730" s="1" customFormat="1" ht="17" customHeight="1" spans="1:2">
      <c r="A730" s="5" t="s">
        <v>1477</v>
      </c>
      <c r="B730" s="6">
        <v>6530</v>
      </c>
    </row>
    <row r="731" s="1" customFormat="1" ht="17" customHeight="1" spans="1:2">
      <c r="A731" s="5" t="s">
        <v>933</v>
      </c>
      <c r="B731" s="6">
        <v>1564</v>
      </c>
    </row>
    <row r="732" s="1" customFormat="1" ht="17" customHeight="1" spans="1:2">
      <c r="A732" s="5" t="s">
        <v>1478</v>
      </c>
      <c r="B732" s="6">
        <v>1025</v>
      </c>
    </row>
    <row r="733" s="1" customFormat="1" ht="17" customHeight="1" spans="1:2">
      <c r="A733" s="5" t="s">
        <v>1479</v>
      </c>
      <c r="B733" s="6">
        <v>100</v>
      </c>
    </row>
    <row r="734" s="1" customFormat="1" ht="17" customHeight="1" spans="1:2">
      <c r="A734" s="5" t="s">
        <v>1480</v>
      </c>
      <c r="B734" s="6">
        <v>439</v>
      </c>
    </row>
    <row r="735" s="1" customFormat="1" ht="17" customHeight="1" spans="1:2">
      <c r="A735" s="5" t="s">
        <v>934</v>
      </c>
      <c r="B735" s="6">
        <v>367</v>
      </c>
    </row>
    <row r="736" s="1" customFormat="1" ht="17" customHeight="1" spans="1:2">
      <c r="A736" s="5" t="s">
        <v>1481</v>
      </c>
      <c r="B736" s="6">
        <v>367</v>
      </c>
    </row>
    <row r="737" s="1" customFormat="1" ht="17" customHeight="1" spans="1:2">
      <c r="A737" s="5" t="s">
        <v>1482</v>
      </c>
      <c r="B737" s="6">
        <v>0</v>
      </c>
    </row>
    <row r="738" s="1" customFormat="1" ht="17" customHeight="1" spans="1:2">
      <c r="A738" s="5" t="s">
        <v>935</v>
      </c>
      <c r="B738" s="6">
        <v>350</v>
      </c>
    </row>
    <row r="739" s="1" customFormat="1" ht="17" customHeight="1" spans="1:2">
      <c r="A739" s="5" t="s">
        <v>1041</v>
      </c>
      <c r="B739" s="6">
        <v>23</v>
      </c>
    </row>
    <row r="740" s="1" customFormat="1" ht="17" customHeight="1" spans="1:2">
      <c r="A740" s="5" t="s">
        <v>1042</v>
      </c>
      <c r="B740" s="6">
        <v>17</v>
      </c>
    </row>
    <row r="741" s="1" customFormat="1" ht="17" customHeight="1" spans="1:2">
      <c r="A741" s="5" t="s">
        <v>1043</v>
      </c>
      <c r="B741" s="6">
        <v>0</v>
      </c>
    </row>
    <row r="742" s="1" customFormat="1" ht="17" customHeight="1" spans="1:2">
      <c r="A742" s="5" t="s">
        <v>1077</v>
      </c>
      <c r="B742" s="6">
        <v>0</v>
      </c>
    </row>
    <row r="743" s="1" customFormat="1" ht="17" customHeight="1" spans="1:2">
      <c r="A743" s="5" t="s">
        <v>1483</v>
      </c>
      <c r="B743" s="6">
        <v>0</v>
      </c>
    </row>
    <row r="744" s="1" customFormat="1" ht="17" customHeight="1" spans="1:2">
      <c r="A744" s="5" t="s">
        <v>1484</v>
      </c>
      <c r="B744" s="6">
        <v>0</v>
      </c>
    </row>
    <row r="745" s="1" customFormat="1" ht="17" customHeight="1" spans="1:2">
      <c r="A745" s="5" t="s">
        <v>1050</v>
      </c>
      <c r="B745" s="6">
        <v>0</v>
      </c>
    </row>
    <row r="746" s="1" customFormat="1" ht="17" customHeight="1" spans="1:2">
      <c r="A746" s="5" t="s">
        <v>1485</v>
      </c>
      <c r="B746" s="6">
        <v>310</v>
      </c>
    </row>
    <row r="747" s="1" customFormat="1" ht="17" customHeight="1" spans="1:2">
      <c r="A747" s="5" t="s">
        <v>1486</v>
      </c>
      <c r="B747" s="6">
        <v>14</v>
      </c>
    </row>
    <row r="748" s="1" customFormat="1" ht="17" customHeight="1" spans="1:2">
      <c r="A748" s="5" t="s">
        <v>1487</v>
      </c>
      <c r="B748" s="6">
        <v>14</v>
      </c>
    </row>
    <row r="749" s="1" customFormat="1" ht="17" customHeight="1" spans="1:2">
      <c r="A749" s="5" t="s">
        <v>1488</v>
      </c>
      <c r="B749" s="6">
        <v>108</v>
      </c>
    </row>
    <row r="750" s="1" customFormat="1" ht="17" customHeight="1" spans="1:2">
      <c r="A750" s="5" t="s">
        <v>1489</v>
      </c>
      <c r="B750" s="6">
        <v>108</v>
      </c>
    </row>
    <row r="751" s="1" customFormat="1" ht="17" customHeight="1" spans="1:2">
      <c r="A751" s="5" t="s">
        <v>938</v>
      </c>
      <c r="B751" s="6">
        <v>21890</v>
      </c>
    </row>
    <row r="752" s="1" customFormat="1" ht="17" customHeight="1" spans="1:2">
      <c r="A752" s="5" t="s">
        <v>939</v>
      </c>
      <c r="B752" s="6">
        <v>866</v>
      </c>
    </row>
    <row r="753" s="1" customFormat="1" ht="17" customHeight="1" spans="1:2">
      <c r="A753" s="5" t="s">
        <v>1041</v>
      </c>
      <c r="B753" s="6">
        <v>231</v>
      </c>
    </row>
    <row r="754" s="1" customFormat="1" ht="17" customHeight="1" spans="1:2">
      <c r="A754" s="5" t="s">
        <v>1042</v>
      </c>
      <c r="B754" s="6">
        <v>145</v>
      </c>
    </row>
    <row r="755" s="1" customFormat="1" ht="17" customHeight="1" spans="1:2">
      <c r="A755" s="5" t="s">
        <v>1043</v>
      </c>
      <c r="B755" s="6">
        <v>0</v>
      </c>
    </row>
    <row r="756" s="1" customFormat="1" ht="17" customHeight="1" spans="1:2">
      <c r="A756" s="5" t="s">
        <v>1490</v>
      </c>
      <c r="B756" s="6">
        <v>0</v>
      </c>
    </row>
    <row r="757" s="1" customFormat="1" ht="17" customHeight="1" spans="1:2">
      <c r="A757" s="5" t="s">
        <v>1491</v>
      </c>
      <c r="B757" s="6">
        <v>0</v>
      </c>
    </row>
    <row r="758" s="1" customFormat="1" ht="17" customHeight="1" spans="1:2">
      <c r="A758" s="5" t="s">
        <v>1492</v>
      </c>
      <c r="B758" s="6">
        <v>0</v>
      </c>
    </row>
    <row r="759" s="1" customFormat="1" ht="17" customHeight="1" spans="1:2">
      <c r="A759" s="5" t="s">
        <v>1493</v>
      </c>
      <c r="B759" s="6">
        <v>0</v>
      </c>
    </row>
    <row r="760" s="1" customFormat="1" ht="17" customHeight="1" spans="1:2">
      <c r="A760" s="5" t="s">
        <v>1494</v>
      </c>
      <c r="B760" s="6">
        <v>0</v>
      </c>
    </row>
    <row r="761" s="1" customFormat="1" ht="17" customHeight="1" spans="1:2">
      <c r="A761" s="5" t="s">
        <v>1495</v>
      </c>
      <c r="B761" s="6">
        <v>490</v>
      </c>
    </row>
    <row r="762" s="1" customFormat="1" ht="17" customHeight="1" spans="1:2">
      <c r="A762" s="5" t="s">
        <v>940</v>
      </c>
      <c r="B762" s="6">
        <v>426</v>
      </c>
    </row>
    <row r="763" s="1" customFormat="1" ht="17" customHeight="1" spans="1:2">
      <c r="A763" s="5" t="s">
        <v>1496</v>
      </c>
      <c r="B763" s="6">
        <v>256</v>
      </c>
    </row>
    <row r="764" s="1" customFormat="1" ht="17" customHeight="1" spans="1:2">
      <c r="A764" s="5" t="s">
        <v>1497</v>
      </c>
      <c r="B764" s="6">
        <v>0</v>
      </c>
    </row>
    <row r="765" s="1" customFormat="1" ht="17" customHeight="1" spans="1:2">
      <c r="A765" s="5" t="s">
        <v>1498</v>
      </c>
      <c r="B765" s="6">
        <v>170</v>
      </c>
    </row>
    <row r="766" s="1" customFormat="1" ht="17" customHeight="1" spans="1:2">
      <c r="A766" s="5" t="s">
        <v>941</v>
      </c>
      <c r="B766" s="6">
        <v>14141</v>
      </c>
    </row>
    <row r="767" s="1" customFormat="1" ht="17" customHeight="1" spans="1:2">
      <c r="A767" s="5" t="s">
        <v>1499</v>
      </c>
      <c r="B767" s="6">
        <v>1242</v>
      </c>
    </row>
    <row r="768" s="1" customFormat="1" ht="17" customHeight="1" spans="1:2">
      <c r="A768" s="5" t="s">
        <v>1500</v>
      </c>
      <c r="B768" s="6">
        <v>8636</v>
      </c>
    </row>
    <row r="769" s="1" customFormat="1" ht="17" customHeight="1" spans="1:2">
      <c r="A769" s="5" t="s">
        <v>1501</v>
      </c>
      <c r="B769" s="6">
        <v>0</v>
      </c>
    </row>
    <row r="770" s="1" customFormat="1" ht="17" customHeight="1" spans="1:2">
      <c r="A770" s="5" t="s">
        <v>1502</v>
      </c>
      <c r="B770" s="6">
        <v>3607</v>
      </c>
    </row>
    <row r="771" s="1" customFormat="1" ht="17" customHeight="1" spans="1:2">
      <c r="A771" s="5" t="s">
        <v>1503</v>
      </c>
      <c r="B771" s="6">
        <v>0</v>
      </c>
    </row>
    <row r="772" s="1" customFormat="1" ht="17" customHeight="1" spans="1:2">
      <c r="A772" s="5" t="s">
        <v>1504</v>
      </c>
      <c r="B772" s="6">
        <v>0</v>
      </c>
    </row>
    <row r="773" s="1" customFormat="1" ht="17" customHeight="1" spans="1:2">
      <c r="A773" s="5" t="s">
        <v>1505</v>
      </c>
      <c r="B773" s="6">
        <v>656</v>
      </c>
    </row>
    <row r="774" s="1" customFormat="1" ht="17" customHeight="1" spans="1:2">
      <c r="A774" s="5" t="s">
        <v>942</v>
      </c>
      <c r="B774" s="6">
        <v>5078</v>
      </c>
    </row>
    <row r="775" s="1" customFormat="1" ht="17" customHeight="1" spans="1:2">
      <c r="A775" s="5" t="s">
        <v>1506</v>
      </c>
      <c r="B775" s="6">
        <v>2322</v>
      </c>
    </row>
    <row r="776" s="1" customFormat="1" ht="17" customHeight="1" spans="1:2">
      <c r="A776" s="5" t="s">
        <v>1507</v>
      </c>
      <c r="B776" s="6">
        <v>2542</v>
      </c>
    </row>
    <row r="777" s="1" customFormat="1" ht="17" customHeight="1" spans="1:2">
      <c r="A777" s="5" t="s">
        <v>1508</v>
      </c>
      <c r="B777" s="6">
        <v>0</v>
      </c>
    </row>
    <row r="778" s="1" customFormat="1" ht="17" customHeight="1" spans="1:2">
      <c r="A778" s="5" t="s">
        <v>1509</v>
      </c>
      <c r="B778" s="6">
        <v>0</v>
      </c>
    </row>
    <row r="779" s="1" customFormat="1" ht="17" customHeight="1" spans="1:2">
      <c r="A779" s="5" t="s">
        <v>1510</v>
      </c>
      <c r="B779" s="6">
        <v>214</v>
      </c>
    </row>
    <row r="780" s="1" customFormat="1" ht="17" customHeight="1" spans="1:2">
      <c r="A780" s="5" t="s">
        <v>943</v>
      </c>
      <c r="B780" s="6">
        <v>0</v>
      </c>
    </row>
    <row r="781" s="1" customFormat="1" ht="17" customHeight="1" spans="1:2">
      <c r="A781" s="5" t="s">
        <v>1511</v>
      </c>
      <c r="B781" s="6">
        <v>0</v>
      </c>
    </row>
    <row r="782" s="1" customFormat="1" ht="17" customHeight="1" spans="1:2">
      <c r="A782" s="5" t="s">
        <v>1512</v>
      </c>
      <c r="B782" s="6">
        <v>0</v>
      </c>
    </row>
    <row r="783" s="1" customFormat="1" ht="17" customHeight="1" spans="1:2">
      <c r="A783" s="5" t="s">
        <v>1513</v>
      </c>
      <c r="B783" s="6">
        <v>0</v>
      </c>
    </row>
    <row r="784" s="1" customFormat="1" ht="17" customHeight="1" spans="1:2">
      <c r="A784" s="5" t="s">
        <v>1514</v>
      </c>
      <c r="B784" s="6">
        <v>0</v>
      </c>
    </row>
    <row r="785" s="1" customFormat="1" ht="17" customHeight="1" spans="1:2">
      <c r="A785" s="5" t="s">
        <v>1515</v>
      </c>
      <c r="B785" s="6">
        <v>0</v>
      </c>
    </row>
    <row r="786" s="1" customFormat="1" ht="17" customHeight="1" spans="1:2">
      <c r="A786" s="5" t="s">
        <v>1516</v>
      </c>
      <c r="B786" s="6">
        <v>0</v>
      </c>
    </row>
    <row r="787" s="1" customFormat="1" ht="17" customHeight="1" spans="1:2">
      <c r="A787" s="5" t="s">
        <v>944</v>
      </c>
      <c r="B787" s="6">
        <v>0</v>
      </c>
    </row>
    <row r="788" s="1" customFormat="1" ht="17" customHeight="1" spans="1:2">
      <c r="A788" s="5" t="s">
        <v>1517</v>
      </c>
      <c r="B788" s="6">
        <v>0</v>
      </c>
    </row>
    <row r="789" s="1" customFormat="1" ht="17" customHeight="1" spans="1:2">
      <c r="A789" s="5" t="s">
        <v>1518</v>
      </c>
      <c r="B789" s="6">
        <v>0</v>
      </c>
    </row>
    <row r="790" s="1" customFormat="1" ht="17" customHeight="1" spans="1:2">
      <c r="A790" s="5" t="s">
        <v>1519</v>
      </c>
      <c r="B790" s="6">
        <v>0</v>
      </c>
    </row>
    <row r="791" s="1" customFormat="1" ht="17" customHeight="1" spans="1:2">
      <c r="A791" s="5" t="s">
        <v>1520</v>
      </c>
      <c r="B791" s="6">
        <v>0</v>
      </c>
    </row>
    <row r="792" s="1" customFormat="1" ht="17" customHeight="1" spans="1:2">
      <c r="A792" s="5" t="s">
        <v>1521</v>
      </c>
      <c r="B792" s="6">
        <v>0</v>
      </c>
    </row>
    <row r="793" s="1" customFormat="1" ht="17" customHeight="1" spans="1:2">
      <c r="A793" s="5" t="s">
        <v>945</v>
      </c>
      <c r="B793" s="6">
        <v>0</v>
      </c>
    </row>
    <row r="794" s="1" customFormat="1" ht="17" customHeight="1" spans="1:2">
      <c r="A794" s="5" t="s">
        <v>1522</v>
      </c>
      <c r="B794" s="6">
        <v>0</v>
      </c>
    </row>
    <row r="795" s="1" customFormat="1" ht="17" customHeight="1" spans="1:2">
      <c r="A795" s="5" t="s">
        <v>1523</v>
      </c>
      <c r="B795" s="6">
        <v>0</v>
      </c>
    </row>
    <row r="796" s="1" customFormat="1" ht="17" customHeight="1" spans="1:2">
      <c r="A796" s="5" t="s">
        <v>946</v>
      </c>
      <c r="B796" s="6">
        <v>0</v>
      </c>
    </row>
    <row r="797" s="1" customFormat="1" ht="17" customHeight="1" spans="1:2">
      <c r="A797" s="5" t="s">
        <v>1524</v>
      </c>
      <c r="B797" s="6">
        <v>0</v>
      </c>
    </row>
    <row r="798" s="1" customFormat="1" ht="17" customHeight="1" spans="1:2">
      <c r="A798" s="5" t="s">
        <v>1525</v>
      </c>
      <c r="B798" s="6">
        <v>0</v>
      </c>
    </row>
    <row r="799" s="1" customFormat="1" ht="17" customHeight="1" spans="1:2">
      <c r="A799" s="5" t="s">
        <v>1526</v>
      </c>
      <c r="B799" s="6">
        <v>0</v>
      </c>
    </row>
    <row r="800" s="1" customFormat="1" ht="17" customHeight="1" spans="1:2">
      <c r="A800" s="5" t="s">
        <v>1527</v>
      </c>
      <c r="B800" s="6">
        <v>0</v>
      </c>
    </row>
    <row r="801" s="1" customFormat="1" ht="17" customHeight="1" spans="1:2">
      <c r="A801" s="5" t="s">
        <v>1528</v>
      </c>
      <c r="B801" s="6">
        <v>471</v>
      </c>
    </row>
    <row r="802" s="1" customFormat="1" ht="17" customHeight="1" spans="1:2">
      <c r="A802" s="5" t="s">
        <v>1529</v>
      </c>
      <c r="B802" s="6">
        <v>471</v>
      </c>
    </row>
    <row r="803" s="1" customFormat="1" ht="17" customHeight="1" spans="1:2">
      <c r="A803" s="5" t="s">
        <v>949</v>
      </c>
      <c r="B803" s="6">
        <v>136</v>
      </c>
    </row>
    <row r="804" s="1" customFormat="1" ht="17" customHeight="1" spans="1:2">
      <c r="A804" s="5" t="s">
        <v>1530</v>
      </c>
      <c r="B804" s="6">
        <v>45</v>
      </c>
    </row>
    <row r="805" s="1" customFormat="1" ht="17" customHeight="1" spans="1:2">
      <c r="A805" s="5" t="s">
        <v>1531</v>
      </c>
      <c r="B805" s="6">
        <v>53</v>
      </c>
    </row>
    <row r="806" s="1" customFormat="1" ht="17" customHeight="1" spans="1:2">
      <c r="A806" s="5" t="s">
        <v>1532</v>
      </c>
      <c r="B806" s="6">
        <v>0</v>
      </c>
    </row>
    <row r="807" s="1" customFormat="1" ht="17" customHeight="1" spans="1:2">
      <c r="A807" s="5" t="s">
        <v>1533</v>
      </c>
      <c r="B807" s="6">
        <v>0</v>
      </c>
    </row>
    <row r="808" s="1" customFormat="1" ht="17" customHeight="1" spans="1:2">
      <c r="A808" s="5" t="s">
        <v>1534</v>
      </c>
      <c r="B808" s="6">
        <v>38</v>
      </c>
    </row>
    <row r="809" s="1" customFormat="1" ht="17" customHeight="1" spans="1:2">
      <c r="A809" s="5" t="s">
        <v>1535</v>
      </c>
      <c r="B809" s="6">
        <v>0</v>
      </c>
    </row>
    <row r="810" s="1" customFormat="1" ht="17" customHeight="1" spans="1:2">
      <c r="A810" s="5" t="s">
        <v>1536</v>
      </c>
      <c r="B810" s="6">
        <v>0</v>
      </c>
    </row>
    <row r="811" s="1" customFormat="1" ht="17" customHeight="1" spans="1:2">
      <c r="A811" s="5" t="s">
        <v>1537</v>
      </c>
      <c r="B811" s="6">
        <v>0</v>
      </c>
    </row>
    <row r="812" s="1" customFormat="1" ht="17" customHeight="1" spans="1:2">
      <c r="A812" s="5" t="s">
        <v>1538</v>
      </c>
      <c r="B812" s="6">
        <v>0</v>
      </c>
    </row>
    <row r="813" s="1" customFormat="1" ht="17" customHeight="1" spans="1:2">
      <c r="A813" s="5" t="s">
        <v>952</v>
      </c>
      <c r="B813" s="6">
        <v>556</v>
      </c>
    </row>
    <row r="814" s="1" customFormat="1" ht="17" customHeight="1" spans="1:2">
      <c r="A814" s="5" t="s">
        <v>1041</v>
      </c>
      <c r="B814" s="6">
        <v>145</v>
      </c>
    </row>
    <row r="815" s="1" customFormat="1" ht="17" customHeight="1" spans="1:2">
      <c r="A815" s="5" t="s">
        <v>1042</v>
      </c>
      <c r="B815" s="6">
        <v>0</v>
      </c>
    </row>
    <row r="816" s="1" customFormat="1" ht="17" customHeight="1" spans="1:2">
      <c r="A816" s="5" t="s">
        <v>1043</v>
      </c>
      <c r="B816" s="6">
        <v>0</v>
      </c>
    </row>
    <row r="817" s="1" customFormat="1" ht="17" customHeight="1" spans="1:2">
      <c r="A817" s="5" t="s">
        <v>1539</v>
      </c>
      <c r="B817" s="6">
        <v>0</v>
      </c>
    </row>
    <row r="818" s="1" customFormat="1" ht="17" customHeight="1" spans="1:2">
      <c r="A818" s="5" t="s">
        <v>1540</v>
      </c>
      <c r="B818" s="6">
        <v>0</v>
      </c>
    </row>
    <row r="819" s="1" customFormat="1" ht="17" customHeight="1" spans="1:2">
      <c r="A819" s="5" t="s">
        <v>1541</v>
      </c>
      <c r="B819" s="6">
        <v>0</v>
      </c>
    </row>
    <row r="820" s="1" customFormat="1" ht="17" customHeight="1" spans="1:2">
      <c r="A820" s="5" t="s">
        <v>1542</v>
      </c>
      <c r="B820" s="6">
        <v>0</v>
      </c>
    </row>
    <row r="821" s="1" customFormat="1" ht="17" customHeight="1" spans="1:2">
      <c r="A821" s="5" t="s">
        <v>1543</v>
      </c>
      <c r="B821" s="6">
        <v>0</v>
      </c>
    </row>
    <row r="822" s="1" customFormat="1" ht="17" customHeight="1" spans="1:2">
      <c r="A822" s="5" t="s">
        <v>1544</v>
      </c>
      <c r="B822" s="6">
        <v>0</v>
      </c>
    </row>
    <row r="823" s="1" customFormat="1" ht="17" customHeight="1" spans="1:2">
      <c r="A823" s="5" t="s">
        <v>1545</v>
      </c>
      <c r="B823" s="6">
        <v>0</v>
      </c>
    </row>
    <row r="824" s="1" customFormat="1" ht="17" customHeight="1" spans="1:2">
      <c r="A824" s="5" t="s">
        <v>1077</v>
      </c>
      <c r="B824" s="6">
        <v>0</v>
      </c>
    </row>
    <row r="825" s="1" customFormat="1" ht="17" customHeight="1" spans="1:2">
      <c r="A825" s="5" t="s">
        <v>1546</v>
      </c>
      <c r="B825" s="6">
        <v>0</v>
      </c>
    </row>
    <row r="826" s="1" customFormat="1" ht="17" customHeight="1" spans="1:2">
      <c r="A826" s="5" t="s">
        <v>1050</v>
      </c>
      <c r="B826" s="6">
        <v>0</v>
      </c>
    </row>
    <row r="827" s="1" customFormat="1" ht="17" customHeight="1" spans="1:2">
      <c r="A827" s="5" t="s">
        <v>1547</v>
      </c>
      <c r="B827" s="6">
        <v>411</v>
      </c>
    </row>
    <row r="828" s="1" customFormat="1" ht="17" customHeight="1" spans="1:2">
      <c r="A828" s="5" t="s">
        <v>1548</v>
      </c>
      <c r="B828" s="6">
        <v>216</v>
      </c>
    </row>
    <row r="829" s="1" customFormat="1" ht="17" customHeight="1" spans="1:2">
      <c r="A829" s="5" t="s">
        <v>1549</v>
      </c>
      <c r="B829" s="6">
        <v>216</v>
      </c>
    </row>
    <row r="830" s="1" customFormat="1" ht="17" customHeight="1" spans="1:2">
      <c r="A830" s="5" t="s">
        <v>954</v>
      </c>
      <c r="B830" s="6">
        <v>52102</v>
      </c>
    </row>
    <row r="831" s="1" customFormat="1" ht="17" customHeight="1" spans="1:2">
      <c r="A831" s="5" t="s">
        <v>955</v>
      </c>
      <c r="B831" s="6">
        <v>14899</v>
      </c>
    </row>
    <row r="832" s="1" customFormat="1" ht="17" customHeight="1" spans="1:2">
      <c r="A832" s="5" t="s">
        <v>1041</v>
      </c>
      <c r="B832" s="6">
        <v>4231</v>
      </c>
    </row>
    <row r="833" s="1" customFormat="1" ht="17" customHeight="1" spans="1:2">
      <c r="A833" s="5" t="s">
        <v>1042</v>
      </c>
      <c r="B833" s="6">
        <v>4512</v>
      </c>
    </row>
    <row r="834" s="1" customFormat="1" ht="17" customHeight="1" spans="1:2">
      <c r="A834" s="5" t="s">
        <v>1043</v>
      </c>
      <c r="B834" s="6">
        <v>0</v>
      </c>
    </row>
    <row r="835" s="1" customFormat="1" ht="17" customHeight="1" spans="1:2">
      <c r="A835" s="5" t="s">
        <v>1550</v>
      </c>
      <c r="B835" s="6">
        <v>3185</v>
      </c>
    </row>
    <row r="836" s="1" customFormat="1" ht="17" customHeight="1" spans="1:2">
      <c r="A836" s="5" t="s">
        <v>1551</v>
      </c>
      <c r="B836" s="6">
        <v>0</v>
      </c>
    </row>
    <row r="837" s="1" customFormat="1" ht="17" customHeight="1" spans="1:2">
      <c r="A837" s="5" t="s">
        <v>1552</v>
      </c>
      <c r="B837" s="6">
        <v>0</v>
      </c>
    </row>
    <row r="838" s="1" customFormat="1" ht="17" customHeight="1" spans="1:2">
      <c r="A838" s="5" t="s">
        <v>1553</v>
      </c>
      <c r="B838" s="6">
        <v>0</v>
      </c>
    </row>
    <row r="839" s="1" customFormat="1" ht="17" customHeight="1" spans="1:2">
      <c r="A839" s="5" t="s">
        <v>1554</v>
      </c>
      <c r="B839" s="6">
        <v>0</v>
      </c>
    </row>
    <row r="840" s="1" customFormat="1" ht="17" customHeight="1" spans="1:2">
      <c r="A840" s="5" t="s">
        <v>1555</v>
      </c>
      <c r="B840" s="6">
        <v>0</v>
      </c>
    </row>
    <row r="841" s="1" customFormat="1" ht="17" customHeight="1" spans="1:2">
      <c r="A841" s="5" t="s">
        <v>1556</v>
      </c>
      <c r="B841" s="6">
        <v>2971</v>
      </c>
    </row>
    <row r="842" s="1" customFormat="1" ht="17" customHeight="1" spans="1:2">
      <c r="A842" s="5" t="s">
        <v>1557</v>
      </c>
      <c r="B842" s="6">
        <v>4041</v>
      </c>
    </row>
    <row r="843" s="1" customFormat="1" ht="17" customHeight="1" spans="1:2">
      <c r="A843" s="5" t="s">
        <v>1558</v>
      </c>
      <c r="B843" s="6">
        <v>4041</v>
      </c>
    </row>
    <row r="844" s="1" customFormat="1" ht="17" customHeight="1" spans="1:2">
      <c r="A844" s="5" t="s">
        <v>957</v>
      </c>
      <c r="B844" s="6">
        <v>25269</v>
      </c>
    </row>
    <row r="845" s="1" customFormat="1" ht="17" customHeight="1" spans="1:2">
      <c r="A845" s="5" t="s">
        <v>1559</v>
      </c>
      <c r="B845" s="6">
        <v>11245</v>
      </c>
    </row>
    <row r="846" s="1" customFormat="1" ht="17" customHeight="1" spans="1:2">
      <c r="A846" s="5" t="s">
        <v>1560</v>
      </c>
      <c r="B846" s="6">
        <v>14024</v>
      </c>
    </row>
    <row r="847" s="1" customFormat="1" ht="17" customHeight="1" spans="1:2">
      <c r="A847" s="5" t="s">
        <v>1561</v>
      </c>
      <c r="B847" s="6">
        <v>4982</v>
      </c>
    </row>
    <row r="848" s="1" customFormat="1" ht="17" customHeight="1" spans="1:2">
      <c r="A848" s="5" t="s">
        <v>1562</v>
      </c>
      <c r="B848" s="6">
        <v>4982</v>
      </c>
    </row>
    <row r="849" s="1" customFormat="1" ht="17" customHeight="1" spans="1:2">
      <c r="A849" s="5" t="s">
        <v>1563</v>
      </c>
      <c r="B849" s="6">
        <v>0</v>
      </c>
    </row>
    <row r="850" s="1" customFormat="1" ht="17" customHeight="1" spans="1:2">
      <c r="A850" s="5" t="s">
        <v>1564</v>
      </c>
      <c r="B850" s="6">
        <v>0</v>
      </c>
    </row>
    <row r="851" s="1" customFormat="1" ht="17" customHeight="1" spans="1:2">
      <c r="A851" s="5" t="s">
        <v>1565</v>
      </c>
      <c r="B851" s="6">
        <v>2911</v>
      </c>
    </row>
    <row r="852" s="1" customFormat="1" ht="17" customHeight="1" spans="1:2">
      <c r="A852" s="5" t="s">
        <v>1566</v>
      </c>
      <c r="B852" s="6">
        <v>2911</v>
      </c>
    </row>
    <row r="853" s="1" customFormat="1" ht="17" customHeight="1" spans="1:2">
      <c r="A853" s="5" t="s">
        <v>961</v>
      </c>
      <c r="B853" s="6">
        <v>105688</v>
      </c>
    </row>
    <row r="854" s="1" customFormat="1" ht="17" customHeight="1" spans="1:2">
      <c r="A854" s="5" t="s">
        <v>962</v>
      </c>
      <c r="B854" s="6">
        <v>30146</v>
      </c>
    </row>
    <row r="855" s="1" customFormat="1" ht="17" customHeight="1" spans="1:2">
      <c r="A855" s="5" t="s">
        <v>1041</v>
      </c>
      <c r="B855" s="6">
        <v>2452</v>
      </c>
    </row>
    <row r="856" s="1" customFormat="1" ht="17" customHeight="1" spans="1:2">
      <c r="A856" s="5" t="s">
        <v>1042</v>
      </c>
      <c r="B856" s="6">
        <v>1652</v>
      </c>
    </row>
    <row r="857" s="1" customFormat="1" ht="17" customHeight="1" spans="1:2">
      <c r="A857" s="5" t="s">
        <v>1043</v>
      </c>
      <c r="B857" s="6">
        <v>0</v>
      </c>
    </row>
    <row r="858" s="1" customFormat="1" ht="17" customHeight="1" spans="1:2">
      <c r="A858" s="5" t="s">
        <v>1050</v>
      </c>
      <c r="B858" s="6">
        <v>1475</v>
      </c>
    </row>
    <row r="859" s="1" customFormat="1" ht="17" customHeight="1" spans="1:2">
      <c r="A859" s="5" t="s">
        <v>1567</v>
      </c>
      <c r="B859" s="6">
        <v>854</v>
      </c>
    </row>
    <row r="860" s="1" customFormat="1" ht="17" customHeight="1" spans="1:2">
      <c r="A860" s="5" t="s">
        <v>1568</v>
      </c>
      <c r="B860" s="6">
        <v>1421</v>
      </c>
    </row>
    <row r="861" s="1" customFormat="1" ht="17" customHeight="1" spans="1:2">
      <c r="A861" s="5" t="s">
        <v>1569</v>
      </c>
      <c r="B861" s="6">
        <v>1028</v>
      </c>
    </row>
    <row r="862" s="1" customFormat="1" ht="17" customHeight="1" spans="1:2">
      <c r="A862" s="5" t="s">
        <v>1570</v>
      </c>
      <c r="B862" s="6">
        <v>984</v>
      </c>
    </row>
    <row r="863" s="1" customFormat="1" ht="17" customHeight="1" spans="1:2">
      <c r="A863" s="5" t="s">
        <v>1571</v>
      </c>
      <c r="B863" s="6">
        <v>160</v>
      </c>
    </row>
    <row r="864" s="1" customFormat="1" ht="17" customHeight="1" spans="1:2">
      <c r="A864" s="5" t="s">
        <v>1572</v>
      </c>
      <c r="B864" s="6">
        <v>0</v>
      </c>
    </row>
    <row r="865" s="1" customFormat="1" ht="17" customHeight="1" spans="1:2">
      <c r="A865" s="5" t="s">
        <v>1573</v>
      </c>
      <c r="B865" s="6">
        <v>140</v>
      </c>
    </row>
    <row r="866" s="1" customFormat="1" ht="17" customHeight="1" spans="1:2">
      <c r="A866" s="5" t="s">
        <v>1574</v>
      </c>
      <c r="B866" s="6">
        <v>0</v>
      </c>
    </row>
    <row r="867" s="1" customFormat="1" ht="17" customHeight="1" spans="1:2">
      <c r="A867" s="5" t="s">
        <v>1575</v>
      </c>
      <c r="B867" s="6">
        <v>259</v>
      </c>
    </row>
    <row r="868" s="1" customFormat="1" ht="17" customHeight="1" spans="1:2">
      <c r="A868" s="5" t="s">
        <v>1576</v>
      </c>
      <c r="B868" s="6">
        <v>0</v>
      </c>
    </row>
    <row r="869" s="1" customFormat="1" ht="17" customHeight="1" spans="1:2">
      <c r="A869" s="5" t="s">
        <v>1577</v>
      </c>
      <c r="B869" s="6">
        <v>0</v>
      </c>
    </row>
    <row r="870" s="1" customFormat="1" ht="17" customHeight="1" spans="1:2">
      <c r="A870" s="5" t="s">
        <v>1578</v>
      </c>
      <c r="B870" s="6">
        <v>2420</v>
      </c>
    </row>
    <row r="871" s="1" customFormat="1" ht="17" customHeight="1" spans="1:2">
      <c r="A871" s="5" t="s">
        <v>1579</v>
      </c>
      <c r="B871" s="6">
        <v>1548</v>
      </c>
    </row>
    <row r="872" s="1" customFormat="1" ht="17" customHeight="1" spans="1:2">
      <c r="A872" s="5" t="s">
        <v>1580</v>
      </c>
      <c r="B872" s="6">
        <v>2986</v>
      </c>
    </row>
    <row r="873" s="1" customFormat="1" ht="17" customHeight="1" spans="1:2">
      <c r="A873" s="5" t="s">
        <v>1581</v>
      </c>
      <c r="B873" s="6">
        <v>1955</v>
      </c>
    </row>
    <row r="874" s="1" customFormat="1" ht="17" customHeight="1" spans="1:2">
      <c r="A874" s="5" t="s">
        <v>1582</v>
      </c>
      <c r="B874" s="6">
        <v>1882</v>
      </c>
    </row>
    <row r="875" s="1" customFormat="1" ht="17" customHeight="1" spans="1:2">
      <c r="A875" s="5" t="s">
        <v>1583</v>
      </c>
      <c r="B875" s="6">
        <v>283</v>
      </c>
    </row>
    <row r="876" s="1" customFormat="1" ht="17" customHeight="1" spans="1:2">
      <c r="A876" s="5" t="s">
        <v>1584</v>
      </c>
      <c r="B876" s="6">
        <v>595</v>
      </c>
    </row>
    <row r="877" s="1" customFormat="1" ht="17" customHeight="1" spans="1:2">
      <c r="A877" s="5" t="s">
        <v>1585</v>
      </c>
      <c r="B877" s="6">
        <v>155</v>
      </c>
    </row>
    <row r="878" s="1" customFormat="1" ht="17" customHeight="1" spans="1:2">
      <c r="A878" s="5" t="s">
        <v>1586</v>
      </c>
      <c r="B878" s="6">
        <v>7897</v>
      </c>
    </row>
    <row r="879" s="1" customFormat="1" ht="17" customHeight="1" spans="1:2">
      <c r="A879" s="5" t="s">
        <v>963</v>
      </c>
      <c r="B879" s="6">
        <v>4674</v>
      </c>
    </row>
    <row r="880" s="1" customFormat="1" ht="17" customHeight="1" spans="1:2">
      <c r="A880" s="5" t="s">
        <v>1041</v>
      </c>
      <c r="B880" s="6">
        <v>856</v>
      </c>
    </row>
    <row r="881" s="1" customFormat="1" ht="17" customHeight="1" spans="1:2">
      <c r="A881" s="5" t="s">
        <v>1042</v>
      </c>
      <c r="B881" s="6">
        <v>612</v>
      </c>
    </row>
    <row r="882" s="1" customFormat="1" ht="17" customHeight="1" spans="1:2">
      <c r="A882" s="5" t="s">
        <v>1043</v>
      </c>
      <c r="B882" s="6">
        <v>0</v>
      </c>
    </row>
    <row r="883" s="1" customFormat="1" ht="17" customHeight="1" spans="1:2">
      <c r="A883" s="5" t="s">
        <v>1587</v>
      </c>
      <c r="B883" s="6">
        <v>233</v>
      </c>
    </row>
    <row r="884" s="1" customFormat="1" ht="17" customHeight="1" spans="1:2">
      <c r="A884" s="5" t="s">
        <v>1588</v>
      </c>
      <c r="B884" s="6">
        <v>585</v>
      </c>
    </row>
    <row r="885" s="1" customFormat="1" ht="17" customHeight="1" spans="1:2">
      <c r="A885" s="5" t="s">
        <v>1589</v>
      </c>
      <c r="B885" s="6">
        <v>375</v>
      </c>
    </row>
    <row r="886" s="1" customFormat="1" ht="17" customHeight="1" spans="1:2">
      <c r="A886" s="5" t="s">
        <v>1590</v>
      </c>
      <c r="B886" s="6">
        <v>553</v>
      </c>
    </row>
    <row r="887" s="1" customFormat="1" ht="17" customHeight="1" spans="1:2">
      <c r="A887" s="5" t="s">
        <v>1591</v>
      </c>
      <c r="B887" s="6">
        <v>0</v>
      </c>
    </row>
    <row r="888" s="1" customFormat="1" ht="17" customHeight="1" spans="1:2">
      <c r="A888" s="5" t="s">
        <v>1592</v>
      </c>
      <c r="B888" s="6">
        <v>0</v>
      </c>
    </row>
    <row r="889" s="1" customFormat="1" ht="17" customHeight="1" spans="1:2">
      <c r="A889" s="5" t="s">
        <v>1593</v>
      </c>
      <c r="B889" s="6">
        <v>0</v>
      </c>
    </row>
    <row r="890" s="1" customFormat="1" ht="17" customHeight="1" spans="1:2">
      <c r="A890" s="5" t="s">
        <v>1594</v>
      </c>
      <c r="B890" s="6">
        <v>0</v>
      </c>
    </row>
    <row r="891" s="1" customFormat="1" ht="17" customHeight="1" spans="1:2">
      <c r="A891" s="5" t="s">
        <v>1595</v>
      </c>
      <c r="B891" s="6">
        <v>423</v>
      </c>
    </row>
    <row r="892" s="1" customFormat="1" ht="17" customHeight="1" spans="1:2">
      <c r="A892" s="5" t="s">
        <v>1596</v>
      </c>
      <c r="B892" s="6">
        <v>0</v>
      </c>
    </row>
    <row r="893" s="1" customFormat="1" ht="17" customHeight="1" spans="1:2">
      <c r="A893" s="5" t="s">
        <v>1597</v>
      </c>
      <c r="B893" s="6">
        <v>0</v>
      </c>
    </row>
    <row r="894" s="1" customFormat="1" ht="17" customHeight="1" spans="1:2">
      <c r="A894" s="5" t="s">
        <v>1598</v>
      </c>
      <c r="B894" s="6">
        <v>0</v>
      </c>
    </row>
    <row r="895" s="1" customFormat="1" ht="17" customHeight="1" spans="1:2">
      <c r="A895" s="5" t="s">
        <v>1599</v>
      </c>
      <c r="B895" s="6">
        <v>0</v>
      </c>
    </row>
    <row r="896" s="1" customFormat="1" ht="17" customHeight="1" spans="1:2">
      <c r="A896" s="5" t="s">
        <v>1600</v>
      </c>
      <c r="B896" s="6">
        <v>0</v>
      </c>
    </row>
    <row r="897" s="1" customFormat="1" ht="17" customHeight="1" spans="1:2">
      <c r="A897" s="5" t="s">
        <v>1601</v>
      </c>
      <c r="B897" s="6">
        <v>38</v>
      </c>
    </row>
    <row r="898" s="1" customFormat="1" ht="17" customHeight="1" spans="1:2">
      <c r="A898" s="5" t="s">
        <v>1602</v>
      </c>
      <c r="B898" s="6">
        <v>0</v>
      </c>
    </row>
    <row r="899" s="1" customFormat="1" ht="17" customHeight="1" spans="1:2">
      <c r="A899" s="5" t="s">
        <v>1603</v>
      </c>
      <c r="B899" s="6">
        <v>84</v>
      </c>
    </row>
    <row r="900" s="1" customFormat="1" ht="17" customHeight="1" spans="1:2">
      <c r="A900" s="5" t="s">
        <v>1604</v>
      </c>
      <c r="B900" s="6">
        <v>0</v>
      </c>
    </row>
    <row r="901" s="1" customFormat="1" ht="17" customHeight="1" spans="1:2">
      <c r="A901" s="5" t="s">
        <v>1605</v>
      </c>
      <c r="B901" s="6">
        <v>0</v>
      </c>
    </row>
    <row r="902" s="1" customFormat="1" ht="17" customHeight="1" spans="1:2">
      <c r="A902" s="5" t="s">
        <v>1606</v>
      </c>
      <c r="B902" s="6">
        <v>0</v>
      </c>
    </row>
    <row r="903" s="1" customFormat="1" ht="17" customHeight="1" spans="1:2">
      <c r="A903" s="5" t="s">
        <v>1607</v>
      </c>
      <c r="B903" s="6">
        <v>915</v>
      </c>
    </row>
    <row r="904" s="1" customFormat="1" ht="17" customHeight="1" spans="1:2">
      <c r="A904" s="5" t="s">
        <v>964</v>
      </c>
      <c r="B904" s="6">
        <v>26367</v>
      </c>
    </row>
    <row r="905" s="1" customFormat="1" ht="17" customHeight="1" spans="1:2">
      <c r="A905" s="5" t="s">
        <v>1041</v>
      </c>
      <c r="B905" s="6">
        <v>2952</v>
      </c>
    </row>
    <row r="906" s="1" customFormat="1" ht="17" customHeight="1" spans="1:2">
      <c r="A906" s="5" t="s">
        <v>1042</v>
      </c>
      <c r="B906" s="6">
        <v>2823</v>
      </c>
    </row>
    <row r="907" s="1" customFormat="1" ht="17" customHeight="1" spans="1:2">
      <c r="A907" s="5" t="s">
        <v>1043</v>
      </c>
      <c r="B907" s="6">
        <v>0</v>
      </c>
    </row>
    <row r="908" s="1" customFormat="1" ht="17" customHeight="1" spans="1:2">
      <c r="A908" s="5" t="s">
        <v>1608</v>
      </c>
      <c r="B908" s="6">
        <v>0</v>
      </c>
    </row>
    <row r="909" s="1" customFormat="1" ht="17" customHeight="1" spans="1:2">
      <c r="A909" s="5" t="s">
        <v>1609</v>
      </c>
      <c r="B909" s="6">
        <v>12907</v>
      </c>
    </row>
    <row r="910" s="1" customFormat="1" ht="17" customHeight="1" spans="1:2">
      <c r="A910" s="5" t="s">
        <v>1610</v>
      </c>
      <c r="B910" s="6">
        <v>0</v>
      </c>
    </row>
    <row r="911" s="1" customFormat="1" ht="17" customHeight="1" spans="1:2">
      <c r="A911" s="5" t="s">
        <v>1611</v>
      </c>
      <c r="B911" s="6">
        <v>0</v>
      </c>
    </row>
    <row r="912" s="1" customFormat="1" ht="17" customHeight="1" spans="1:2">
      <c r="A912" s="5" t="s">
        <v>1612</v>
      </c>
      <c r="B912" s="6">
        <v>0</v>
      </c>
    </row>
    <row r="913" s="1" customFormat="1" ht="17" customHeight="1" spans="1:2">
      <c r="A913" s="5" t="s">
        <v>1613</v>
      </c>
      <c r="B913" s="6">
        <v>0</v>
      </c>
    </row>
    <row r="914" s="1" customFormat="1" ht="17" customHeight="1" spans="1:2">
      <c r="A914" s="5" t="s">
        <v>1614</v>
      </c>
      <c r="B914" s="6">
        <v>0</v>
      </c>
    </row>
    <row r="915" s="1" customFormat="1" ht="17" customHeight="1" spans="1:2">
      <c r="A915" s="5" t="s">
        <v>1615</v>
      </c>
      <c r="B915" s="6">
        <v>0</v>
      </c>
    </row>
    <row r="916" s="1" customFormat="1" ht="17" customHeight="1" spans="1:2">
      <c r="A916" s="5" t="s">
        <v>1616</v>
      </c>
      <c r="B916" s="6">
        <v>0</v>
      </c>
    </row>
    <row r="917" s="1" customFormat="1" ht="17" customHeight="1" spans="1:2">
      <c r="A917" s="5" t="s">
        <v>1617</v>
      </c>
      <c r="B917" s="6">
        <v>0</v>
      </c>
    </row>
    <row r="918" s="1" customFormat="1" ht="17" customHeight="1" spans="1:2">
      <c r="A918" s="5" t="s">
        <v>1618</v>
      </c>
      <c r="B918" s="6">
        <v>252</v>
      </c>
    </row>
    <row r="919" s="1" customFormat="1" ht="17" customHeight="1" spans="1:2">
      <c r="A919" s="5" t="s">
        <v>1619</v>
      </c>
      <c r="B919" s="6">
        <v>345</v>
      </c>
    </row>
    <row r="920" s="1" customFormat="1" ht="17" customHeight="1" spans="1:2">
      <c r="A920" s="5" t="s">
        <v>1620</v>
      </c>
      <c r="B920" s="6">
        <v>342</v>
      </c>
    </row>
    <row r="921" s="1" customFormat="1" ht="17" customHeight="1" spans="1:2">
      <c r="A921" s="5" t="s">
        <v>1621</v>
      </c>
      <c r="B921" s="6">
        <v>0</v>
      </c>
    </row>
    <row r="922" s="1" customFormat="1" ht="17" customHeight="1" spans="1:2">
      <c r="A922" s="5" t="s">
        <v>1622</v>
      </c>
      <c r="B922" s="6">
        <v>0</v>
      </c>
    </row>
    <row r="923" s="1" customFormat="1" ht="17" customHeight="1" spans="1:2">
      <c r="A923" s="5" t="s">
        <v>1623</v>
      </c>
      <c r="B923" s="6">
        <v>0</v>
      </c>
    </row>
    <row r="924" s="1" customFormat="1" ht="17" customHeight="1" spans="1:2">
      <c r="A924" s="5" t="s">
        <v>1624</v>
      </c>
      <c r="B924" s="6">
        <v>0</v>
      </c>
    </row>
    <row r="925" s="1" customFormat="1" ht="17" customHeight="1" spans="1:2">
      <c r="A925" s="5" t="s">
        <v>1625</v>
      </c>
      <c r="B925" s="6">
        <v>0</v>
      </c>
    </row>
    <row r="926" s="1" customFormat="1" ht="17" customHeight="1" spans="1:2">
      <c r="A926" s="5" t="s">
        <v>1599</v>
      </c>
      <c r="B926" s="6">
        <v>0</v>
      </c>
    </row>
    <row r="927" s="1" customFormat="1" ht="17" customHeight="1" spans="1:2">
      <c r="A927" s="5" t="s">
        <v>1626</v>
      </c>
      <c r="B927" s="6">
        <v>0</v>
      </c>
    </row>
    <row r="928" s="1" customFormat="1" ht="17" customHeight="1" spans="1:2">
      <c r="A928" s="5" t="s">
        <v>1627</v>
      </c>
      <c r="B928" s="6">
        <v>1379</v>
      </c>
    </row>
    <row r="929" s="1" customFormat="1" ht="17" customHeight="1" spans="1:2">
      <c r="A929" s="5" t="s">
        <v>1628</v>
      </c>
      <c r="B929" s="6">
        <v>5367</v>
      </c>
    </row>
    <row r="930" s="1" customFormat="1" ht="17" customHeight="1" spans="1:2">
      <c r="A930" s="5" t="s">
        <v>965</v>
      </c>
      <c r="B930" s="6">
        <v>1</v>
      </c>
    </row>
    <row r="931" s="1" customFormat="1" ht="17" customHeight="1" spans="1:2">
      <c r="A931" s="5" t="s">
        <v>1041</v>
      </c>
      <c r="B931" s="6">
        <v>0</v>
      </c>
    </row>
    <row r="932" s="1" customFormat="1" ht="17" customHeight="1" spans="1:2">
      <c r="A932" s="5" t="s">
        <v>1042</v>
      </c>
      <c r="B932" s="6">
        <v>0</v>
      </c>
    </row>
    <row r="933" s="1" customFormat="1" ht="17" customHeight="1" spans="1:2">
      <c r="A933" s="5" t="s">
        <v>1043</v>
      </c>
      <c r="B933" s="6">
        <v>0</v>
      </c>
    </row>
    <row r="934" s="1" customFormat="1" ht="17" customHeight="1" spans="1:2">
      <c r="A934" s="5" t="s">
        <v>1629</v>
      </c>
      <c r="B934" s="6">
        <v>0</v>
      </c>
    </row>
    <row r="935" s="1" customFormat="1" ht="17" customHeight="1" spans="1:2">
      <c r="A935" s="5" t="s">
        <v>1630</v>
      </c>
      <c r="B935" s="6">
        <v>0</v>
      </c>
    </row>
    <row r="936" s="1" customFormat="1" ht="17" customHeight="1" spans="1:2">
      <c r="A936" s="5" t="s">
        <v>1631</v>
      </c>
      <c r="B936" s="6">
        <v>0</v>
      </c>
    </row>
    <row r="937" s="1" customFormat="1" ht="17" customHeight="1" spans="1:2">
      <c r="A937" s="5" t="s">
        <v>1632</v>
      </c>
      <c r="B937" s="6">
        <v>0</v>
      </c>
    </row>
    <row r="938" s="1" customFormat="1" ht="17" customHeight="1" spans="1:2">
      <c r="A938" s="5" t="s">
        <v>1633</v>
      </c>
      <c r="B938" s="6">
        <v>0</v>
      </c>
    </row>
    <row r="939" s="1" customFormat="1" ht="17" customHeight="1" spans="1:2">
      <c r="A939" s="5" t="s">
        <v>1634</v>
      </c>
      <c r="B939" s="6">
        <v>0</v>
      </c>
    </row>
    <row r="940" s="1" customFormat="1" ht="17" customHeight="1" spans="1:2">
      <c r="A940" s="5" t="s">
        <v>1635</v>
      </c>
      <c r="B940" s="6">
        <v>1</v>
      </c>
    </row>
    <row r="941" s="1" customFormat="1" ht="17" customHeight="1" spans="1:2">
      <c r="A941" s="5" t="s">
        <v>966</v>
      </c>
      <c r="B941" s="6">
        <v>24632</v>
      </c>
    </row>
    <row r="942" s="1" customFormat="1" ht="17" customHeight="1" spans="1:2">
      <c r="A942" s="5" t="s">
        <v>1041</v>
      </c>
      <c r="B942" s="6">
        <v>2591</v>
      </c>
    </row>
    <row r="943" s="1" customFormat="1" ht="17" customHeight="1" spans="1:2">
      <c r="A943" s="5" t="s">
        <v>1042</v>
      </c>
      <c r="B943" s="6">
        <v>1821</v>
      </c>
    </row>
    <row r="944" s="1" customFormat="1" ht="17" customHeight="1" spans="1:2">
      <c r="A944" s="5" t="s">
        <v>1043</v>
      </c>
      <c r="B944" s="6">
        <v>0</v>
      </c>
    </row>
    <row r="945" s="1" customFormat="1" ht="17" customHeight="1" spans="1:2">
      <c r="A945" s="5" t="s">
        <v>1636</v>
      </c>
      <c r="B945" s="6">
        <v>8452</v>
      </c>
    </row>
    <row r="946" s="1" customFormat="1" ht="17" customHeight="1" spans="1:2">
      <c r="A946" s="5" t="s">
        <v>1637</v>
      </c>
      <c r="B946" s="6">
        <v>5562</v>
      </c>
    </row>
    <row r="947" s="1" customFormat="1" ht="17" customHeight="1" spans="1:2">
      <c r="A947" s="5" t="s">
        <v>1638</v>
      </c>
      <c r="B947" s="6">
        <v>0</v>
      </c>
    </row>
    <row r="948" s="1" customFormat="1" ht="17" customHeight="1" spans="1:2">
      <c r="A948" s="5" t="s">
        <v>1639</v>
      </c>
      <c r="B948" s="6">
        <v>0</v>
      </c>
    </row>
    <row r="949" s="1" customFormat="1" ht="17" customHeight="1" spans="1:2">
      <c r="A949" s="5" t="s">
        <v>1640</v>
      </c>
      <c r="B949" s="6">
        <v>0</v>
      </c>
    </row>
    <row r="950" s="1" customFormat="1" ht="17" customHeight="1" spans="1:2">
      <c r="A950" s="5" t="s">
        <v>1641</v>
      </c>
      <c r="B950" s="6">
        <v>0</v>
      </c>
    </row>
    <row r="951" s="1" customFormat="1" ht="17" customHeight="1" spans="1:2">
      <c r="A951" s="5" t="s">
        <v>1642</v>
      </c>
      <c r="B951" s="6">
        <v>6206</v>
      </c>
    </row>
    <row r="952" s="1" customFormat="1" ht="17" customHeight="1" spans="1:2">
      <c r="A952" s="5" t="s">
        <v>967</v>
      </c>
      <c r="B952" s="6">
        <v>4355</v>
      </c>
    </row>
    <row r="953" s="1" customFormat="1" ht="17" customHeight="1" spans="1:2">
      <c r="A953" s="5" t="s">
        <v>1286</v>
      </c>
      <c r="B953" s="6">
        <v>0</v>
      </c>
    </row>
    <row r="954" s="1" customFormat="1" ht="17" customHeight="1" spans="1:2">
      <c r="A954" s="5" t="s">
        <v>1643</v>
      </c>
      <c r="B954" s="6">
        <v>0</v>
      </c>
    </row>
    <row r="955" s="1" customFormat="1" ht="17" customHeight="1" spans="1:2">
      <c r="A955" s="5" t="s">
        <v>1644</v>
      </c>
      <c r="B955" s="6">
        <v>0</v>
      </c>
    </row>
    <row r="956" s="1" customFormat="1" ht="17" customHeight="1" spans="1:2">
      <c r="A956" s="5" t="s">
        <v>1645</v>
      </c>
      <c r="B956" s="6">
        <v>0</v>
      </c>
    </row>
    <row r="957" s="1" customFormat="1" ht="17" customHeight="1" spans="1:2">
      <c r="A957" s="5" t="s">
        <v>1646</v>
      </c>
      <c r="B957" s="6">
        <v>4355</v>
      </c>
    </row>
    <row r="958" s="1" customFormat="1" ht="17" customHeight="1" spans="1:2">
      <c r="A958" s="5" t="s">
        <v>968</v>
      </c>
      <c r="B958" s="6">
        <v>7319</v>
      </c>
    </row>
    <row r="959" s="1" customFormat="1" ht="17" customHeight="1" spans="1:2">
      <c r="A959" s="5" t="s">
        <v>1647</v>
      </c>
      <c r="B959" s="6">
        <v>2698</v>
      </c>
    </row>
    <row r="960" s="1" customFormat="1" ht="17" customHeight="1" spans="1:2">
      <c r="A960" s="5" t="s">
        <v>1648</v>
      </c>
      <c r="B960" s="6">
        <v>0</v>
      </c>
    </row>
    <row r="961" s="1" customFormat="1" ht="17" customHeight="1" spans="1:2">
      <c r="A961" s="5" t="s">
        <v>1649</v>
      </c>
      <c r="B961" s="6">
        <v>500</v>
      </c>
    </row>
    <row r="962" s="1" customFormat="1" ht="17" customHeight="1" spans="1:2">
      <c r="A962" s="5" t="s">
        <v>1650</v>
      </c>
      <c r="B962" s="6">
        <v>1152</v>
      </c>
    </row>
    <row r="963" s="1" customFormat="1" ht="17" customHeight="1" spans="1:2">
      <c r="A963" s="5" t="s">
        <v>1651</v>
      </c>
      <c r="B963" s="6">
        <v>0</v>
      </c>
    </row>
    <row r="964" s="1" customFormat="1" ht="17" customHeight="1" spans="1:2">
      <c r="A964" s="5" t="s">
        <v>1652</v>
      </c>
      <c r="B964" s="6">
        <v>2969</v>
      </c>
    </row>
    <row r="965" s="1" customFormat="1" ht="17" customHeight="1" spans="1:2">
      <c r="A965" s="5" t="s">
        <v>969</v>
      </c>
      <c r="B965" s="6">
        <v>2536</v>
      </c>
    </row>
    <row r="966" s="1" customFormat="1" ht="17" customHeight="1" spans="1:2">
      <c r="A966" s="5" t="s">
        <v>1653</v>
      </c>
      <c r="B966" s="6">
        <v>0</v>
      </c>
    </row>
    <row r="967" s="1" customFormat="1" ht="17" customHeight="1" spans="1:2">
      <c r="A967" s="5" t="s">
        <v>1654</v>
      </c>
      <c r="B967" s="6">
        <v>0</v>
      </c>
    </row>
    <row r="968" s="1" customFormat="1" ht="17" customHeight="1" spans="1:2">
      <c r="A968" s="5" t="s">
        <v>1655</v>
      </c>
      <c r="B968" s="6">
        <v>0</v>
      </c>
    </row>
    <row r="969" s="1" customFormat="1" ht="17" customHeight="1" spans="1:2">
      <c r="A969" s="5" t="s">
        <v>1656</v>
      </c>
      <c r="B969" s="6">
        <v>512</v>
      </c>
    </row>
    <row r="970" s="1" customFormat="1" ht="17" customHeight="1" spans="1:2">
      <c r="A970" s="5" t="s">
        <v>1657</v>
      </c>
      <c r="B970" s="6">
        <v>0</v>
      </c>
    </row>
    <row r="971" s="1" customFormat="1" ht="17" customHeight="1" spans="1:2">
      <c r="A971" s="5" t="s">
        <v>1658</v>
      </c>
      <c r="B971" s="6">
        <v>2024</v>
      </c>
    </row>
    <row r="972" s="1" customFormat="1" ht="17" customHeight="1" spans="1:2">
      <c r="A972" s="5" t="s">
        <v>970</v>
      </c>
      <c r="B972" s="6">
        <v>3513</v>
      </c>
    </row>
    <row r="973" s="1" customFormat="1" ht="17" customHeight="1" spans="1:2">
      <c r="A973" s="5" t="s">
        <v>1659</v>
      </c>
      <c r="B973" s="6">
        <v>1232</v>
      </c>
    </row>
    <row r="974" s="1" customFormat="1" ht="17" customHeight="1" spans="1:2">
      <c r="A974" s="5" t="s">
        <v>1660</v>
      </c>
      <c r="B974" s="6">
        <v>2281</v>
      </c>
    </row>
    <row r="975" s="1" customFormat="1" ht="17" customHeight="1" spans="1:2">
      <c r="A975" s="5" t="s">
        <v>1661</v>
      </c>
      <c r="B975" s="6">
        <v>2145</v>
      </c>
    </row>
    <row r="976" s="1" customFormat="1" ht="17" customHeight="1" spans="1:2">
      <c r="A976" s="5" t="s">
        <v>1662</v>
      </c>
      <c r="B976" s="6">
        <v>0</v>
      </c>
    </row>
    <row r="977" s="1" customFormat="1" ht="17" customHeight="1" spans="1:2">
      <c r="A977" s="5" t="s">
        <v>1663</v>
      </c>
      <c r="B977" s="6">
        <v>2145</v>
      </c>
    </row>
    <row r="978" s="1" customFormat="1" ht="17" customHeight="1" spans="1:2">
      <c r="A978" s="5" t="s">
        <v>972</v>
      </c>
      <c r="B978" s="6">
        <v>32688</v>
      </c>
    </row>
    <row r="979" s="1" customFormat="1" ht="17" customHeight="1" spans="1:2">
      <c r="A979" s="5" t="s">
        <v>973</v>
      </c>
      <c r="B979" s="6">
        <v>21002</v>
      </c>
    </row>
    <row r="980" s="1" customFormat="1" ht="17" customHeight="1" spans="1:2">
      <c r="A980" s="5" t="s">
        <v>1041</v>
      </c>
      <c r="B980" s="6">
        <v>1562</v>
      </c>
    </row>
    <row r="981" s="1" customFormat="1" ht="17" customHeight="1" spans="1:2">
      <c r="A981" s="5" t="s">
        <v>1042</v>
      </c>
      <c r="B981" s="6">
        <v>952</v>
      </c>
    </row>
    <row r="982" s="1" customFormat="1" ht="17" customHeight="1" spans="1:2">
      <c r="A982" s="5" t="s">
        <v>1043</v>
      </c>
      <c r="B982" s="6">
        <v>0</v>
      </c>
    </row>
    <row r="983" s="1" customFormat="1" ht="17" customHeight="1" spans="1:2">
      <c r="A983" s="5" t="s">
        <v>1664</v>
      </c>
      <c r="B983" s="6">
        <v>10541</v>
      </c>
    </row>
    <row r="984" s="1" customFormat="1" ht="17" customHeight="1" spans="1:2">
      <c r="A984" s="5" t="s">
        <v>1665</v>
      </c>
      <c r="B984" s="6">
        <v>4123</v>
      </c>
    </row>
    <row r="985" s="1" customFormat="1" ht="17" customHeight="1" spans="1:2">
      <c r="A985" s="5" t="s">
        <v>1666</v>
      </c>
      <c r="B985" s="6">
        <v>0</v>
      </c>
    </row>
    <row r="986" s="1" customFormat="1" ht="17" customHeight="1" spans="1:2">
      <c r="A986" s="5" t="s">
        <v>1667</v>
      </c>
      <c r="B986" s="6">
        <v>785</v>
      </c>
    </row>
    <row r="987" s="1" customFormat="1" ht="17" customHeight="1" spans="1:2">
      <c r="A987" s="5" t="s">
        <v>1668</v>
      </c>
      <c r="B987" s="6">
        <v>0</v>
      </c>
    </row>
    <row r="988" s="1" customFormat="1" ht="17" customHeight="1" spans="1:2">
      <c r="A988" s="5" t="s">
        <v>1669</v>
      </c>
      <c r="B988" s="6">
        <v>1452</v>
      </c>
    </row>
    <row r="989" s="1" customFormat="1" ht="17" customHeight="1" spans="1:2">
      <c r="A989" s="5" t="s">
        <v>1670</v>
      </c>
      <c r="B989" s="6">
        <v>0</v>
      </c>
    </row>
    <row r="990" s="1" customFormat="1" ht="17" customHeight="1" spans="1:2">
      <c r="A990" s="5" t="s">
        <v>1671</v>
      </c>
      <c r="B990" s="6">
        <v>0</v>
      </c>
    </row>
    <row r="991" s="1" customFormat="1" ht="17" customHeight="1" spans="1:2">
      <c r="A991" s="5" t="s">
        <v>1672</v>
      </c>
      <c r="B991" s="6">
        <v>0</v>
      </c>
    </row>
    <row r="992" s="1" customFormat="1" ht="17" customHeight="1" spans="1:2">
      <c r="A992" s="5" t="s">
        <v>1673</v>
      </c>
      <c r="B992" s="6">
        <v>0</v>
      </c>
    </row>
    <row r="993" s="1" customFormat="1" ht="17" customHeight="1" spans="1:2">
      <c r="A993" s="5" t="s">
        <v>1674</v>
      </c>
      <c r="B993" s="6">
        <v>0</v>
      </c>
    </row>
    <row r="994" s="1" customFormat="1" ht="17" customHeight="1" spans="1:2">
      <c r="A994" s="5" t="s">
        <v>1675</v>
      </c>
      <c r="B994" s="6">
        <v>0</v>
      </c>
    </row>
    <row r="995" s="1" customFormat="1" ht="17" customHeight="1" spans="1:2">
      <c r="A995" s="5" t="s">
        <v>1676</v>
      </c>
      <c r="B995" s="6">
        <v>0</v>
      </c>
    </row>
    <row r="996" s="1" customFormat="1" ht="17" customHeight="1" spans="1:2">
      <c r="A996" s="5" t="s">
        <v>1677</v>
      </c>
      <c r="B996" s="6">
        <v>0</v>
      </c>
    </row>
    <row r="997" s="1" customFormat="1" ht="17" customHeight="1" spans="1:2">
      <c r="A997" s="5" t="s">
        <v>1678</v>
      </c>
      <c r="B997" s="6">
        <v>0</v>
      </c>
    </row>
    <row r="998" s="1" customFormat="1" ht="17" customHeight="1" spans="1:2">
      <c r="A998" s="5" t="s">
        <v>1679</v>
      </c>
      <c r="B998" s="6">
        <v>0</v>
      </c>
    </row>
    <row r="999" s="1" customFormat="1" ht="17" customHeight="1" spans="1:2">
      <c r="A999" s="5" t="s">
        <v>1680</v>
      </c>
      <c r="B999" s="6">
        <v>0</v>
      </c>
    </row>
    <row r="1000" s="1" customFormat="1" ht="17" customHeight="1" spans="1:2">
      <c r="A1000" s="5" t="s">
        <v>1681</v>
      </c>
      <c r="B1000" s="6">
        <v>0</v>
      </c>
    </row>
    <row r="1001" s="1" customFormat="1" ht="17" customHeight="1" spans="1:2">
      <c r="A1001" s="5" t="s">
        <v>1682</v>
      </c>
      <c r="B1001" s="6">
        <v>1587</v>
      </c>
    </row>
    <row r="1002" s="1" customFormat="1" ht="17" customHeight="1" spans="1:2">
      <c r="A1002" s="5" t="s">
        <v>974</v>
      </c>
      <c r="B1002" s="6">
        <v>3051</v>
      </c>
    </row>
    <row r="1003" s="1" customFormat="1" ht="17" customHeight="1" spans="1:2">
      <c r="A1003" s="5" t="s">
        <v>1041</v>
      </c>
      <c r="B1003" s="6">
        <v>0</v>
      </c>
    </row>
    <row r="1004" s="1" customFormat="1" ht="17" customHeight="1" spans="1:2">
      <c r="A1004" s="5" t="s">
        <v>1042</v>
      </c>
      <c r="B1004" s="6">
        <v>0</v>
      </c>
    </row>
    <row r="1005" s="1" customFormat="1" ht="17" customHeight="1" spans="1:2">
      <c r="A1005" s="5" t="s">
        <v>1043</v>
      </c>
      <c r="B1005" s="6">
        <v>0</v>
      </c>
    </row>
    <row r="1006" s="1" customFormat="1" ht="17" customHeight="1" spans="1:2">
      <c r="A1006" s="5" t="s">
        <v>1683</v>
      </c>
      <c r="B1006" s="6">
        <v>0</v>
      </c>
    </row>
    <row r="1007" s="1" customFormat="1" ht="17" customHeight="1" spans="1:2">
      <c r="A1007" s="5" t="s">
        <v>1684</v>
      </c>
      <c r="B1007" s="6">
        <v>0</v>
      </c>
    </row>
    <row r="1008" s="1" customFormat="1" ht="17" customHeight="1" spans="1:2">
      <c r="A1008" s="5" t="s">
        <v>1685</v>
      </c>
      <c r="B1008" s="6">
        <v>0</v>
      </c>
    </row>
    <row r="1009" s="1" customFormat="1" ht="17" customHeight="1" spans="1:2">
      <c r="A1009" s="5" t="s">
        <v>1686</v>
      </c>
      <c r="B1009" s="6">
        <v>0</v>
      </c>
    </row>
    <row r="1010" s="1" customFormat="1" ht="17" customHeight="1" spans="1:2">
      <c r="A1010" s="5" t="s">
        <v>1687</v>
      </c>
      <c r="B1010" s="6">
        <v>0</v>
      </c>
    </row>
    <row r="1011" s="1" customFormat="1" ht="17" customHeight="1" spans="1:2">
      <c r="A1011" s="5" t="s">
        <v>1688</v>
      </c>
      <c r="B1011" s="6">
        <v>3051</v>
      </c>
    </row>
    <row r="1012" s="1" customFormat="1" ht="17" customHeight="1" spans="1:2">
      <c r="A1012" s="5" t="s">
        <v>975</v>
      </c>
      <c r="B1012" s="6">
        <v>0</v>
      </c>
    </row>
    <row r="1013" s="1" customFormat="1" ht="17" customHeight="1" spans="1:2">
      <c r="A1013" s="5" t="s">
        <v>1041</v>
      </c>
      <c r="B1013" s="6">
        <v>0</v>
      </c>
    </row>
    <row r="1014" s="1" customFormat="1" ht="17" customHeight="1" spans="1:2">
      <c r="A1014" s="5" t="s">
        <v>1042</v>
      </c>
      <c r="B1014" s="6">
        <v>0</v>
      </c>
    </row>
    <row r="1015" s="1" customFormat="1" ht="17" customHeight="1" spans="1:2">
      <c r="A1015" s="5" t="s">
        <v>1043</v>
      </c>
      <c r="B1015" s="6">
        <v>0</v>
      </c>
    </row>
    <row r="1016" s="1" customFormat="1" ht="17" customHeight="1" spans="1:2">
      <c r="A1016" s="5" t="s">
        <v>1689</v>
      </c>
      <c r="B1016" s="6">
        <v>0</v>
      </c>
    </row>
    <row r="1017" s="1" customFormat="1" ht="17" customHeight="1" spans="1:2">
      <c r="A1017" s="5" t="s">
        <v>1690</v>
      </c>
      <c r="B1017" s="6">
        <v>0</v>
      </c>
    </row>
    <row r="1018" s="1" customFormat="1" ht="17" customHeight="1" spans="1:2">
      <c r="A1018" s="5" t="s">
        <v>1691</v>
      </c>
      <c r="B1018" s="6">
        <v>0</v>
      </c>
    </row>
    <row r="1019" s="1" customFormat="1" ht="17" customHeight="1" spans="1:2">
      <c r="A1019" s="5" t="s">
        <v>1692</v>
      </c>
      <c r="B1019" s="6">
        <v>0</v>
      </c>
    </row>
    <row r="1020" s="1" customFormat="1" ht="17" customHeight="1" spans="1:2">
      <c r="A1020" s="5" t="s">
        <v>1693</v>
      </c>
      <c r="B1020" s="6">
        <v>0</v>
      </c>
    </row>
    <row r="1021" s="1" customFormat="1" ht="17" customHeight="1" spans="1:2">
      <c r="A1021" s="5" t="s">
        <v>1694</v>
      </c>
      <c r="B1021" s="6">
        <v>0</v>
      </c>
    </row>
    <row r="1022" s="1" customFormat="1" ht="17" customHeight="1" spans="1:2">
      <c r="A1022" s="5" t="s">
        <v>976</v>
      </c>
      <c r="B1022" s="6">
        <v>5665</v>
      </c>
    </row>
    <row r="1023" s="1" customFormat="1" ht="17" customHeight="1" spans="1:2">
      <c r="A1023" s="5" t="s">
        <v>1695</v>
      </c>
      <c r="B1023" s="6">
        <v>1425</v>
      </c>
    </row>
    <row r="1024" s="1" customFormat="1" ht="17" customHeight="1" spans="1:2">
      <c r="A1024" s="5" t="s">
        <v>1696</v>
      </c>
      <c r="B1024" s="6">
        <v>1520</v>
      </c>
    </row>
    <row r="1025" s="1" customFormat="1" ht="17" customHeight="1" spans="1:2">
      <c r="A1025" s="5" t="s">
        <v>1697</v>
      </c>
      <c r="B1025" s="6">
        <v>1265</v>
      </c>
    </row>
    <row r="1026" s="1" customFormat="1" ht="17" customHeight="1" spans="1:2">
      <c r="A1026" s="5" t="s">
        <v>1698</v>
      </c>
      <c r="B1026" s="6">
        <v>1455</v>
      </c>
    </row>
    <row r="1027" s="1" customFormat="1" ht="17" customHeight="1" spans="1:2">
      <c r="A1027" s="5" t="s">
        <v>977</v>
      </c>
      <c r="B1027" s="6">
        <v>0</v>
      </c>
    </row>
    <row r="1028" s="1" customFormat="1" ht="17" customHeight="1" spans="1:2">
      <c r="A1028" s="5" t="s">
        <v>1041</v>
      </c>
      <c r="B1028" s="6">
        <v>0</v>
      </c>
    </row>
    <row r="1029" s="1" customFormat="1" ht="17" customHeight="1" spans="1:2">
      <c r="A1029" s="5" t="s">
        <v>1042</v>
      </c>
      <c r="B1029" s="6">
        <v>0</v>
      </c>
    </row>
    <row r="1030" s="1" customFormat="1" ht="17" customHeight="1" spans="1:2">
      <c r="A1030" s="5" t="s">
        <v>1043</v>
      </c>
      <c r="B1030" s="6">
        <v>0</v>
      </c>
    </row>
    <row r="1031" s="1" customFormat="1" ht="17" customHeight="1" spans="1:2">
      <c r="A1031" s="5" t="s">
        <v>1687</v>
      </c>
      <c r="B1031" s="6">
        <v>0</v>
      </c>
    </row>
    <row r="1032" s="1" customFormat="1" ht="17" customHeight="1" spans="1:2">
      <c r="A1032" s="5" t="s">
        <v>1699</v>
      </c>
      <c r="B1032" s="6">
        <v>0</v>
      </c>
    </row>
    <row r="1033" s="1" customFormat="1" ht="17" customHeight="1" spans="1:2">
      <c r="A1033" s="5" t="s">
        <v>1700</v>
      </c>
      <c r="B1033" s="6">
        <v>0</v>
      </c>
    </row>
    <row r="1034" s="1" customFormat="1" ht="17" customHeight="1" spans="1:2">
      <c r="A1034" s="5" t="s">
        <v>978</v>
      </c>
      <c r="B1034" s="6">
        <v>1236</v>
      </c>
    </row>
    <row r="1035" s="1" customFormat="1" ht="17" customHeight="1" spans="1:2">
      <c r="A1035" s="5" t="s">
        <v>1701</v>
      </c>
      <c r="B1035" s="6">
        <v>752</v>
      </c>
    </row>
    <row r="1036" s="1" customFormat="1" ht="17" customHeight="1" spans="1:2">
      <c r="A1036" s="5" t="s">
        <v>1702</v>
      </c>
      <c r="B1036" s="6">
        <v>484</v>
      </c>
    </row>
    <row r="1037" s="1" customFormat="1" ht="17" customHeight="1" spans="1:2">
      <c r="A1037" s="5" t="s">
        <v>1703</v>
      </c>
      <c r="B1037" s="6">
        <v>0</v>
      </c>
    </row>
    <row r="1038" s="1" customFormat="1" ht="17" customHeight="1" spans="1:2">
      <c r="A1038" s="5" t="s">
        <v>1704</v>
      </c>
      <c r="B1038" s="6">
        <v>0</v>
      </c>
    </row>
    <row r="1039" s="1" customFormat="1" ht="17" customHeight="1" spans="1:2">
      <c r="A1039" s="5" t="s">
        <v>1705</v>
      </c>
      <c r="B1039" s="6">
        <v>1734</v>
      </c>
    </row>
    <row r="1040" s="1" customFormat="1" ht="17" customHeight="1" spans="1:2">
      <c r="A1040" s="5" t="s">
        <v>1706</v>
      </c>
      <c r="B1040" s="6">
        <v>852</v>
      </c>
    </row>
    <row r="1041" s="1" customFormat="1" ht="17" customHeight="1" spans="1:2">
      <c r="A1041" s="5" t="s">
        <v>1707</v>
      </c>
      <c r="B1041" s="6">
        <v>882</v>
      </c>
    </row>
    <row r="1042" s="1" customFormat="1" ht="17" customHeight="1" spans="1:2">
      <c r="A1042" s="5" t="s">
        <v>980</v>
      </c>
      <c r="B1042" s="6">
        <v>8382</v>
      </c>
    </row>
    <row r="1043" s="1" customFormat="1" ht="17" customHeight="1" spans="1:2">
      <c r="A1043" s="5" t="s">
        <v>981</v>
      </c>
      <c r="B1043" s="6">
        <v>711</v>
      </c>
    </row>
    <row r="1044" s="1" customFormat="1" ht="17" customHeight="1" spans="1:2">
      <c r="A1044" s="5" t="s">
        <v>1041</v>
      </c>
      <c r="B1044" s="6">
        <v>212</v>
      </c>
    </row>
    <row r="1045" s="1" customFormat="1" ht="17" customHeight="1" spans="1:2">
      <c r="A1045" s="5" t="s">
        <v>1042</v>
      </c>
      <c r="B1045" s="6">
        <v>132</v>
      </c>
    </row>
    <row r="1046" s="1" customFormat="1" ht="17" customHeight="1" spans="1:2">
      <c r="A1046" s="5" t="s">
        <v>1043</v>
      </c>
      <c r="B1046" s="6">
        <v>0</v>
      </c>
    </row>
    <row r="1047" s="1" customFormat="1" ht="17" customHeight="1" spans="1:2">
      <c r="A1047" s="5" t="s">
        <v>1708</v>
      </c>
      <c r="B1047" s="6">
        <v>0</v>
      </c>
    </row>
    <row r="1048" s="1" customFormat="1" ht="17" customHeight="1" spans="1:2">
      <c r="A1048" s="5" t="s">
        <v>1709</v>
      </c>
      <c r="B1048" s="6">
        <v>0</v>
      </c>
    </row>
    <row r="1049" s="1" customFormat="1" ht="17" customHeight="1" spans="1:2">
      <c r="A1049" s="5" t="s">
        <v>1710</v>
      </c>
      <c r="B1049" s="6">
        <v>0</v>
      </c>
    </row>
    <row r="1050" s="1" customFormat="1" ht="17" customHeight="1" spans="1:2">
      <c r="A1050" s="5" t="s">
        <v>1711</v>
      </c>
      <c r="B1050" s="6">
        <v>0</v>
      </c>
    </row>
    <row r="1051" s="1" customFormat="1" ht="17" customHeight="1" spans="1:2">
      <c r="A1051" s="5" t="s">
        <v>1712</v>
      </c>
      <c r="B1051" s="6">
        <v>0</v>
      </c>
    </row>
    <row r="1052" s="1" customFormat="1" ht="17" customHeight="1" spans="1:2">
      <c r="A1052" s="5" t="s">
        <v>1713</v>
      </c>
      <c r="B1052" s="6">
        <v>367</v>
      </c>
    </row>
    <row r="1053" s="1" customFormat="1" ht="17" customHeight="1" spans="1:2">
      <c r="A1053" s="5" t="s">
        <v>982</v>
      </c>
      <c r="B1053" s="6">
        <v>601</v>
      </c>
    </row>
    <row r="1054" s="1" customFormat="1" ht="17" customHeight="1" spans="1:2">
      <c r="A1054" s="5" t="s">
        <v>1041</v>
      </c>
      <c r="B1054" s="6">
        <v>75</v>
      </c>
    </row>
    <row r="1055" s="1" customFormat="1" ht="17" customHeight="1" spans="1:2">
      <c r="A1055" s="5" t="s">
        <v>1042</v>
      </c>
      <c r="B1055" s="6">
        <v>45</v>
      </c>
    </row>
    <row r="1056" s="1" customFormat="1" ht="17" customHeight="1" spans="1:2">
      <c r="A1056" s="5" t="s">
        <v>1043</v>
      </c>
      <c r="B1056" s="6">
        <v>0</v>
      </c>
    </row>
    <row r="1057" s="1" customFormat="1" ht="17" customHeight="1" spans="1:2">
      <c r="A1057" s="5" t="s">
        <v>1714</v>
      </c>
      <c r="B1057" s="6">
        <v>0</v>
      </c>
    </row>
    <row r="1058" s="1" customFormat="1" ht="17" customHeight="1" spans="1:2">
      <c r="A1058" s="5" t="s">
        <v>1715</v>
      </c>
      <c r="B1058" s="6">
        <v>0</v>
      </c>
    </row>
    <row r="1059" s="1" customFormat="1" ht="17" customHeight="1" spans="1:2">
      <c r="A1059" s="5" t="s">
        <v>1716</v>
      </c>
      <c r="B1059" s="6">
        <v>0</v>
      </c>
    </row>
    <row r="1060" s="1" customFormat="1" ht="17" customHeight="1" spans="1:2">
      <c r="A1060" s="5" t="s">
        <v>1717</v>
      </c>
      <c r="B1060" s="6">
        <v>127</v>
      </c>
    </row>
    <row r="1061" s="1" customFormat="1" ht="17" customHeight="1" spans="1:2">
      <c r="A1061" s="5" t="s">
        <v>1718</v>
      </c>
      <c r="B1061" s="6">
        <v>0</v>
      </c>
    </row>
    <row r="1062" s="1" customFormat="1" ht="17" customHeight="1" spans="1:2">
      <c r="A1062" s="5" t="s">
        <v>1719</v>
      </c>
      <c r="B1062" s="6">
        <v>0</v>
      </c>
    </row>
    <row r="1063" s="1" customFormat="1" ht="17" customHeight="1" spans="1:2">
      <c r="A1063" s="5" t="s">
        <v>1720</v>
      </c>
      <c r="B1063" s="6">
        <v>0</v>
      </c>
    </row>
    <row r="1064" s="1" customFormat="1" ht="17" customHeight="1" spans="1:2">
      <c r="A1064" s="5" t="s">
        <v>1721</v>
      </c>
      <c r="B1064" s="6">
        <v>56</v>
      </c>
    </row>
    <row r="1065" s="1" customFormat="1" ht="17" customHeight="1" spans="1:2">
      <c r="A1065" s="5" t="s">
        <v>1722</v>
      </c>
      <c r="B1065" s="6">
        <v>253</v>
      </c>
    </row>
    <row r="1066" s="1" customFormat="1" ht="17" customHeight="1" spans="1:2">
      <c r="A1066" s="5" t="s">
        <v>1723</v>
      </c>
      <c r="B1066" s="6">
        <v>0</v>
      </c>
    </row>
    <row r="1067" s="1" customFormat="1" ht="17" customHeight="1" spans="1:2">
      <c r="A1067" s="5" t="s">
        <v>1724</v>
      </c>
      <c r="B1067" s="6">
        <v>0</v>
      </c>
    </row>
    <row r="1068" s="1" customFormat="1" ht="17" customHeight="1" spans="1:2">
      <c r="A1068" s="5" t="s">
        <v>1725</v>
      </c>
      <c r="B1068" s="6">
        <v>45</v>
      </c>
    </row>
    <row r="1069" s="1" customFormat="1" ht="17" customHeight="1" spans="1:2">
      <c r="A1069" s="5" t="s">
        <v>983</v>
      </c>
      <c r="B1069" s="6">
        <v>37</v>
      </c>
    </row>
    <row r="1070" s="1" customFormat="1" ht="17" customHeight="1" spans="1:2">
      <c r="A1070" s="5" t="s">
        <v>1041</v>
      </c>
      <c r="B1070" s="6">
        <v>0</v>
      </c>
    </row>
    <row r="1071" s="1" customFormat="1" ht="17" customHeight="1" spans="1:2">
      <c r="A1071" s="5" t="s">
        <v>1042</v>
      </c>
      <c r="B1071" s="6">
        <v>0</v>
      </c>
    </row>
    <row r="1072" s="1" customFormat="1" ht="17" customHeight="1" spans="1:2">
      <c r="A1072" s="5" t="s">
        <v>1043</v>
      </c>
      <c r="B1072" s="6">
        <v>0</v>
      </c>
    </row>
    <row r="1073" s="1" customFormat="1" ht="17" customHeight="1" spans="1:2">
      <c r="A1073" s="5" t="s">
        <v>1726</v>
      </c>
      <c r="B1073" s="6">
        <v>37</v>
      </c>
    </row>
    <row r="1074" s="1" customFormat="1" ht="17" customHeight="1" spans="1:2">
      <c r="A1074" s="5" t="s">
        <v>984</v>
      </c>
      <c r="B1074" s="6">
        <v>503</v>
      </c>
    </row>
    <row r="1075" s="1" customFormat="1" ht="17" customHeight="1" spans="1:2">
      <c r="A1075" s="5" t="s">
        <v>1041</v>
      </c>
      <c r="B1075" s="6">
        <v>265</v>
      </c>
    </row>
    <row r="1076" s="1" customFormat="1" ht="17" customHeight="1" spans="1:2">
      <c r="A1076" s="5" t="s">
        <v>1042</v>
      </c>
      <c r="B1076" s="6">
        <v>145</v>
      </c>
    </row>
    <row r="1077" s="1" customFormat="1" ht="17" customHeight="1" spans="1:2">
      <c r="A1077" s="5" t="s">
        <v>1043</v>
      </c>
      <c r="B1077" s="6">
        <v>0</v>
      </c>
    </row>
    <row r="1078" s="1" customFormat="1" ht="17" customHeight="1" spans="1:2">
      <c r="A1078" s="5" t="s">
        <v>1727</v>
      </c>
      <c r="B1078" s="6">
        <v>0</v>
      </c>
    </row>
    <row r="1079" s="1" customFormat="1" ht="17" customHeight="1" spans="1:2">
      <c r="A1079" s="5" t="s">
        <v>1728</v>
      </c>
      <c r="B1079" s="6">
        <v>0</v>
      </c>
    </row>
    <row r="1080" s="1" customFormat="1" ht="17" customHeight="1" spans="1:2">
      <c r="A1080" s="5" t="s">
        <v>1729</v>
      </c>
      <c r="B1080" s="6">
        <v>0</v>
      </c>
    </row>
    <row r="1081" s="1" customFormat="1" ht="17" customHeight="1" spans="1:2">
      <c r="A1081" s="5" t="s">
        <v>1730</v>
      </c>
      <c r="B1081" s="6">
        <v>0</v>
      </c>
    </row>
    <row r="1082" s="1" customFormat="1" ht="17" customHeight="1" spans="1:2">
      <c r="A1082" s="5" t="s">
        <v>1731</v>
      </c>
      <c r="B1082" s="6">
        <v>0</v>
      </c>
    </row>
    <row r="1083" s="1" customFormat="1" ht="17" customHeight="1" spans="1:2">
      <c r="A1083" s="5" t="s">
        <v>1732</v>
      </c>
      <c r="B1083" s="6">
        <v>0</v>
      </c>
    </row>
    <row r="1084" s="1" customFormat="1" ht="17" customHeight="1" spans="1:2">
      <c r="A1084" s="5" t="s">
        <v>1733</v>
      </c>
      <c r="B1084" s="6">
        <v>0</v>
      </c>
    </row>
    <row r="1085" s="1" customFormat="1" ht="17" customHeight="1" spans="1:2">
      <c r="A1085" s="5" t="s">
        <v>1687</v>
      </c>
      <c r="B1085" s="6">
        <v>0</v>
      </c>
    </row>
    <row r="1086" s="1" customFormat="1" ht="17" customHeight="1" spans="1:2">
      <c r="A1086" s="5" t="s">
        <v>1734</v>
      </c>
      <c r="B1086" s="6">
        <v>0</v>
      </c>
    </row>
    <row r="1087" s="1" customFormat="1" ht="17" customHeight="1" spans="1:2">
      <c r="A1087" s="5" t="s">
        <v>1735</v>
      </c>
      <c r="B1087" s="6">
        <v>93</v>
      </c>
    </row>
    <row r="1088" s="1" customFormat="1" ht="17" customHeight="1" spans="1:2">
      <c r="A1088" s="5" t="s">
        <v>985</v>
      </c>
      <c r="B1088" s="6">
        <v>285</v>
      </c>
    </row>
    <row r="1089" s="1" customFormat="1" ht="17" customHeight="1" spans="1:2">
      <c r="A1089" s="5" t="s">
        <v>1041</v>
      </c>
      <c r="B1089" s="6">
        <v>212</v>
      </c>
    </row>
    <row r="1090" s="1" customFormat="1" ht="17" customHeight="1" spans="1:2">
      <c r="A1090" s="5" t="s">
        <v>1042</v>
      </c>
      <c r="B1090" s="6">
        <v>73</v>
      </c>
    </row>
    <row r="1091" s="1" customFormat="1" ht="17" customHeight="1" spans="1:2">
      <c r="A1091" s="5" t="s">
        <v>1043</v>
      </c>
      <c r="B1091" s="6">
        <v>0</v>
      </c>
    </row>
    <row r="1092" s="1" customFormat="1" ht="17.25" customHeight="1" spans="1:2">
      <c r="A1092" s="5" t="s">
        <v>1736</v>
      </c>
      <c r="B1092" s="6">
        <v>0</v>
      </c>
    </row>
    <row r="1093" s="1" customFormat="1" ht="17" customHeight="1" spans="1:2">
      <c r="A1093" s="5" t="s">
        <v>1737</v>
      </c>
      <c r="B1093" s="6">
        <v>0</v>
      </c>
    </row>
    <row r="1094" s="1" customFormat="1" ht="17" customHeight="1" spans="1:2">
      <c r="A1094" s="5" t="s">
        <v>1738</v>
      </c>
      <c r="B1094" s="6">
        <v>0</v>
      </c>
    </row>
    <row r="1095" s="1" customFormat="1" ht="17" customHeight="1" spans="1:2">
      <c r="A1095" s="5" t="s">
        <v>986</v>
      </c>
      <c r="B1095" s="6">
        <v>4359</v>
      </c>
    </row>
    <row r="1096" s="1" customFormat="1" ht="17" customHeight="1" spans="1:2">
      <c r="A1096" s="5" t="s">
        <v>1041</v>
      </c>
      <c r="B1096" s="6">
        <v>756</v>
      </c>
    </row>
    <row r="1097" s="1" customFormat="1" ht="17" customHeight="1" spans="1:2">
      <c r="A1097" s="5" t="s">
        <v>1042</v>
      </c>
      <c r="B1097" s="6">
        <v>523</v>
      </c>
    </row>
    <row r="1098" s="1" customFormat="1" ht="17" customHeight="1" spans="1:2">
      <c r="A1098" s="5" t="s">
        <v>1043</v>
      </c>
      <c r="B1098" s="6">
        <v>0</v>
      </c>
    </row>
    <row r="1099" s="1" customFormat="1" ht="17" customHeight="1" spans="1:2">
      <c r="A1099" s="5" t="s">
        <v>1739</v>
      </c>
      <c r="B1099" s="6">
        <v>0</v>
      </c>
    </row>
    <row r="1100" s="1" customFormat="1" ht="17" customHeight="1" spans="1:2">
      <c r="A1100" s="5" t="s">
        <v>1740</v>
      </c>
      <c r="B1100" s="6">
        <v>2152</v>
      </c>
    </row>
    <row r="1101" s="1" customFormat="1" ht="17" customHeight="1" spans="1:2">
      <c r="A1101" s="5" t="s">
        <v>1741</v>
      </c>
      <c r="B1101" s="6">
        <v>928</v>
      </c>
    </row>
    <row r="1102" s="1" customFormat="1" ht="17" customHeight="1" spans="1:2">
      <c r="A1102" s="5" t="s">
        <v>1742</v>
      </c>
      <c r="B1102" s="6">
        <v>1886</v>
      </c>
    </row>
    <row r="1103" s="1" customFormat="1" ht="17" customHeight="1" spans="1:2">
      <c r="A1103" s="5" t="s">
        <v>1743</v>
      </c>
      <c r="B1103" s="6">
        <v>0</v>
      </c>
    </row>
    <row r="1104" s="1" customFormat="1" ht="17" customHeight="1" spans="1:2">
      <c r="A1104" s="5" t="s">
        <v>1744</v>
      </c>
      <c r="B1104" s="6">
        <v>1859</v>
      </c>
    </row>
    <row r="1105" s="1" customFormat="1" ht="17" customHeight="1" spans="1:2">
      <c r="A1105" s="5" t="s">
        <v>1745</v>
      </c>
      <c r="B1105" s="6">
        <v>0</v>
      </c>
    </row>
    <row r="1106" s="1" customFormat="1" ht="17" customHeight="1" spans="1:2">
      <c r="A1106" s="5" t="s">
        <v>1746</v>
      </c>
      <c r="B1106" s="6">
        <v>0</v>
      </c>
    </row>
    <row r="1107" s="1" customFormat="1" ht="17" customHeight="1" spans="1:2">
      <c r="A1107" s="5" t="s">
        <v>1747</v>
      </c>
      <c r="B1107" s="6">
        <v>27</v>
      </c>
    </row>
    <row r="1108" s="1" customFormat="1" ht="17" customHeight="1" spans="1:2">
      <c r="A1108" s="5" t="s">
        <v>988</v>
      </c>
      <c r="B1108" s="6">
        <v>1357</v>
      </c>
    </row>
    <row r="1109" s="1" customFormat="1" ht="17" customHeight="1" spans="1:2">
      <c r="A1109" s="5" t="s">
        <v>989</v>
      </c>
      <c r="B1109" s="6">
        <v>3</v>
      </c>
    </row>
    <row r="1110" s="1" customFormat="1" ht="17" customHeight="1" spans="1:2">
      <c r="A1110" s="5" t="s">
        <v>1041</v>
      </c>
      <c r="B1110" s="6">
        <v>0</v>
      </c>
    </row>
    <row r="1111" s="1" customFormat="1" ht="17" customHeight="1" spans="1:2">
      <c r="A1111" s="5" t="s">
        <v>1042</v>
      </c>
      <c r="B1111" s="6">
        <v>0</v>
      </c>
    </row>
    <row r="1112" s="1" customFormat="1" ht="17" customHeight="1" spans="1:2">
      <c r="A1112" s="5" t="s">
        <v>1043</v>
      </c>
      <c r="B1112" s="6">
        <v>0</v>
      </c>
    </row>
    <row r="1113" s="1" customFormat="1" ht="17" customHeight="1" spans="1:2">
      <c r="A1113" s="5" t="s">
        <v>1748</v>
      </c>
      <c r="B1113" s="6">
        <v>0</v>
      </c>
    </row>
    <row r="1114" s="1" customFormat="1" ht="17" customHeight="1" spans="1:2">
      <c r="A1114" s="5" t="s">
        <v>1749</v>
      </c>
      <c r="B1114" s="6">
        <v>0</v>
      </c>
    </row>
    <row r="1115" s="1" customFormat="1" ht="17" customHeight="1" spans="1:2">
      <c r="A1115" s="5" t="s">
        <v>1750</v>
      </c>
      <c r="B1115" s="6">
        <v>0</v>
      </c>
    </row>
    <row r="1116" s="1" customFormat="1" ht="17" customHeight="1" spans="1:2">
      <c r="A1116" s="5" t="s">
        <v>1751</v>
      </c>
      <c r="B1116" s="6">
        <v>0</v>
      </c>
    </row>
    <row r="1117" s="1" customFormat="1" ht="17" customHeight="1" spans="1:2">
      <c r="A1117" s="5" t="s">
        <v>1050</v>
      </c>
      <c r="B1117" s="6">
        <v>0</v>
      </c>
    </row>
    <row r="1118" s="1" customFormat="1" ht="17" customHeight="1" spans="1:2">
      <c r="A1118" s="5" t="s">
        <v>1752</v>
      </c>
      <c r="B1118" s="6">
        <v>3</v>
      </c>
    </row>
    <row r="1119" s="1" customFormat="1" ht="17" customHeight="1" spans="1:2">
      <c r="A1119" s="5" t="s">
        <v>990</v>
      </c>
      <c r="B1119" s="6">
        <v>385</v>
      </c>
    </row>
    <row r="1120" s="1" customFormat="1" ht="17" customHeight="1" spans="1:2">
      <c r="A1120" s="5" t="s">
        <v>1041</v>
      </c>
      <c r="B1120" s="6">
        <v>0</v>
      </c>
    </row>
    <row r="1121" s="1" customFormat="1" ht="17" customHeight="1" spans="1:2">
      <c r="A1121" s="5" t="s">
        <v>1042</v>
      </c>
      <c r="B1121" s="6">
        <v>0</v>
      </c>
    </row>
    <row r="1122" s="1" customFormat="1" ht="17" customHeight="1" spans="1:2">
      <c r="A1122" s="5" t="s">
        <v>1043</v>
      </c>
      <c r="B1122" s="6">
        <v>0</v>
      </c>
    </row>
    <row r="1123" s="1" customFormat="1" ht="17" customHeight="1" spans="1:2">
      <c r="A1123" s="5" t="s">
        <v>1753</v>
      </c>
      <c r="B1123" s="6">
        <v>0</v>
      </c>
    </row>
    <row r="1124" s="1" customFormat="1" ht="17" customHeight="1" spans="1:2">
      <c r="A1124" s="5" t="s">
        <v>1754</v>
      </c>
      <c r="B1124" s="6">
        <v>385</v>
      </c>
    </row>
    <row r="1125" s="1" customFormat="1" ht="17" customHeight="1" spans="1:2">
      <c r="A1125" s="5" t="s">
        <v>1755</v>
      </c>
      <c r="B1125" s="6">
        <v>969</v>
      </c>
    </row>
    <row r="1126" s="1" customFormat="1" ht="17" customHeight="1" spans="1:2">
      <c r="A1126" s="5" t="s">
        <v>1756</v>
      </c>
      <c r="B1126" s="6">
        <v>969</v>
      </c>
    </row>
    <row r="1127" s="1" customFormat="1" ht="17" customHeight="1" spans="1:2">
      <c r="A1127" s="5" t="s">
        <v>1757</v>
      </c>
      <c r="B1127" s="6">
        <v>0</v>
      </c>
    </row>
    <row r="1128" s="1" customFormat="1" ht="17" customHeight="1" spans="1:2">
      <c r="A1128" s="5" t="s">
        <v>992</v>
      </c>
      <c r="B1128" s="6">
        <v>734</v>
      </c>
    </row>
    <row r="1129" s="1" customFormat="1" ht="17" customHeight="1" spans="1:2">
      <c r="A1129" s="5" t="s">
        <v>993</v>
      </c>
      <c r="B1129" s="6">
        <v>0</v>
      </c>
    </row>
    <row r="1130" s="1" customFormat="1" ht="17" customHeight="1" spans="1:2">
      <c r="A1130" s="5" t="s">
        <v>1041</v>
      </c>
      <c r="B1130" s="6">
        <v>0</v>
      </c>
    </row>
    <row r="1131" s="1" customFormat="1" ht="17" customHeight="1" spans="1:2">
      <c r="A1131" s="5" t="s">
        <v>1042</v>
      </c>
      <c r="B1131" s="6">
        <v>0</v>
      </c>
    </row>
    <row r="1132" s="1" customFormat="1" ht="17" customHeight="1" spans="1:2">
      <c r="A1132" s="5" t="s">
        <v>1043</v>
      </c>
      <c r="B1132" s="6">
        <v>0</v>
      </c>
    </row>
    <row r="1133" s="1" customFormat="1" ht="17" customHeight="1" spans="1:2">
      <c r="A1133" s="5" t="s">
        <v>1758</v>
      </c>
      <c r="B1133" s="6">
        <v>0</v>
      </c>
    </row>
    <row r="1134" s="1" customFormat="1" ht="17" customHeight="1" spans="1:2">
      <c r="A1134" s="5" t="s">
        <v>1050</v>
      </c>
      <c r="B1134" s="6">
        <v>0</v>
      </c>
    </row>
    <row r="1135" s="1" customFormat="1" ht="17" customHeight="1" spans="1:2">
      <c r="A1135" s="5" t="s">
        <v>1759</v>
      </c>
      <c r="B1135" s="6">
        <v>0</v>
      </c>
    </row>
    <row r="1136" s="1" customFormat="1" ht="17" customHeight="1" spans="1:2">
      <c r="A1136" s="5" t="s">
        <v>994</v>
      </c>
      <c r="B1136" s="6">
        <v>0</v>
      </c>
    </row>
    <row r="1137" s="1" customFormat="1" ht="17" customHeight="1" spans="1:2">
      <c r="A1137" s="5" t="s">
        <v>1760</v>
      </c>
      <c r="B1137" s="6">
        <v>0</v>
      </c>
    </row>
    <row r="1138" s="1" customFormat="1" ht="17" customHeight="1" spans="1:2">
      <c r="A1138" s="5" t="s">
        <v>1761</v>
      </c>
      <c r="B1138" s="6">
        <v>0</v>
      </c>
    </row>
    <row r="1139" s="1" customFormat="1" ht="17" customHeight="1" spans="1:2">
      <c r="A1139" s="5" t="s">
        <v>1762</v>
      </c>
      <c r="B1139" s="6">
        <v>0</v>
      </c>
    </row>
    <row r="1140" s="1" customFormat="1" ht="17" customHeight="1" spans="1:2">
      <c r="A1140" s="5" t="s">
        <v>1763</v>
      </c>
      <c r="B1140" s="6">
        <v>0</v>
      </c>
    </row>
    <row r="1141" s="1" customFormat="1" ht="17" customHeight="1" spans="1:2">
      <c r="A1141" s="5" t="s">
        <v>1764</v>
      </c>
      <c r="B1141" s="6">
        <v>0</v>
      </c>
    </row>
    <row r="1142" s="1" customFormat="1" ht="17" customHeight="1" spans="1:2">
      <c r="A1142" s="5" t="s">
        <v>1765</v>
      </c>
      <c r="B1142" s="6">
        <v>0</v>
      </c>
    </row>
    <row r="1143" s="1" customFormat="1" ht="17" customHeight="1" spans="1:2">
      <c r="A1143" s="5" t="s">
        <v>1766</v>
      </c>
      <c r="B1143" s="6">
        <v>0</v>
      </c>
    </row>
    <row r="1144" s="1" customFormat="1" ht="17" customHeight="1" spans="1:2">
      <c r="A1144" s="5" t="s">
        <v>1767</v>
      </c>
      <c r="B1144" s="6">
        <v>0</v>
      </c>
    </row>
    <row r="1145" s="1" customFormat="1" ht="17" customHeight="1" spans="1:2">
      <c r="A1145" s="5" t="s">
        <v>1768</v>
      </c>
      <c r="B1145" s="6">
        <v>0</v>
      </c>
    </row>
    <row r="1146" s="1" customFormat="1" ht="17" customHeight="1" spans="1:2">
      <c r="A1146" s="5" t="s">
        <v>995</v>
      </c>
      <c r="B1146" s="6">
        <v>734</v>
      </c>
    </row>
    <row r="1147" s="1" customFormat="1" ht="17" customHeight="1" spans="1:2">
      <c r="A1147" s="5" t="s">
        <v>1769</v>
      </c>
      <c r="B1147" s="6">
        <v>0</v>
      </c>
    </row>
    <row r="1148" s="1" customFormat="1" ht="17" customHeight="1" spans="1:2">
      <c r="A1148" s="5" t="s">
        <v>1770</v>
      </c>
      <c r="B1148" s="6">
        <v>0</v>
      </c>
    </row>
    <row r="1149" s="1" customFormat="1" ht="17" customHeight="1" spans="1:2">
      <c r="A1149" s="5" t="s">
        <v>1771</v>
      </c>
      <c r="B1149" s="6">
        <v>0</v>
      </c>
    </row>
    <row r="1150" s="1" customFormat="1" ht="17" customHeight="1" spans="1:2">
      <c r="A1150" s="5" t="s">
        <v>1772</v>
      </c>
      <c r="B1150" s="6">
        <v>0</v>
      </c>
    </row>
    <row r="1151" s="1" customFormat="1" ht="17" customHeight="1" spans="1:2">
      <c r="A1151" s="5" t="s">
        <v>1773</v>
      </c>
      <c r="B1151" s="6">
        <v>734</v>
      </c>
    </row>
    <row r="1152" s="1" customFormat="1" ht="17" customHeight="1" spans="1:2">
      <c r="A1152" s="5" t="s">
        <v>996</v>
      </c>
      <c r="B1152" s="6">
        <v>0</v>
      </c>
    </row>
    <row r="1153" s="1" customFormat="1" ht="17" customHeight="1" spans="1:2">
      <c r="A1153" s="5" t="s">
        <v>1774</v>
      </c>
      <c r="B1153" s="6">
        <v>0</v>
      </c>
    </row>
    <row r="1154" s="1" customFormat="1" ht="17" customHeight="1" spans="1:2">
      <c r="A1154" s="5" t="s">
        <v>1775</v>
      </c>
      <c r="B1154" s="6">
        <v>0</v>
      </c>
    </row>
    <row r="1155" s="1" customFormat="1" ht="17" customHeight="1" spans="1:2">
      <c r="A1155" s="5" t="s">
        <v>1776</v>
      </c>
      <c r="B1155" s="6">
        <v>0</v>
      </c>
    </row>
    <row r="1156" s="1" customFormat="1" ht="17" customHeight="1" spans="1:2">
      <c r="A1156" s="5" t="s">
        <v>1777</v>
      </c>
      <c r="B1156" s="6">
        <v>0</v>
      </c>
    </row>
    <row r="1157" s="1" customFormat="1" ht="17" customHeight="1" spans="1:2">
      <c r="A1157" s="5" t="s">
        <v>809</v>
      </c>
      <c r="B1157" s="6">
        <v>0</v>
      </c>
    </row>
    <row r="1158" s="1" customFormat="1" ht="17" customHeight="1" spans="1:2">
      <c r="A1158" s="5" t="s">
        <v>998</v>
      </c>
      <c r="B1158" s="6">
        <v>0</v>
      </c>
    </row>
    <row r="1159" s="1" customFormat="1" ht="17" customHeight="1" spans="1:2">
      <c r="A1159" s="5" t="s">
        <v>999</v>
      </c>
      <c r="B1159" s="6">
        <v>0</v>
      </c>
    </row>
    <row r="1160" s="1" customFormat="1" ht="17" customHeight="1" spans="1:2">
      <c r="A1160" s="5" t="s">
        <v>1000</v>
      </c>
      <c r="B1160" s="6">
        <v>0</v>
      </c>
    </row>
    <row r="1161" s="1" customFormat="1" ht="17" customHeight="1" spans="1:2">
      <c r="A1161" s="5" t="s">
        <v>1001</v>
      </c>
      <c r="B1161" s="6">
        <v>0</v>
      </c>
    </row>
    <row r="1162" s="1" customFormat="1" ht="17" customHeight="1" spans="1:2">
      <c r="A1162" s="5" t="s">
        <v>1002</v>
      </c>
      <c r="B1162" s="6">
        <v>0</v>
      </c>
    </row>
    <row r="1163" s="1" customFormat="1" ht="17" customHeight="1" spans="1:2">
      <c r="A1163" s="5" t="s">
        <v>962</v>
      </c>
      <c r="B1163" s="6">
        <v>0</v>
      </c>
    </row>
    <row r="1164" s="1" customFormat="1" ht="17" customHeight="1" spans="1:2">
      <c r="A1164" s="5" t="s">
        <v>1003</v>
      </c>
      <c r="B1164" s="6">
        <v>0</v>
      </c>
    </row>
    <row r="1165" s="1" customFormat="1" ht="17" customHeight="1" spans="1:2">
      <c r="A1165" s="5" t="s">
        <v>1004</v>
      </c>
      <c r="B1165" s="6">
        <v>0</v>
      </c>
    </row>
    <row r="1166" s="1" customFormat="1" ht="17" customHeight="1" spans="1:2">
      <c r="A1166" s="5" t="s">
        <v>737</v>
      </c>
      <c r="B1166" s="6">
        <v>0</v>
      </c>
    </row>
    <row r="1167" s="1" customFormat="1" ht="17" customHeight="1" spans="1:2">
      <c r="A1167" s="5" t="s">
        <v>1005</v>
      </c>
      <c r="B1167" s="6">
        <v>7675</v>
      </c>
    </row>
    <row r="1168" s="1" customFormat="1" ht="17" customHeight="1" spans="1:2">
      <c r="A1168" s="5" t="s">
        <v>1006</v>
      </c>
      <c r="B1168" s="6">
        <v>7577</v>
      </c>
    </row>
    <row r="1169" s="1" customFormat="1" ht="17" customHeight="1" spans="1:2">
      <c r="A1169" s="5" t="s">
        <v>1041</v>
      </c>
      <c r="B1169" s="6">
        <v>1216</v>
      </c>
    </row>
    <row r="1170" s="1" customFormat="1" ht="17" customHeight="1" spans="1:2">
      <c r="A1170" s="5" t="s">
        <v>1042</v>
      </c>
      <c r="B1170" s="6">
        <v>667</v>
      </c>
    </row>
    <row r="1171" s="1" customFormat="1" ht="17" customHeight="1" spans="1:2">
      <c r="A1171" s="5" t="s">
        <v>1043</v>
      </c>
      <c r="B1171" s="6">
        <v>0</v>
      </c>
    </row>
    <row r="1172" s="1" customFormat="1" ht="17" customHeight="1" spans="1:2">
      <c r="A1172" s="5" t="s">
        <v>1778</v>
      </c>
      <c r="B1172" s="6">
        <v>0</v>
      </c>
    </row>
    <row r="1173" s="1" customFormat="1" ht="17" customHeight="1" spans="1:2">
      <c r="A1173" s="5" t="s">
        <v>1779</v>
      </c>
      <c r="B1173" s="6">
        <v>0</v>
      </c>
    </row>
    <row r="1174" s="1" customFormat="1" ht="17" customHeight="1" spans="1:2">
      <c r="A1174" s="5" t="s">
        <v>1780</v>
      </c>
      <c r="B1174" s="6">
        <v>700</v>
      </c>
    </row>
    <row r="1175" s="1" customFormat="1" ht="17" customHeight="1" spans="1:2">
      <c r="A1175" s="5" t="s">
        <v>1781</v>
      </c>
      <c r="B1175" s="6">
        <v>0</v>
      </c>
    </row>
    <row r="1176" s="1" customFormat="1" ht="17" customHeight="1" spans="1:2">
      <c r="A1176" s="5" t="s">
        <v>1782</v>
      </c>
      <c r="B1176" s="6">
        <v>0</v>
      </c>
    </row>
    <row r="1177" s="1" customFormat="1" ht="17" customHeight="1" spans="1:2">
      <c r="A1177" s="5" t="s">
        <v>1783</v>
      </c>
      <c r="B1177" s="6">
        <v>0</v>
      </c>
    </row>
    <row r="1178" s="1" customFormat="1" ht="17" customHeight="1" spans="1:2">
      <c r="A1178" s="5" t="s">
        <v>1784</v>
      </c>
      <c r="B1178" s="6">
        <v>4099</v>
      </c>
    </row>
    <row r="1179" s="1" customFormat="1" ht="17" customHeight="1" spans="1:2">
      <c r="A1179" s="5" t="s">
        <v>1785</v>
      </c>
      <c r="B1179" s="6">
        <v>0</v>
      </c>
    </row>
    <row r="1180" s="1" customFormat="1" ht="17" customHeight="1" spans="1:2">
      <c r="A1180" s="5" t="s">
        <v>1786</v>
      </c>
      <c r="B1180" s="6">
        <v>0</v>
      </c>
    </row>
    <row r="1181" s="1" customFormat="1" ht="17" customHeight="1" spans="1:2">
      <c r="A1181" s="5" t="s">
        <v>1787</v>
      </c>
      <c r="B1181" s="6">
        <v>312</v>
      </c>
    </row>
    <row r="1182" s="1" customFormat="1" ht="17" customHeight="1" spans="1:2">
      <c r="A1182" s="5" t="s">
        <v>1788</v>
      </c>
      <c r="B1182" s="6">
        <v>0</v>
      </c>
    </row>
    <row r="1183" s="1" customFormat="1" ht="17" customHeight="1" spans="1:2">
      <c r="A1183" s="5" t="s">
        <v>1789</v>
      </c>
      <c r="B1183" s="6">
        <v>0</v>
      </c>
    </row>
    <row r="1184" s="1" customFormat="1" ht="17" customHeight="1" spans="1:2">
      <c r="A1184" s="5" t="s">
        <v>1790</v>
      </c>
      <c r="B1184" s="6">
        <v>0</v>
      </c>
    </row>
    <row r="1185" s="1" customFormat="1" ht="17" customHeight="1" spans="1:2">
      <c r="A1185" s="5" t="s">
        <v>1050</v>
      </c>
      <c r="B1185" s="6">
        <v>0</v>
      </c>
    </row>
    <row r="1186" s="1" customFormat="1" ht="17" customHeight="1" spans="1:2">
      <c r="A1186" s="5" t="s">
        <v>1791</v>
      </c>
      <c r="B1186" s="6">
        <v>583</v>
      </c>
    </row>
    <row r="1187" s="1" customFormat="1" ht="17" customHeight="1" spans="1:2">
      <c r="A1187" s="5" t="s">
        <v>1007</v>
      </c>
      <c r="B1187" s="6">
        <v>0</v>
      </c>
    </row>
    <row r="1188" s="1" customFormat="1" ht="17" customHeight="1" spans="1:2">
      <c r="A1188" s="5" t="s">
        <v>1041</v>
      </c>
      <c r="B1188" s="6">
        <v>0</v>
      </c>
    </row>
    <row r="1189" s="1" customFormat="1" ht="17" customHeight="1" spans="1:2">
      <c r="A1189" s="5" t="s">
        <v>1042</v>
      </c>
      <c r="B1189" s="6">
        <v>0</v>
      </c>
    </row>
    <row r="1190" s="1" customFormat="1" ht="17" customHeight="1" spans="1:2">
      <c r="A1190" s="5" t="s">
        <v>1043</v>
      </c>
      <c r="B1190" s="6">
        <v>0</v>
      </c>
    </row>
    <row r="1191" s="1" customFormat="1" ht="17" customHeight="1" spans="1:2">
      <c r="A1191" s="5" t="s">
        <v>1792</v>
      </c>
      <c r="B1191" s="6">
        <v>0</v>
      </c>
    </row>
    <row r="1192" s="1" customFormat="1" ht="17" customHeight="1" spans="1:2">
      <c r="A1192" s="5" t="s">
        <v>1793</v>
      </c>
      <c r="B1192" s="6">
        <v>0</v>
      </c>
    </row>
    <row r="1193" s="1" customFormat="1" ht="17" customHeight="1" spans="1:2">
      <c r="A1193" s="5" t="s">
        <v>1794</v>
      </c>
      <c r="B1193" s="6">
        <v>0</v>
      </c>
    </row>
    <row r="1194" s="1" customFormat="1" ht="17" customHeight="1" spans="1:2">
      <c r="A1194" s="5" t="s">
        <v>1795</v>
      </c>
      <c r="B1194" s="6">
        <v>0</v>
      </c>
    </row>
    <row r="1195" s="1" customFormat="1" ht="17" customHeight="1" spans="1:2">
      <c r="A1195" s="5" t="s">
        <v>1796</v>
      </c>
      <c r="B1195" s="6">
        <v>0</v>
      </c>
    </row>
    <row r="1196" s="1" customFormat="1" ht="17" customHeight="1" spans="1:2">
      <c r="A1196" s="5" t="s">
        <v>1797</v>
      </c>
      <c r="B1196" s="6">
        <v>0</v>
      </c>
    </row>
    <row r="1197" s="1" customFormat="1" ht="17" customHeight="1" spans="1:2">
      <c r="A1197" s="5" t="s">
        <v>1798</v>
      </c>
      <c r="B1197" s="6">
        <v>0</v>
      </c>
    </row>
    <row r="1198" s="1" customFormat="1" ht="17" customHeight="1" spans="1:2">
      <c r="A1198" s="5" t="s">
        <v>1799</v>
      </c>
      <c r="B1198" s="6">
        <v>0</v>
      </c>
    </row>
    <row r="1199" s="1" customFormat="1" ht="17" customHeight="1" spans="1:2">
      <c r="A1199" s="5" t="s">
        <v>1800</v>
      </c>
      <c r="B1199" s="6">
        <v>0</v>
      </c>
    </row>
    <row r="1200" s="1" customFormat="1" ht="17" customHeight="1" spans="1:2">
      <c r="A1200" s="5" t="s">
        <v>1801</v>
      </c>
      <c r="B1200" s="6">
        <v>0</v>
      </c>
    </row>
    <row r="1201" s="1" customFormat="1" ht="17" customHeight="1" spans="1:2">
      <c r="A1201" s="5" t="s">
        <v>1802</v>
      </c>
      <c r="B1201" s="6">
        <v>0</v>
      </c>
    </row>
    <row r="1202" s="1" customFormat="1" ht="17" customHeight="1" spans="1:2">
      <c r="A1202" s="5" t="s">
        <v>1803</v>
      </c>
      <c r="B1202" s="6">
        <v>0</v>
      </c>
    </row>
    <row r="1203" s="1" customFormat="1" ht="17" customHeight="1" spans="1:2">
      <c r="A1203" s="5" t="s">
        <v>1804</v>
      </c>
      <c r="B1203" s="6">
        <v>0</v>
      </c>
    </row>
    <row r="1204" s="1" customFormat="1" ht="17" customHeight="1" spans="1:2">
      <c r="A1204" s="5" t="s">
        <v>1050</v>
      </c>
      <c r="B1204" s="6">
        <v>0</v>
      </c>
    </row>
    <row r="1205" s="1" customFormat="1" ht="17" customHeight="1" spans="1:2">
      <c r="A1205" s="5" t="s">
        <v>1805</v>
      </c>
      <c r="B1205" s="6">
        <v>0</v>
      </c>
    </row>
    <row r="1206" s="1" customFormat="1" ht="17" customHeight="1" spans="1:2">
      <c r="A1206" s="5" t="s">
        <v>1008</v>
      </c>
      <c r="B1206" s="6">
        <v>0</v>
      </c>
    </row>
    <row r="1207" s="1" customFormat="1" ht="17" customHeight="1" spans="1:2">
      <c r="A1207" s="5" t="s">
        <v>1041</v>
      </c>
      <c r="B1207" s="6">
        <v>0</v>
      </c>
    </row>
    <row r="1208" s="1" customFormat="1" ht="17" customHeight="1" spans="1:2">
      <c r="A1208" s="5" t="s">
        <v>1042</v>
      </c>
      <c r="B1208" s="6">
        <v>0</v>
      </c>
    </row>
    <row r="1209" s="1" customFormat="1" ht="17" customHeight="1" spans="1:2">
      <c r="A1209" s="5" t="s">
        <v>1043</v>
      </c>
      <c r="B1209" s="6">
        <v>0</v>
      </c>
    </row>
    <row r="1210" s="1" customFormat="1" ht="17" customHeight="1" spans="1:2">
      <c r="A1210" s="5" t="s">
        <v>1806</v>
      </c>
      <c r="B1210" s="6">
        <v>0</v>
      </c>
    </row>
    <row r="1211" s="1" customFormat="1" ht="17" customHeight="1" spans="1:2">
      <c r="A1211" s="5" t="s">
        <v>1807</v>
      </c>
      <c r="B1211" s="6">
        <v>0</v>
      </c>
    </row>
    <row r="1212" s="1" customFormat="1" ht="17" customHeight="1" spans="1:2">
      <c r="A1212" s="5" t="s">
        <v>1808</v>
      </c>
      <c r="B1212" s="6">
        <v>0</v>
      </c>
    </row>
    <row r="1213" s="1" customFormat="1" ht="17" customHeight="1" spans="1:2">
      <c r="A1213" s="5" t="s">
        <v>1050</v>
      </c>
      <c r="B1213" s="6">
        <v>0</v>
      </c>
    </row>
    <row r="1214" s="1" customFormat="1" ht="17" customHeight="1" spans="1:2">
      <c r="A1214" s="5" t="s">
        <v>1809</v>
      </c>
      <c r="B1214" s="6">
        <v>0</v>
      </c>
    </row>
    <row r="1215" s="1" customFormat="1" ht="17" customHeight="1" spans="1:2">
      <c r="A1215" s="5" t="s">
        <v>1009</v>
      </c>
      <c r="B1215" s="6">
        <v>98</v>
      </c>
    </row>
    <row r="1216" s="1" customFormat="1" ht="17" customHeight="1" spans="1:2">
      <c r="A1216" s="5" t="s">
        <v>1041</v>
      </c>
      <c r="B1216" s="6">
        <v>75</v>
      </c>
    </row>
    <row r="1217" s="1" customFormat="1" ht="17" customHeight="1" spans="1:2">
      <c r="A1217" s="5" t="s">
        <v>1042</v>
      </c>
      <c r="B1217" s="6">
        <v>23</v>
      </c>
    </row>
    <row r="1218" s="1" customFormat="1" ht="17" customHeight="1" spans="1:2">
      <c r="A1218" s="5" t="s">
        <v>1043</v>
      </c>
      <c r="B1218" s="6">
        <v>0</v>
      </c>
    </row>
    <row r="1219" s="1" customFormat="1" ht="17" customHeight="1" spans="1:2">
      <c r="A1219" s="5" t="s">
        <v>1810</v>
      </c>
      <c r="B1219" s="6">
        <v>0</v>
      </c>
    </row>
    <row r="1220" s="1" customFormat="1" ht="17" customHeight="1" spans="1:2">
      <c r="A1220" s="5" t="s">
        <v>1811</v>
      </c>
      <c r="B1220" s="6">
        <v>0</v>
      </c>
    </row>
    <row r="1221" s="1" customFormat="1" ht="17" customHeight="1" spans="1:2">
      <c r="A1221" s="5" t="s">
        <v>1812</v>
      </c>
      <c r="B1221" s="6">
        <v>0</v>
      </c>
    </row>
    <row r="1222" s="1" customFormat="1" ht="17" customHeight="1" spans="1:2">
      <c r="A1222" s="5" t="s">
        <v>1813</v>
      </c>
      <c r="B1222" s="6">
        <v>0</v>
      </c>
    </row>
    <row r="1223" s="1" customFormat="1" ht="17" customHeight="1" spans="1:2">
      <c r="A1223" s="5" t="s">
        <v>1814</v>
      </c>
      <c r="B1223" s="6">
        <v>0</v>
      </c>
    </row>
    <row r="1224" s="1" customFormat="1" ht="17" customHeight="1" spans="1:2">
      <c r="A1224" s="5" t="s">
        <v>1815</v>
      </c>
      <c r="B1224" s="6">
        <v>0</v>
      </c>
    </row>
    <row r="1225" s="1" customFormat="1" ht="17" customHeight="1" spans="1:2">
      <c r="A1225" s="5" t="s">
        <v>1816</v>
      </c>
      <c r="B1225" s="6">
        <v>0</v>
      </c>
    </row>
    <row r="1226" s="1" customFormat="1" ht="17" customHeight="1" spans="1:2">
      <c r="A1226" s="5" t="s">
        <v>1817</v>
      </c>
      <c r="B1226" s="6">
        <v>0</v>
      </c>
    </row>
    <row r="1227" s="1" customFormat="1" ht="17" customHeight="1" spans="1:2">
      <c r="A1227" s="5" t="s">
        <v>1818</v>
      </c>
      <c r="B1227" s="6">
        <v>0</v>
      </c>
    </row>
    <row r="1228" s="1" customFormat="1" ht="17" customHeight="1" spans="1:2">
      <c r="A1228" s="5" t="s">
        <v>1819</v>
      </c>
      <c r="B1228" s="6">
        <v>0</v>
      </c>
    </row>
    <row r="1229" s="1" customFormat="1" ht="17" customHeight="1" spans="1:2">
      <c r="A1229" s="5" t="s">
        <v>1820</v>
      </c>
      <c r="B1229" s="6">
        <v>0</v>
      </c>
    </row>
    <row r="1230" s="1" customFormat="1" ht="17" customHeight="1" spans="1:2">
      <c r="A1230" s="5" t="s">
        <v>1821</v>
      </c>
      <c r="B1230" s="6">
        <v>0</v>
      </c>
    </row>
    <row r="1231" s="1" customFormat="1" ht="17" customHeight="1" spans="1:2">
      <c r="A1231" s="5" t="s">
        <v>1822</v>
      </c>
      <c r="B1231" s="6">
        <v>0</v>
      </c>
    </row>
    <row r="1232" s="1" customFormat="1" ht="17" customHeight="1" spans="1:2">
      <c r="A1232" s="5" t="s">
        <v>1011</v>
      </c>
      <c r="B1232" s="6">
        <v>14621</v>
      </c>
    </row>
    <row r="1233" s="1" customFormat="1" ht="17" customHeight="1" spans="1:2">
      <c r="A1233" s="5" t="s">
        <v>1012</v>
      </c>
      <c r="B1233" s="6">
        <v>6578</v>
      </c>
    </row>
    <row r="1234" s="1" customFormat="1" ht="17" customHeight="1" spans="1:2">
      <c r="A1234" s="5" t="s">
        <v>1823</v>
      </c>
      <c r="B1234" s="6">
        <v>1980</v>
      </c>
    </row>
    <row r="1235" s="1" customFormat="1" ht="17" customHeight="1" spans="1:2">
      <c r="A1235" s="5" t="s">
        <v>1824</v>
      </c>
      <c r="B1235" s="6">
        <v>0</v>
      </c>
    </row>
    <row r="1236" s="1" customFormat="1" ht="17" customHeight="1" spans="1:2">
      <c r="A1236" s="5" t="s">
        <v>1825</v>
      </c>
      <c r="B1236" s="6">
        <v>2127</v>
      </c>
    </row>
    <row r="1237" s="1" customFormat="1" ht="17" customHeight="1" spans="1:2">
      <c r="A1237" s="5" t="s">
        <v>1826</v>
      </c>
      <c r="B1237" s="6">
        <v>0</v>
      </c>
    </row>
    <row r="1238" s="1" customFormat="1" ht="17" customHeight="1" spans="1:2">
      <c r="A1238" s="5" t="s">
        <v>1827</v>
      </c>
      <c r="B1238" s="6">
        <v>891</v>
      </c>
    </row>
    <row r="1239" s="1" customFormat="1" ht="17" customHeight="1" spans="1:2">
      <c r="A1239" s="5" t="s">
        <v>1828</v>
      </c>
      <c r="B1239" s="6">
        <v>0</v>
      </c>
    </row>
    <row r="1240" s="1" customFormat="1" ht="17" customHeight="1" spans="1:2">
      <c r="A1240" s="5" t="s">
        <v>1829</v>
      </c>
      <c r="B1240" s="6">
        <v>0</v>
      </c>
    </row>
    <row r="1241" s="1" customFormat="1" ht="17" customHeight="1" spans="1:2">
      <c r="A1241" s="5" t="s">
        <v>1830</v>
      </c>
      <c r="B1241" s="6">
        <v>1580</v>
      </c>
    </row>
    <row r="1242" s="1" customFormat="1" ht="17" customHeight="1" spans="1:2">
      <c r="A1242" s="5" t="s">
        <v>1013</v>
      </c>
      <c r="B1242" s="6">
        <v>8043</v>
      </c>
    </row>
    <row r="1243" s="1" customFormat="1" ht="17" customHeight="1" spans="1:2">
      <c r="A1243" s="5" t="s">
        <v>1831</v>
      </c>
      <c r="B1243" s="6">
        <v>8043</v>
      </c>
    </row>
    <row r="1244" s="1" customFormat="1" ht="17" customHeight="1" spans="1:2">
      <c r="A1244" s="5" t="s">
        <v>1832</v>
      </c>
      <c r="B1244" s="6">
        <v>0</v>
      </c>
    </row>
    <row r="1245" s="1" customFormat="1" ht="17" customHeight="1" spans="1:2">
      <c r="A1245" s="5" t="s">
        <v>1833</v>
      </c>
      <c r="B1245" s="6">
        <v>0</v>
      </c>
    </row>
    <row r="1246" s="1" customFormat="1" ht="17" customHeight="1" spans="1:2">
      <c r="A1246" s="5" t="s">
        <v>1014</v>
      </c>
      <c r="B1246" s="6">
        <v>0</v>
      </c>
    </row>
    <row r="1247" s="1" customFormat="1" ht="17" customHeight="1" spans="1:2">
      <c r="A1247" s="5" t="s">
        <v>1834</v>
      </c>
      <c r="B1247" s="6">
        <v>0</v>
      </c>
    </row>
    <row r="1248" s="1" customFormat="1" ht="17" customHeight="1" spans="1:2">
      <c r="A1248" s="5" t="s">
        <v>1835</v>
      </c>
      <c r="B1248" s="6">
        <v>0</v>
      </c>
    </row>
    <row r="1249" s="1" customFormat="1" ht="17" customHeight="1" spans="1:2">
      <c r="A1249" s="5" t="s">
        <v>1836</v>
      </c>
      <c r="B1249" s="6">
        <v>0</v>
      </c>
    </row>
    <row r="1250" s="1" customFormat="1" ht="17" customHeight="1" spans="1:2">
      <c r="A1250" s="5" t="s">
        <v>1015</v>
      </c>
      <c r="B1250" s="6">
        <v>1578</v>
      </c>
    </row>
    <row r="1251" s="1" customFormat="1" ht="17" customHeight="1" spans="1:2">
      <c r="A1251" s="5" t="s">
        <v>1016</v>
      </c>
      <c r="B1251" s="6">
        <v>1228</v>
      </c>
    </row>
    <row r="1252" s="1" customFormat="1" ht="17" customHeight="1" spans="1:2">
      <c r="A1252" s="5" t="s">
        <v>1041</v>
      </c>
      <c r="B1252" s="6">
        <v>452</v>
      </c>
    </row>
    <row r="1253" s="1" customFormat="1" ht="17" customHeight="1" spans="1:2">
      <c r="A1253" s="5" t="s">
        <v>1042</v>
      </c>
      <c r="B1253" s="6">
        <v>321</v>
      </c>
    </row>
    <row r="1254" s="1" customFormat="1" ht="17" customHeight="1" spans="1:2">
      <c r="A1254" s="5" t="s">
        <v>1043</v>
      </c>
      <c r="B1254" s="6">
        <v>0</v>
      </c>
    </row>
    <row r="1255" s="1" customFormat="1" ht="17" customHeight="1" spans="1:2">
      <c r="A1255" s="5" t="s">
        <v>1837</v>
      </c>
      <c r="B1255" s="6">
        <v>0</v>
      </c>
    </row>
    <row r="1256" s="1" customFormat="1" ht="17" customHeight="1" spans="1:2">
      <c r="A1256" s="5" t="s">
        <v>1838</v>
      </c>
      <c r="B1256" s="6">
        <v>0</v>
      </c>
    </row>
    <row r="1257" s="1" customFormat="1" ht="17" customHeight="1" spans="1:2">
      <c r="A1257" s="5" t="s">
        <v>1839</v>
      </c>
      <c r="B1257" s="6">
        <v>0</v>
      </c>
    </row>
    <row r="1258" s="1" customFormat="1" ht="17" customHeight="1" spans="1:2">
      <c r="A1258" s="5" t="s">
        <v>1840</v>
      </c>
      <c r="B1258" s="6">
        <v>0</v>
      </c>
    </row>
    <row r="1259" s="1" customFormat="1" ht="17" customHeight="1" spans="1:2">
      <c r="A1259" s="5" t="s">
        <v>1841</v>
      </c>
      <c r="B1259" s="6">
        <v>0</v>
      </c>
    </row>
    <row r="1260" s="1" customFormat="1" ht="17" customHeight="1" spans="1:2">
      <c r="A1260" s="5" t="s">
        <v>1842</v>
      </c>
      <c r="B1260" s="6">
        <v>0</v>
      </c>
    </row>
    <row r="1261" s="1" customFormat="1" ht="17" customHeight="1" spans="1:2">
      <c r="A1261" s="5" t="s">
        <v>1843</v>
      </c>
      <c r="B1261" s="6">
        <v>0</v>
      </c>
    </row>
    <row r="1262" s="1" customFormat="1" ht="17" customHeight="1" spans="1:2">
      <c r="A1262" s="5" t="s">
        <v>1844</v>
      </c>
      <c r="B1262" s="6">
        <v>0</v>
      </c>
    </row>
    <row r="1263" s="1" customFormat="1" ht="17" customHeight="1" spans="1:2">
      <c r="A1263" s="5" t="s">
        <v>1845</v>
      </c>
      <c r="B1263" s="6">
        <v>0</v>
      </c>
    </row>
    <row r="1264" s="1" customFormat="1" ht="17" customHeight="1" spans="1:2">
      <c r="A1264" s="5" t="s">
        <v>1050</v>
      </c>
      <c r="B1264" s="6">
        <v>0</v>
      </c>
    </row>
    <row r="1265" s="1" customFormat="1" ht="17" customHeight="1" spans="1:2">
      <c r="A1265" s="5" t="s">
        <v>1846</v>
      </c>
      <c r="B1265" s="6">
        <v>455</v>
      </c>
    </row>
    <row r="1266" s="1" customFormat="1" ht="17" customHeight="1" spans="1:2">
      <c r="A1266" s="5" t="s">
        <v>1017</v>
      </c>
      <c r="B1266" s="6">
        <v>350</v>
      </c>
    </row>
    <row r="1267" s="1" customFormat="1" ht="17" customHeight="1" spans="1:2">
      <c r="A1267" s="5" t="s">
        <v>1041</v>
      </c>
      <c r="B1267" s="6">
        <v>0</v>
      </c>
    </row>
    <row r="1268" s="1" customFormat="1" ht="17" customHeight="1" spans="1:2">
      <c r="A1268" s="5" t="s">
        <v>1042</v>
      </c>
      <c r="B1268" s="6">
        <v>0</v>
      </c>
    </row>
    <row r="1269" s="1" customFormat="1" ht="17" customHeight="1" spans="1:2">
      <c r="A1269" s="5" t="s">
        <v>1043</v>
      </c>
      <c r="B1269" s="6">
        <v>0</v>
      </c>
    </row>
    <row r="1270" s="1" customFormat="1" ht="17" customHeight="1" spans="1:2">
      <c r="A1270" s="5" t="s">
        <v>1847</v>
      </c>
      <c r="B1270" s="6">
        <v>0</v>
      </c>
    </row>
    <row r="1271" s="1" customFormat="1" ht="17" customHeight="1" spans="1:2">
      <c r="A1271" s="5" t="s">
        <v>1848</v>
      </c>
      <c r="B1271" s="6">
        <v>0</v>
      </c>
    </row>
    <row r="1272" s="1" customFormat="1" ht="17" customHeight="1" spans="1:2">
      <c r="A1272" s="5" t="s">
        <v>1849</v>
      </c>
      <c r="B1272" s="6">
        <v>0</v>
      </c>
    </row>
    <row r="1273" s="1" customFormat="1" ht="17" customHeight="1" spans="1:2">
      <c r="A1273" s="5" t="s">
        <v>1850</v>
      </c>
      <c r="B1273" s="6">
        <v>0</v>
      </c>
    </row>
    <row r="1274" s="1" customFormat="1" ht="17" customHeight="1" spans="1:2">
      <c r="A1274" s="5" t="s">
        <v>1851</v>
      </c>
      <c r="B1274" s="6">
        <v>0</v>
      </c>
    </row>
    <row r="1275" s="1" customFormat="1" ht="17" customHeight="1" spans="1:2">
      <c r="A1275" s="5" t="s">
        <v>1852</v>
      </c>
      <c r="B1275" s="6">
        <v>0</v>
      </c>
    </row>
    <row r="1276" s="1" customFormat="1" ht="17" customHeight="1" spans="1:2">
      <c r="A1276" s="5" t="s">
        <v>1853</v>
      </c>
      <c r="B1276" s="6">
        <v>0</v>
      </c>
    </row>
    <row r="1277" s="1" customFormat="1" ht="17" customHeight="1" spans="1:2">
      <c r="A1277" s="5" t="s">
        <v>1854</v>
      </c>
      <c r="B1277" s="6">
        <v>0</v>
      </c>
    </row>
    <row r="1278" s="1" customFormat="1" ht="17" customHeight="1" spans="1:2">
      <c r="A1278" s="5" t="s">
        <v>1050</v>
      </c>
      <c r="B1278" s="6">
        <v>0</v>
      </c>
    </row>
    <row r="1279" s="1" customFormat="1" ht="17" customHeight="1" spans="1:2">
      <c r="A1279" s="5" t="s">
        <v>1855</v>
      </c>
      <c r="B1279" s="6">
        <v>350</v>
      </c>
    </row>
    <row r="1280" s="1" customFormat="1" ht="17" customHeight="1" spans="1:2">
      <c r="A1280" s="5" t="s">
        <v>1018</v>
      </c>
      <c r="B1280" s="6">
        <v>0</v>
      </c>
    </row>
    <row r="1281" s="1" customFormat="1" ht="17" customHeight="1" spans="1:2">
      <c r="A1281" s="5" t="s">
        <v>1856</v>
      </c>
      <c r="B1281" s="6">
        <v>0</v>
      </c>
    </row>
    <row r="1282" s="1" customFormat="1" ht="17" customHeight="1" spans="1:2">
      <c r="A1282" s="5" t="s">
        <v>1857</v>
      </c>
      <c r="B1282" s="6">
        <v>0</v>
      </c>
    </row>
    <row r="1283" s="1" customFormat="1" ht="17" customHeight="1" spans="1:2">
      <c r="A1283" s="5" t="s">
        <v>1858</v>
      </c>
      <c r="B1283" s="6">
        <v>0</v>
      </c>
    </row>
    <row r="1284" s="1" customFormat="1" ht="17" customHeight="1" spans="1:2">
      <c r="A1284" s="5" t="s">
        <v>1859</v>
      </c>
      <c r="B1284" s="6">
        <v>0</v>
      </c>
    </row>
    <row r="1285" s="1" customFormat="1" ht="17" customHeight="1" spans="1:2">
      <c r="A1285" s="5" t="s">
        <v>1019</v>
      </c>
      <c r="B1285" s="6">
        <v>0</v>
      </c>
    </row>
    <row r="1286" s="1" customFormat="1" ht="17" customHeight="1" spans="1:2">
      <c r="A1286" s="5" t="s">
        <v>1860</v>
      </c>
      <c r="B1286" s="6">
        <v>0</v>
      </c>
    </row>
    <row r="1287" s="1" customFormat="1" ht="17" customHeight="1" spans="1:2">
      <c r="A1287" s="5" t="s">
        <v>1861</v>
      </c>
      <c r="B1287" s="6">
        <v>0</v>
      </c>
    </row>
    <row r="1288" s="1" customFormat="1" ht="17" customHeight="1" spans="1:2">
      <c r="A1288" s="5" t="s">
        <v>1862</v>
      </c>
      <c r="B1288" s="6">
        <v>0</v>
      </c>
    </row>
    <row r="1289" s="1" customFormat="1" ht="17" customHeight="1" spans="1:2">
      <c r="A1289" s="5" t="s">
        <v>1863</v>
      </c>
      <c r="B1289" s="6">
        <v>0</v>
      </c>
    </row>
    <row r="1290" s="1" customFormat="1" ht="17" customHeight="1" spans="1:2">
      <c r="A1290" s="5" t="s">
        <v>1864</v>
      </c>
      <c r="B1290" s="6">
        <v>0</v>
      </c>
    </row>
    <row r="1291" s="1" customFormat="1" ht="17" customHeight="1" spans="1:2">
      <c r="A1291" s="5" t="s">
        <v>1020</v>
      </c>
      <c r="B1291" s="6">
        <v>0</v>
      </c>
    </row>
    <row r="1292" s="1" customFormat="1" ht="17" customHeight="1" spans="1:2">
      <c r="A1292" s="5" t="s">
        <v>1865</v>
      </c>
      <c r="B1292" s="6">
        <v>0</v>
      </c>
    </row>
    <row r="1293" s="1" customFormat="1" ht="17" customHeight="1" spans="1:2">
      <c r="A1293" s="5" t="s">
        <v>1866</v>
      </c>
      <c r="B1293" s="6">
        <v>0</v>
      </c>
    </row>
    <row r="1294" s="1" customFormat="1" ht="17" customHeight="1" spans="1:2">
      <c r="A1294" s="5" t="s">
        <v>1867</v>
      </c>
      <c r="B1294" s="6">
        <v>0</v>
      </c>
    </row>
    <row r="1295" s="1" customFormat="1" ht="17" customHeight="1" spans="1:2">
      <c r="A1295" s="5" t="s">
        <v>1868</v>
      </c>
      <c r="B1295" s="6">
        <v>0</v>
      </c>
    </row>
    <row r="1296" s="1" customFormat="1" ht="17" customHeight="1" spans="1:2">
      <c r="A1296" s="5" t="s">
        <v>1869</v>
      </c>
      <c r="B1296" s="6">
        <v>0</v>
      </c>
    </row>
    <row r="1297" s="1" customFormat="1" ht="17" customHeight="1" spans="1:2">
      <c r="A1297" s="5" t="s">
        <v>1870</v>
      </c>
      <c r="B1297" s="6">
        <v>0</v>
      </c>
    </row>
    <row r="1298" s="1" customFormat="1" ht="17" customHeight="1" spans="1:2">
      <c r="A1298" s="5" t="s">
        <v>1871</v>
      </c>
      <c r="B1298" s="6">
        <v>0</v>
      </c>
    </row>
    <row r="1299" s="1" customFormat="1" ht="17" customHeight="1" spans="1:2">
      <c r="A1299" s="5" t="s">
        <v>1872</v>
      </c>
      <c r="B1299" s="6">
        <v>0</v>
      </c>
    </row>
    <row r="1300" s="1" customFormat="1" ht="17" customHeight="1" spans="1:2">
      <c r="A1300" s="5" t="s">
        <v>1873</v>
      </c>
      <c r="B1300" s="6">
        <v>0</v>
      </c>
    </row>
    <row r="1301" s="1" customFormat="1" ht="17" customHeight="1" spans="1:2">
      <c r="A1301" s="5" t="s">
        <v>1874</v>
      </c>
      <c r="B1301" s="6">
        <v>0</v>
      </c>
    </row>
    <row r="1302" s="1" customFormat="1" ht="17" customHeight="1" spans="1:2">
      <c r="A1302" s="5" t="s">
        <v>1875</v>
      </c>
      <c r="B1302" s="6">
        <v>0</v>
      </c>
    </row>
    <row r="1303" s="1" customFormat="1" ht="17" customHeight="1" spans="1:2">
      <c r="A1303" s="5" t="s">
        <v>1021</v>
      </c>
      <c r="B1303" s="6">
        <v>2025</v>
      </c>
    </row>
    <row r="1304" s="1" customFormat="1" ht="17" customHeight="1" spans="1:2">
      <c r="A1304" s="5" t="s">
        <v>1022</v>
      </c>
      <c r="B1304" s="6">
        <v>316</v>
      </c>
    </row>
    <row r="1305" s="1" customFormat="1" ht="17" customHeight="1" spans="1:2">
      <c r="A1305" s="5" t="s">
        <v>1041</v>
      </c>
      <c r="B1305" s="6">
        <v>0</v>
      </c>
    </row>
    <row r="1306" s="1" customFormat="1" ht="17" customHeight="1" spans="1:2">
      <c r="A1306" s="5" t="s">
        <v>1042</v>
      </c>
      <c r="B1306" s="6">
        <v>0</v>
      </c>
    </row>
    <row r="1307" s="1" customFormat="1" ht="17" customHeight="1" spans="1:2">
      <c r="A1307" s="5" t="s">
        <v>1043</v>
      </c>
      <c r="B1307" s="6">
        <v>0</v>
      </c>
    </row>
    <row r="1308" s="1" customFormat="1" ht="17" customHeight="1" spans="1:2">
      <c r="A1308" s="5" t="s">
        <v>1876</v>
      </c>
      <c r="B1308" s="6">
        <v>0</v>
      </c>
    </row>
    <row r="1309" s="1" customFormat="1" ht="17" customHeight="1" spans="1:2">
      <c r="A1309" s="5" t="s">
        <v>1877</v>
      </c>
      <c r="B1309" s="6">
        <v>0</v>
      </c>
    </row>
    <row r="1310" s="1" customFormat="1" ht="17" customHeight="1" spans="1:2">
      <c r="A1310" s="5" t="s">
        <v>1878</v>
      </c>
      <c r="B1310" s="6">
        <v>213</v>
      </c>
    </row>
    <row r="1311" s="1" customFormat="1" ht="17" customHeight="1" spans="1:2">
      <c r="A1311" s="5" t="s">
        <v>1879</v>
      </c>
      <c r="B1311" s="6">
        <v>0</v>
      </c>
    </row>
    <row r="1312" s="1" customFormat="1" ht="17" customHeight="1" spans="1:2">
      <c r="A1312" s="5" t="s">
        <v>1880</v>
      </c>
      <c r="B1312" s="6">
        <v>0</v>
      </c>
    </row>
    <row r="1313" s="1" customFormat="1" ht="17" customHeight="1" spans="1:2">
      <c r="A1313" s="5" t="s">
        <v>1881</v>
      </c>
      <c r="B1313" s="6">
        <v>0</v>
      </c>
    </row>
    <row r="1314" s="1" customFormat="1" ht="17" customHeight="1" spans="1:2">
      <c r="A1314" s="5" t="s">
        <v>1050</v>
      </c>
      <c r="B1314" s="6">
        <v>0</v>
      </c>
    </row>
    <row r="1315" s="1" customFormat="1" ht="17" customHeight="1" spans="1:2">
      <c r="A1315" s="5" t="s">
        <v>1882</v>
      </c>
      <c r="B1315" s="6">
        <v>103</v>
      </c>
    </row>
    <row r="1316" s="1" customFormat="1" ht="17" customHeight="1" spans="1:2">
      <c r="A1316" s="5" t="s">
        <v>1023</v>
      </c>
      <c r="B1316" s="6">
        <v>756</v>
      </c>
    </row>
    <row r="1317" s="1" customFormat="1" ht="17" customHeight="1" spans="1:2">
      <c r="A1317" s="5" t="s">
        <v>1041</v>
      </c>
      <c r="B1317" s="6">
        <v>0</v>
      </c>
    </row>
    <row r="1318" s="1" customFormat="1" ht="17" customHeight="1" spans="1:2">
      <c r="A1318" s="5" t="s">
        <v>1042</v>
      </c>
      <c r="B1318" s="6">
        <v>0</v>
      </c>
    </row>
    <row r="1319" s="1" customFormat="1" ht="17" customHeight="1" spans="1:2">
      <c r="A1319" s="5" t="s">
        <v>1043</v>
      </c>
      <c r="B1319" s="6">
        <v>0</v>
      </c>
    </row>
    <row r="1320" s="1" customFormat="1" ht="17" customHeight="1" spans="1:2">
      <c r="A1320" s="5" t="s">
        <v>1883</v>
      </c>
      <c r="B1320" s="6">
        <v>756</v>
      </c>
    </row>
    <row r="1321" s="1" customFormat="1" ht="17" customHeight="1" spans="1:2">
      <c r="A1321" s="5" t="s">
        <v>1884</v>
      </c>
      <c r="B1321" s="6">
        <v>0</v>
      </c>
    </row>
    <row r="1322" s="1" customFormat="1" ht="17" customHeight="1" spans="1:2">
      <c r="A1322" s="5" t="s">
        <v>1024</v>
      </c>
      <c r="B1322" s="6">
        <v>0</v>
      </c>
    </row>
    <row r="1323" s="1" customFormat="1" ht="17" customHeight="1" spans="1:2">
      <c r="A1323" s="5" t="s">
        <v>1041</v>
      </c>
      <c r="B1323" s="6">
        <v>0</v>
      </c>
    </row>
    <row r="1324" s="1" customFormat="1" ht="17" customHeight="1" spans="1:2">
      <c r="A1324" s="5" t="s">
        <v>1042</v>
      </c>
      <c r="B1324" s="6">
        <v>0</v>
      </c>
    </row>
    <row r="1325" s="1" customFormat="1" ht="17" customHeight="1" spans="1:2">
      <c r="A1325" s="5" t="s">
        <v>1043</v>
      </c>
      <c r="B1325" s="6">
        <v>0</v>
      </c>
    </row>
    <row r="1326" s="1" customFormat="1" ht="17" customHeight="1" spans="1:2">
      <c r="A1326" s="5" t="s">
        <v>1885</v>
      </c>
      <c r="B1326" s="6">
        <v>0</v>
      </c>
    </row>
    <row r="1327" s="1" customFormat="1" ht="17" customHeight="1" spans="1:2">
      <c r="A1327" s="5" t="s">
        <v>1886</v>
      </c>
      <c r="B1327" s="6">
        <v>0</v>
      </c>
    </row>
    <row r="1328" s="1" customFormat="1" ht="17" customHeight="1" spans="1:2">
      <c r="A1328" s="5" t="s">
        <v>1025</v>
      </c>
      <c r="B1328" s="6">
        <v>0</v>
      </c>
    </row>
    <row r="1329" s="1" customFormat="1" ht="17" customHeight="1" spans="1:2">
      <c r="A1329" s="5" t="s">
        <v>1041</v>
      </c>
      <c r="B1329" s="6">
        <v>0</v>
      </c>
    </row>
    <row r="1330" s="1" customFormat="1" ht="17" customHeight="1" spans="1:2">
      <c r="A1330" s="5" t="s">
        <v>1042</v>
      </c>
      <c r="B1330" s="6">
        <v>0</v>
      </c>
    </row>
    <row r="1331" s="1" customFormat="1" ht="17" customHeight="1" spans="1:2">
      <c r="A1331" s="5" t="s">
        <v>1043</v>
      </c>
      <c r="B1331" s="6">
        <v>0</v>
      </c>
    </row>
    <row r="1332" s="1" customFormat="1" ht="17" customHeight="1" spans="1:2">
      <c r="A1332" s="5" t="s">
        <v>1887</v>
      </c>
      <c r="B1332" s="6">
        <v>0</v>
      </c>
    </row>
    <row r="1333" s="1" customFormat="1" ht="17" customHeight="1" spans="1:2">
      <c r="A1333" s="5" t="s">
        <v>1888</v>
      </c>
      <c r="B1333" s="6">
        <v>0</v>
      </c>
    </row>
    <row r="1334" s="1" customFormat="1" ht="17" customHeight="1" spans="1:2">
      <c r="A1334" s="5" t="s">
        <v>1050</v>
      </c>
      <c r="B1334" s="6">
        <v>0</v>
      </c>
    </row>
    <row r="1335" s="1" customFormat="1" ht="17" customHeight="1" spans="1:2">
      <c r="A1335" s="5" t="s">
        <v>1889</v>
      </c>
      <c r="B1335" s="6">
        <v>0</v>
      </c>
    </row>
    <row r="1336" s="1" customFormat="1" ht="17" customHeight="1" spans="1:2">
      <c r="A1336" s="5" t="s">
        <v>1026</v>
      </c>
      <c r="B1336" s="6">
        <v>7</v>
      </c>
    </row>
    <row r="1337" s="1" customFormat="1" ht="17" customHeight="1" spans="1:2">
      <c r="A1337" s="5" t="s">
        <v>1041</v>
      </c>
      <c r="B1337" s="6">
        <v>0</v>
      </c>
    </row>
    <row r="1338" s="1" customFormat="1" ht="17" customHeight="1" spans="1:2">
      <c r="A1338" s="5" t="s">
        <v>1042</v>
      </c>
      <c r="B1338" s="6">
        <v>0</v>
      </c>
    </row>
    <row r="1339" s="1" customFormat="1" ht="17" customHeight="1" spans="1:2">
      <c r="A1339" s="5" t="s">
        <v>1043</v>
      </c>
      <c r="B1339" s="6">
        <v>0</v>
      </c>
    </row>
    <row r="1340" s="1" customFormat="1" ht="17" customHeight="1" spans="1:2">
      <c r="A1340" s="5" t="s">
        <v>1890</v>
      </c>
      <c r="B1340" s="6">
        <v>0</v>
      </c>
    </row>
    <row r="1341" s="1" customFormat="1" ht="17" customHeight="1" spans="1:2">
      <c r="A1341" s="5" t="s">
        <v>1891</v>
      </c>
      <c r="B1341" s="6">
        <v>0</v>
      </c>
    </row>
    <row r="1342" s="1" customFormat="1" ht="17" customHeight="1" spans="1:2">
      <c r="A1342" s="5" t="s">
        <v>1892</v>
      </c>
      <c r="B1342" s="6">
        <v>0</v>
      </c>
    </row>
    <row r="1343" s="1" customFormat="1" ht="17" customHeight="1" spans="1:2">
      <c r="A1343" s="5" t="s">
        <v>1893</v>
      </c>
      <c r="B1343" s="6">
        <v>0</v>
      </c>
    </row>
    <row r="1344" s="1" customFormat="1" ht="17" customHeight="1" spans="1:2">
      <c r="A1344" s="5" t="s">
        <v>1894</v>
      </c>
      <c r="B1344" s="6">
        <v>0</v>
      </c>
    </row>
    <row r="1345" s="1" customFormat="1" ht="17" customHeight="1" spans="1:2">
      <c r="A1345" s="5" t="s">
        <v>1895</v>
      </c>
      <c r="B1345" s="6">
        <v>0</v>
      </c>
    </row>
    <row r="1346" s="1" customFormat="1" ht="17" customHeight="1" spans="1:2">
      <c r="A1346" s="5" t="s">
        <v>1896</v>
      </c>
      <c r="B1346" s="6">
        <v>0</v>
      </c>
    </row>
    <row r="1347" s="1" customFormat="1" ht="17" customHeight="1" spans="1:2">
      <c r="A1347" s="5" t="s">
        <v>1897</v>
      </c>
      <c r="B1347" s="6">
        <v>0</v>
      </c>
    </row>
    <row r="1348" s="1" customFormat="1" ht="17" customHeight="1" spans="1:2">
      <c r="A1348" s="5" t="s">
        <v>1898</v>
      </c>
      <c r="B1348" s="6">
        <v>7</v>
      </c>
    </row>
    <row r="1349" s="1" customFormat="1" ht="17" customHeight="1" spans="1:2">
      <c r="A1349" s="5" t="s">
        <v>1027</v>
      </c>
      <c r="B1349" s="6">
        <v>49</v>
      </c>
    </row>
    <row r="1350" s="1" customFormat="1" ht="17" customHeight="1" spans="1:2">
      <c r="A1350" s="5" t="s">
        <v>1899</v>
      </c>
      <c r="B1350" s="6">
        <v>12</v>
      </c>
    </row>
    <row r="1351" s="1" customFormat="1" ht="17" customHeight="1" spans="1:2">
      <c r="A1351" s="5" t="s">
        <v>1900</v>
      </c>
      <c r="B1351" s="6">
        <v>10</v>
      </c>
    </row>
    <row r="1352" s="1" customFormat="1" ht="17" customHeight="1" spans="1:2">
      <c r="A1352" s="5" t="s">
        <v>1901</v>
      </c>
      <c r="B1352" s="6">
        <v>27</v>
      </c>
    </row>
    <row r="1353" s="1" customFormat="1" ht="17" customHeight="1" spans="1:2">
      <c r="A1353" s="5" t="s">
        <v>1028</v>
      </c>
      <c r="B1353" s="6">
        <v>835</v>
      </c>
    </row>
    <row r="1354" s="1" customFormat="1" ht="17" customHeight="1" spans="1:2">
      <c r="A1354" s="5" t="s">
        <v>1902</v>
      </c>
      <c r="B1354" s="6">
        <v>434</v>
      </c>
    </row>
    <row r="1355" s="1" customFormat="1" ht="17" customHeight="1" spans="1:2">
      <c r="A1355" s="5" t="s">
        <v>1903</v>
      </c>
      <c r="B1355" s="6">
        <v>321</v>
      </c>
    </row>
    <row r="1356" s="1" customFormat="1" ht="17" customHeight="1" spans="1:2">
      <c r="A1356" s="5" t="s">
        <v>1904</v>
      </c>
      <c r="B1356" s="6">
        <v>0</v>
      </c>
    </row>
    <row r="1357" s="1" customFormat="1" ht="17" customHeight="1" spans="1:2">
      <c r="A1357" s="5" t="s">
        <v>1905</v>
      </c>
      <c r="B1357" s="6">
        <v>80</v>
      </c>
    </row>
    <row r="1358" s="1" customFormat="1" ht="17" customHeight="1" spans="1:2">
      <c r="A1358" s="5" t="s">
        <v>1906</v>
      </c>
      <c r="B1358" s="6">
        <v>0</v>
      </c>
    </row>
    <row r="1359" s="1" customFormat="1" ht="17" customHeight="1" spans="1:2">
      <c r="A1359" s="5" t="s">
        <v>1029</v>
      </c>
      <c r="B1359" s="6">
        <v>62</v>
      </c>
    </row>
    <row r="1360" s="1" customFormat="1" ht="17" customHeight="1" spans="1:2">
      <c r="A1360" s="5" t="s">
        <v>1031</v>
      </c>
      <c r="B1360" s="6">
        <v>2704</v>
      </c>
    </row>
    <row r="1361" s="1" customFormat="1" ht="17" customHeight="1" spans="1:2">
      <c r="A1361" s="5" t="s">
        <v>1033</v>
      </c>
      <c r="B1361" s="6">
        <v>2704</v>
      </c>
    </row>
    <row r="1362" s="1" customFormat="1" ht="17" customHeight="1" spans="1:2">
      <c r="A1362" s="5" t="s">
        <v>1907</v>
      </c>
      <c r="B1362" s="6">
        <v>2704</v>
      </c>
    </row>
    <row r="1363" s="1" customFormat="1" ht="17" customHeight="1" spans="1:2">
      <c r="A1363" s="5" t="s">
        <v>1034</v>
      </c>
      <c r="B1363" s="6">
        <v>10382</v>
      </c>
    </row>
    <row r="1364" s="1" customFormat="1" ht="17" customHeight="1" spans="1:2">
      <c r="A1364" s="5" t="s">
        <v>1035</v>
      </c>
      <c r="B1364" s="6">
        <v>10382</v>
      </c>
    </row>
    <row r="1365" s="1" customFormat="1" ht="17" customHeight="1" spans="1:2">
      <c r="A1365" s="5" t="s">
        <v>1908</v>
      </c>
      <c r="B1365" s="6">
        <v>9784</v>
      </c>
    </row>
    <row r="1366" s="1" customFormat="1" ht="17" customHeight="1" spans="1:2">
      <c r="A1366" s="5" t="s">
        <v>1909</v>
      </c>
      <c r="B1366" s="6">
        <v>0</v>
      </c>
    </row>
    <row r="1367" s="1" customFormat="1" ht="17" customHeight="1" spans="1:2">
      <c r="A1367" s="5" t="s">
        <v>1910</v>
      </c>
      <c r="B1367" s="6">
        <v>0</v>
      </c>
    </row>
    <row r="1368" s="1" customFormat="1" ht="17" customHeight="1" spans="1:2">
      <c r="A1368" s="5" t="s">
        <v>1911</v>
      </c>
      <c r="B1368" s="6">
        <v>598</v>
      </c>
    </row>
    <row r="1369" s="1" customFormat="1" ht="17" customHeight="1" spans="1:2">
      <c r="A1369" s="5" t="s">
        <v>1036</v>
      </c>
      <c r="B1369" s="6">
        <v>68</v>
      </c>
    </row>
    <row r="1370" s="1" customFormat="1" ht="17.25" customHeight="1" spans="1:2">
      <c r="A1370" s="5" t="s">
        <v>1037</v>
      </c>
      <c r="B1370" s="6">
        <v>68</v>
      </c>
    </row>
    <row r="1371" s="1" customFormat="1" ht="17.25" customHeight="1" spans="1:2">
      <c r="A1371" s="5"/>
      <c r="B1371" s="8"/>
    </row>
    <row r="1372" s="1" customFormat="1" ht="17.25" customHeight="1" spans="1:2">
      <c r="A1372" s="5"/>
      <c r="B1372" s="8"/>
    </row>
    <row r="1373" s="1" customFormat="1" ht="17.25" customHeight="1" spans="1:2">
      <c r="A1373" s="5"/>
      <c r="B1373" s="8"/>
    </row>
    <row r="1374" s="1" customFormat="1" ht="17.25" customHeight="1" spans="1:2">
      <c r="A1374" s="5"/>
      <c r="B1374" s="8"/>
    </row>
    <row r="1375" s="1" customFormat="1" ht="17.25" customHeight="1" spans="1:2">
      <c r="A1375" s="5"/>
      <c r="B1375" s="8"/>
    </row>
    <row r="1376" s="1" customFormat="1" ht="17.25" customHeight="1" spans="1:2">
      <c r="A1376" s="5"/>
      <c r="B1376" s="8"/>
    </row>
    <row r="1377" s="1" customFormat="1" ht="17.25" customHeight="1" spans="1:2">
      <c r="A1377" s="5"/>
      <c r="B1377" s="8"/>
    </row>
    <row r="1378" s="1" customFormat="1" ht="17.25" customHeight="1" spans="1:2">
      <c r="A1378" s="5"/>
      <c r="B1378" s="8"/>
    </row>
    <row r="1379" s="1" customFormat="1" ht="17.25" customHeight="1" spans="1:2">
      <c r="A1379" s="5"/>
      <c r="B1379" s="8"/>
    </row>
    <row r="1380" s="1" customFormat="1" ht="17.25" customHeight="1" spans="1:2">
      <c r="A1380" s="5"/>
      <c r="B1380" s="8"/>
    </row>
    <row r="1381" s="1" customFormat="1" ht="17.25" customHeight="1" spans="1:2">
      <c r="A1381" s="5"/>
      <c r="B1381" s="8"/>
    </row>
    <row r="1382" s="1" customFormat="1" ht="17.25" customHeight="1" spans="1:2">
      <c r="A1382" s="5"/>
      <c r="B1382" s="8"/>
    </row>
    <row r="1383" s="1" customFormat="1" ht="17.25" customHeight="1" spans="1:2">
      <c r="A1383" s="5"/>
      <c r="B1383" s="8"/>
    </row>
    <row r="1384" s="1" customFormat="1" ht="17.25" customHeight="1" spans="1:2">
      <c r="A1384" s="5"/>
      <c r="B1384" s="8"/>
    </row>
    <row r="1385" s="1" customFormat="1" ht="17.25" customHeight="1" spans="1:2">
      <c r="A1385" s="5"/>
      <c r="B1385" s="8"/>
    </row>
    <row r="1386" s="1" customFormat="1" ht="17.25" customHeight="1" spans="1:2">
      <c r="A1386" s="5"/>
      <c r="B1386" s="8"/>
    </row>
    <row r="1387" s="1" customFormat="1" ht="17.25" customHeight="1" spans="1:2">
      <c r="A1387" s="5"/>
      <c r="B1387" s="8"/>
    </row>
    <row r="1388" s="1" customFormat="1" ht="17.25" customHeight="1" spans="1:2">
      <c r="A1388" s="5"/>
      <c r="B1388" s="8"/>
    </row>
    <row r="1389" s="1" customFormat="1" ht="17.25" customHeight="1" spans="1:2">
      <c r="A1389" s="5"/>
      <c r="B1389" s="8"/>
    </row>
    <row r="1390" s="1" customFormat="1" ht="17.25" customHeight="1" spans="1:2">
      <c r="A1390" s="5"/>
      <c r="B1390" s="8"/>
    </row>
    <row r="1391" s="1" customFormat="1" ht="17.25" customHeight="1" spans="1:2">
      <c r="A1391" s="5"/>
      <c r="B1391" s="8"/>
    </row>
    <row r="1392" s="1" customFormat="1" ht="17.25" customHeight="1" spans="1:2">
      <c r="A1392" s="5"/>
      <c r="B1392" s="8"/>
    </row>
    <row r="1393" s="1" customFormat="1" ht="17.25" customHeight="1" spans="1:2">
      <c r="A1393" s="5"/>
      <c r="B1393" s="8"/>
    </row>
    <row r="1394" s="1" customFormat="1" ht="17.25" customHeight="1" spans="1:2">
      <c r="A1394" s="5"/>
      <c r="B1394" s="8"/>
    </row>
    <row r="1395" s="1" customFormat="1" ht="17.25" customHeight="1" spans="1:2">
      <c r="A1395" s="5"/>
      <c r="B1395" s="8"/>
    </row>
    <row r="1396" s="1" customFormat="1" ht="17" customHeight="1" spans="1:2">
      <c r="A1396" s="5"/>
      <c r="B1396" s="8"/>
    </row>
    <row r="1397" s="1" customFormat="1" ht="17" customHeight="1" spans="1:2">
      <c r="A1397" s="5"/>
      <c r="B1397" s="8"/>
    </row>
    <row r="1398" s="1" customFormat="1" ht="17" customHeight="1" spans="1:2">
      <c r="A1398" s="5"/>
      <c r="B1398" s="8"/>
    </row>
    <row r="1399" s="1" customFormat="1" ht="17" customHeight="1" spans="1:2">
      <c r="A1399" s="5"/>
      <c r="B1399" s="8"/>
    </row>
    <row r="1400" s="1" customFormat="1" ht="17" customHeight="1" spans="1:2">
      <c r="A1400" s="5"/>
      <c r="B1400" s="8"/>
    </row>
    <row r="1401" s="1" customFormat="1" ht="17" customHeight="1" spans="1:2">
      <c r="A1401" s="5"/>
      <c r="B1401" s="8"/>
    </row>
    <row r="1402" s="1" customFormat="1" ht="17" customHeight="1" spans="1:2">
      <c r="A1402" s="5"/>
      <c r="B1402" s="8"/>
    </row>
    <row r="1403" s="1" customFormat="1" ht="17" customHeight="1" spans="1:2">
      <c r="A1403" s="5"/>
      <c r="B1403" s="8"/>
    </row>
    <row r="1404" s="1" customFormat="1" ht="17" customHeight="1" spans="1:2">
      <c r="A1404" s="5"/>
      <c r="B1404" s="8"/>
    </row>
    <row r="1405" s="1" customFormat="1" ht="17" customHeight="1" spans="1:2">
      <c r="A1405" s="5"/>
      <c r="B1405" s="8"/>
    </row>
    <row r="1406" s="1" customFormat="1" ht="17" customHeight="1" spans="1:2">
      <c r="A1406" s="5"/>
      <c r="B1406" s="8"/>
    </row>
    <row r="1407" s="1" customFormat="1" ht="17" customHeight="1" spans="1:2">
      <c r="A1407" s="5"/>
      <c r="B1407" s="8"/>
    </row>
    <row r="1408" s="1" customFormat="1" ht="17" customHeight="1" spans="1:2">
      <c r="A1408" s="5"/>
      <c r="B1408" s="8"/>
    </row>
    <row r="1409" s="1" customFormat="1" ht="17" customHeight="1" spans="1:2">
      <c r="A1409" s="5"/>
      <c r="B1409" s="8"/>
    </row>
    <row r="1410" s="1" customFormat="1" ht="17" customHeight="1" spans="1:2">
      <c r="A1410" s="5"/>
      <c r="B1410" s="8"/>
    </row>
    <row r="1411" s="1" customFormat="1" ht="17" customHeight="1" spans="1:2">
      <c r="A1411" s="5"/>
      <c r="B1411" s="8"/>
    </row>
    <row r="1412" s="1" customFormat="1" ht="17" customHeight="1" spans="1:2">
      <c r="A1412" s="5"/>
      <c r="B1412" s="8"/>
    </row>
    <row r="1413" s="1" customFormat="1" ht="17" customHeight="1" spans="1:2">
      <c r="A1413" s="5"/>
      <c r="B1413" s="8"/>
    </row>
    <row r="1414" s="1" customFormat="1" ht="17" customHeight="1" spans="1:2">
      <c r="A1414" s="5"/>
      <c r="B1414" s="8"/>
    </row>
    <row r="1415" s="1" customFormat="1" ht="17" customHeight="1" spans="1:2">
      <c r="A1415" s="5"/>
      <c r="B1415" s="8"/>
    </row>
    <row r="1416" s="1" customFormat="1" ht="17" customHeight="1" spans="1:2">
      <c r="A1416" s="5"/>
      <c r="B1416" s="8"/>
    </row>
    <row r="1417" s="1" customFormat="1" ht="17" customHeight="1" spans="1:2">
      <c r="A1417" s="5"/>
      <c r="B1417" s="8"/>
    </row>
    <row r="1418" s="1" customFormat="1" ht="17" customHeight="1" spans="1:2">
      <c r="A1418" s="5"/>
      <c r="B1418" s="8"/>
    </row>
    <row r="1419" s="1" customFormat="1" ht="17" customHeight="1" spans="1:2">
      <c r="A1419" s="5"/>
      <c r="B1419" s="8"/>
    </row>
    <row r="1420" s="1" customFormat="1" ht="17" customHeight="1" spans="1:2">
      <c r="A1420" s="5"/>
      <c r="B1420" s="8"/>
    </row>
    <row r="1421" s="1" customFormat="1" ht="17" customHeight="1" spans="1:2">
      <c r="A1421" s="5"/>
      <c r="B1421" s="8"/>
    </row>
    <row r="1422" s="1" customFormat="1" ht="17" customHeight="1" spans="1:2">
      <c r="A1422" s="5"/>
      <c r="B1422" s="8"/>
    </row>
    <row r="1423" s="1" customFormat="1" ht="17" customHeight="1" spans="1:2">
      <c r="A1423" s="5"/>
      <c r="B1423" s="8"/>
    </row>
    <row r="1424" s="1" customFormat="1" ht="17" customHeight="1" spans="1:2">
      <c r="A1424" s="5"/>
      <c r="B1424" s="8"/>
    </row>
    <row r="1425" s="1" customFormat="1" ht="17" customHeight="1" spans="1:2">
      <c r="A1425" s="5"/>
      <c r="B1425" s="8"/>
    </row>
    <row r="1426" s="1" customFormat="1" ht="17" customHeight="1" spans="1:2">
      <c r="A1426" s="5"/>
      <c r="B1426" s="8"/>
    </row>
    <row r="1427" s="1" customFormat="1" ht="17" customHeight="1" spans="1:2">
      <c r="A1427" s="5"/>
      <c r="B1427" s="8"/>
    </row>
    <row r="1428" s="1" customFormat="1" ht="17" customHeight="1" spans="1:2">
      <c r="A1428" s="5"/>
      <c r="B1428" s="8"/>
    </row>
    <row r="1429" s="1" customFormat="1" ht="17" customHeight="1" spans="1:2">
      <c r="A1429" s="5"/>
      <c r="B1429" s="8"/>
    </row>
    <row r="1430" s="1" customFormat="1" ht="17" customHeight="1" spans="1:2">
      <c r="A1430" s="5"/>
      <c r="B1430" s="8"/>
    </row>
    <row r="1431" s="1" customFormat="1" ht="17" customHeight="1" spans="1:2">
      <c r="A1431" s="5"/>
      <c r="B1431" s="8"/>
    </row>
    <row r="1432" s="1" customFormat="1" ht="17" customHeight="1" spans="1:2">
      <c r="A1432" s="5"/>
      <c r="B1432" s="8"/>
    </row>
    <row r="1433" s="1" customFormat="1" ht="17" customHeight="1" spans="1:2">
      <c r="A1433" s="5"/>
      <c r="B1433" s="8"/>
    </row>
    <row r="1434" s="1" customFormat="1" ht="17" customHeight="1" spans="1:2">
      <c r="A1434" s="5"/>
      <c r="B1434" s="8"/>
    </row>
    <row r="1435" s="1" customFormat="1" ht="17" customHeight="1" spans="1:2">
      <c r="A1435" s="5"/>
      <c r="B1435" s="8"/>
    </row>
    <row r="1436" s="1" customFormat="1" ht="17" customHeight="1" spans="1:2">
      <c r="A1436" s="5"/>
      <c r="B1436" s="8"/>
    </row>
    <row r="1437" s="1" customFormat="1" ht="17" customHeight="1" spans="1:2">
      <c r="A1437" s="5"/>
      <c r="B1437" s="8"/>
    </row>
    <row r="1438" s="1" customFormat="1" ht="17" customHeight="1" spans="1:2">
      <c r="A1438" s="5"/>
      <c r="B1438" s="8"/>
    </row>
    <row r="1439" s="1" customFormat="1" ht="17" customHeight="1" spans="1:2">
      <c r="A1439" s="5"/>
      <c r="B1439" s="8"/>
    </row>
    <row r="1440" s="1" customFormat="1" ht="17" customHeight="1" spans="1:2">
      <c r="A1440" s="5"/>
      <c r="B1440" s="8"/>
    </row>
    <row r="1441" s="1" customFormat="1" ht="17" customHeight="1" spans="1:2">
      <c r="A1441" s="5"/>
      <c r="B1441" s="8"/>
    </row>
    <row r="1442" s="1" customFormat="1" ht="17" customHeight="1" spans="1:2">
      <c r="A1442" s="5"/>
      <c r="B1442" s="8"/>
    </row>
    <row r="1443" s="1" customFormat="1" ht="17" customHeight="1" spans="1:2">
      <c r="A1443" s="5"/>
      <c r="B1443" s="8"/>
    </row>
    <row r="1444" s="1" customFormat="1" ht="17" customHeight="1" spans="1:2">
      <c r="A1444" s="5"/>
      <c r="B1444" s="8"/>
    </row>
    <row r="1445" s="1" customFormat="1" ht="17" customHeight="1" spans="1:2">
      <c r="A1445" s="5"/>
      <c r="B1445" s="8"/>
    </row>
    <row r="1446" s="1" customFormat="1" ht="17" customHeight="1" spans="1:2">
      <c r="A1446" s="5"/>
      <c r="B1446" s="8"/>
    </row>
    <row r="1447" s="1" customFormat="1" ht="17" customHeight="1" spans="1:2">
      <c r="A1447" s="5"/>
      <c r="B1447" s="8"/>
    </row>
    <row r="1448" s="1" customFormat="1" ht="17" customHeight="1" spans="1:2">
      <c r="A1448" s="5"/>
      <c r="B1448" s="8"/>
    </row>
    <row r="1449" s="1" customFormat="1" ht="17" customHeight="1" spans="1:2">
      <c r="A1449" s="5"/>
      <c r="B1449" s="8"/>
    </row>
    <row r="1450" s="1" customFormat="1" ht="17" customHeight="1" spans="1:2">
      <c r="A1450" s="5"/>
      <c r="B1450" s="8"/>
    </row>
    <row r="1451" s="1" customFormat="1" ht="17" customHeight="1" spans="1:2">
      <c r="A1451" s="5"/>
      <c r="B1451" s="8"/>
    </row>
    <row r="1452" s="1" customFormat="1" ht="17" customHeight="1" spans="1:2">
      <c r="A1452" s="5"/>
      <c r="B1452" s="8"/>
    </row>
    <row r="1453" s="1" customFormat="1" ht="17" customHeight="1" spans="1:2">
      <c r="A1453" s="5"/>
      <c r="B1453" s="8"/>
    </row>
    <row r="1454" s="1" customFormat="1" ht="17" customHeight="1" spans="1:2">
      <c r="A1454" s="5"/>
      <c r="B1454" s="8"/>
    </row>
    <row r="1455" s="1" customFormat="1" ht="17" customHeight="1" spans="1:2">
      <c r="A1455" s="5"/>
      <c r="B1455" s="8"/>
    </row>
    <row r="1456" s="1" customFormat="1" ht="17" customHeight="1" spans="1:2">
      <c r="A1456" s="5"/>
      <c r="B1456" s="8"/>
    </row>
    <row r="1457" s="1" customFormat="1" ht="17" customHeight="1" spans="1:2">
      <c r="A1457" s="5"/>
      <c r="B1457" s="8"/>
    </row>
    <row r="1458" s="1" customFormat="1" ht="17" customHeight="1" spans="1:2">
      <c r="A1458" s="5"/>
      <c r="B1458" s="8"/>
    </row>
    <row r="1459" s="1" customFormat="1" ht="17" customHeight="1" spans="1:2">
      <c r="A1459" s="5"/>
      <c r="B1459" s="8"/>
    </row>
    <row r="1460" s="1" customFormat="1" ht="17" customHeight="1" spans="1:2">
      <c r="A1460" s="5"/>
      <c r="B1460" s="8"/>
    </row>
    <row r="1461" s="1" customFormat="1" ht="17" customHeight="1" spans="1:2">
      <c r="A1461" s="5"/>
      <c r="B1461" s="8"/>
    </row>
    <row r="1462" s="1" customFormat="1" ht="17" customHeight="1" spans="1:2">
      <c r="A1462" s="5"/>
      <c r="B1462" s="8"/>
    </row>
    <row r="1463" s="1" customFormat="1" ht="17" customHeight="1" spans="1:2">
      <c r="A1463" s="5"/>
      <c r="B1463" s="8"/>
    </row>
    <row r="1464" s="1" customFormat="1" ht="17" customHeight="1" spans="1:2">
      <c r="A1464" s="5"/>
      <c r="B1464" s="8"/>
    </row>
    <row r="1465" s="1" customFormat="1" ht="17" customHeight="1" spans="1:2">
      <c r="A1465" s="5"/>
      <c r="B1465" s="8"/>
    </row>
    <row r="1466" s="1" customFormat="1" ht="17" customHeight="1" spans="1:2">
      <c r="A1466" s="5"/>
      <c r="B1466" s="8"/>
    </row>
    <row r="1467" s="1" customFormat="1" ht="17" customHeight="1" spans="1:2">
      <c r="A1467" s="5"/>
      <c r="B1467" s="8"/>
    </row>
    <row r="1468" s="1" customFormat="1" ht="17" customHeight="1" spans="1:2">
      <c r="A1468" s="5"/>
      <c r="B1468" s="8"/>
    </row>
    <row r="1469" s="1" customFormat="1" ht="17" customHeight="1" spans="1:2">
      <c r="A1469" s="5"/>
      <c r="B1469" s="8"/>
    </row>
    <row r="1470" s="1" customFormat="1" ht="17" customHeight="1" spans="1:2">
      <c r="A1470" s="5"/>
      <c r="B1470" s="8"/>
    </row>
    <row r="1471" s="1" customFormat="1" ht="17" customHeight="1" spans="1:2">
      <c r="A1471" s="5"/>
      <c r="B1471" s="8"/>
    </row>
    <row r="1472" s="1" customFormat="1" ht="17" customHeight="1" spans="1:2">
      <c r="A1472" s="5"/>
      <c r="B1472" s="8"/>
    </row>
    <row r="1473" s="1" customFormat="1" ht="17" customHeight="1" spans="1:2">
      <c r="A1473" s="5"/>
      <c r="B1473" s="8"/>
    </row>
    <row r="1474" s="1" customFormat="1" ht="17" customHeight="1" spans="1:2">
      <c r="A1474" s="5"/>
      <c r="B1474" s="8"/>
    </row>
    <row r="1475" s="1" customFormat="1" ht="17" customHeight="1" spans="1:2">
      <c r="A1475" s="5"/>
      <c r="B1475" s="8"/>
    </row>
    <row r="1476" s="1" customFormat="1" ht="17" customHeight="1" spans="1:2">
      <c r="A1476" s="5"/>
      <c r="B1476" s="8"/>
    </row>
    <row r="1477" s="1" customFormat="1" ht="17" customHeight="1" spans="1:2">
      <c r="A1477" s="5"/>
      <c r="B1477" s="8"/>
    </row>
    <row r="1478" s="1" customFormat="1" ht="17" customHeight="1" spans="1:2">
      <c r="A1478" s="5"/>
      <c r="B1478" s="8"/>
    </row>
    <row r="1479" s="1" customFormat="1" ht="17" customHeight="1" spans="1:2">
      <c r="A1479" s="5"/>
      <c r="B1479" s="8"/>
    </row>
    <row r="1480" s="1" customFormat="1" ht="16.95" customHeight="1" spans="1:2">
      <c r="A1480" s="5"/>
      <c r="B1480" s="8"/>
    </row>
    <row r="1481" s="1" customFormat="1" ht="16.95" customHeight="1" spans="1:2">
      <c r="A1481" s="5"/>
      <c r="B1481" s="8"/>
    </row>
    <row r="1482" s="1" customFormat="1" ht="16.95" customHeight="1" spans="1:2">
      <c r="A1482" s="5"/>
      <c r="B1482" s="8"/>
    </row>
    <row r="1483" s="1" customFormat="1" ht="16.95" customHeight="1" spans="1:2">
      <c r="A1483" s="5"/>
      <c r="B1483" s="8"/>
    </row>
    <row r="1484" s="1" customFormat="1" ht="16.95" customHeight="1" spans="1:2">
      <c r="A1484" s="5"/>
      <c r="B1484" s="8"/>
    </row>
    <row r="1485" s="1" customFormat="1" ht="16.95" customHeight="1" spans="1:2">
      <c r="A1485" s="5"/>
      <c r="B1485" s="8"/>
    </row>
    <row r="1486" s="1" customFormat="1" ht="17" customHeight="1" spans="1:2">
      <c r="A1486" s="5"/>
      <c r="B1486" s="8"/>
    </row>
    <row r="1487" s="1" customFormat="1" ht="17" customHeight="1" spans="1:2">
      <c r="A1487" s="5"/>
      <c r="B1487" s="8"/>
    </row>
    <row r="1488" s="1" customFormat="1" ht="17" customHeight="1" spans="1:2">
      <c r="A1488" s="5"/>
      <c r="B1488" s="8"/>
    </row>
    <row r="1489" s="1" customFormat="1" ht="17" customHeight="1" spans="1:2">
      <c r="A1489" s="5"/>
      <c r="B1489" s="8"/>
    </row>
    <row r="1490" s="1" customFormat="1" ht="17" customHeight="1" spans="1:2">
      <c r="A1490" s="5"/>
      <c r="B1490" s="8"/>
    </row>
    <row r="1491" s="1" customFormat="1" ht="17.25" customHeight="1" spans="1:2">
      <c r="A1491" s="5"/>
      <c r="B1491" s="8"/>
    </row>
    <row r="1492" s="1" customFormat="1" ht="17" customHeight="1" spans="1:2">
      <c r="A1492" s="4" t="s">
        <v>790</v>
      </c>
      <c r="B1492" s="6">
        <v>772093</v>
      </c>
    </row>
    <row r="1493" s="1" customFormat="1" ht="16.95" customHeight="1"/>
  </sheetData>
  <mergeCells count="3">
    <mergeCell ref="A1:B1"/>
    <mergeCell ref="A2:B2"/>
    <mergeCell ref="A3:B3"/>
  </mergeCells>
  <pageMargins left="0.295138888888889" right="0.295138888888889" top="0.393055555555556" bottom="0.393055555555556" header="0.393055555555556" footer="0.393055555555556"/>
  <pageSetup paperSize="12" firstPageNumber="0" pageOrder="overThenDown" orientation="portrait" useFirstPageNumber="1" horizontalDpi="600" verticalDpi="600"/>
  <headerFooter alignWithMargins="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L01</vt:lpstr>
      <vt:lpstr>L03</vt:lpstr>
      <vt:lpstr>J01</vt:lpstr>
      <vt:lpstr>J01-2</vt:lpstr>
      <vt:lpstr>J03</vt:lpstr>
      <vt:lpstr>J05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2019-10-11T02:46:00Z</dcterms:created>
  <dcterms:modified xsi:type="dcterms:W3CDTF">2021-06-02T03:15:02Z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