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10740"/>
  </bookViews>
  <sheets>
    <sheet name="Sheet1" sheetId="2" r:id="rId1"/>
  </sheets>
  <definedNames>
    <definedName name="_xlnm._FilterDatabase" localSheetId="0" hidden="1">Sheet1!$A$4:$U$53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<sst xmlns="http://schemas.openxmlformats.org/spreadsheetml/2006/main" count="701" uniqueCount="426">
  <si>
    <t>附件</t>
  </si>
  <si>
    <t>潜江市2022年度考试录用公务员拟录用人员名单</t>
  </si>
  <si>
    <t>机构
名称</t>
  </si>
  <si>
    <t>招录
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</si>
  <si>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</si>
  <si>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</si>
  <si>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</si>
  <si>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</si>
  <si>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</si>
  <si>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</si>
  <si>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</si>
  <si>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</si>
  <si>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面试</t>
  </si>
  <si>
    <t>综合成绩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</si>
  <si>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</si>
  <si>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</si>
  <si>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</si>
  <si>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</si>
  <si>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</si>
  <si>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</si>
  <si>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</si>
  <si>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</si>
  <si>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</si>
  <si>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面试分数</t>
  </si>
  <si>
    <t>潜江</t>
  </si>
  <si>
    <t>潜江市人民政府办公室</t>
  </si>
  <si>
    <t>办公室综合岗1</t>
  </si>
  <si>
    <t>14230202015001001</t>
  </si>
  <si>
    <t>1</t>
  </si>
  <si>
    <t>黄倩</t>
  </si>
  <si>
    <t>女</t>
  </si>
  <si>
    <t>142110102325</t>
  </si>
  <si>
    <t>武汉设计工程学院</t>
  </si>
  <si>
    <t>无</t>
  </si>
  <si>
    <t>办公室综合岗2</t>
  </si>
  <si>
    <t>14230202015001002</t>
  </si>
  <si>
    <t>杨淑瑶</t>
  </si>
  <si>
    <t>142110101819</t>
  </si>
  <si>
    <t>武昌首义学院</t>
  </si>
  <si>
    <t>潜江市丁岭中学</t>
  </si>
  <si>
    <t>潜江市纪委监委</t>
  </si>
  <si>
    <t>执纪监督岗</t>
  </si>
  <si>
    <t>14230202015001003</t>
  </si>
  <si>
    <t>3</t>
  </si>
  <si>
    <t>熊家惠</t>
  </si>
  <si>
    <t>142110101606</t>
  </si>
  <si>
    <t>文华学院</t>
  </si>
  <si>
    <t>徐茵茵</t>
  </si>
  <si>
    <t>142110100811</t>
  </si>
  <si>
    <t>湖北经济学院</t>
  </si>
  <si>
    <t>贺美林</t>
  </si>
  <si>
    <t>142110100828</t>
  </si>
  <si>
    <t>天津工业大学</t>
  </si>
  <si>
    <t>办公室综合岗</t>
  </si>
  <si>
    <t>14230202015001004</t>
  </si>
  <si>
    <t>李清</t>
  </si>
  <si>
    <t>142110100713</t>
  </si>
  <si>
    <t>汉口学院</t>
  </si>
  <si>
    <t>潜江市安全生产执法监察支队（事业人员）</t>
  </si>
  <si>
    <t>潜江市发展和改革委员会</t>
  </si>
  <si>
    <t>经济管理岗1</t>
  </si>
  <si>
    <t>14230202015001005</t>
  </si>
  <si>
    <t>高丁玲</t>
  </si>
  <si>
    <t>142110101107</t>
  </si>
  <si>
    <t>中南财经政法大学</t>
  </si>
  <si>
    <t>经济管理岗2</t>
  </si>
  <si>
    <t>14230202015001006</t>
  </si>
  <si>
    <t>2</t>
  </si>
  <si>
    <t>郭东毅</t>
  </si>
  <si>
    <t>男</t>
  </si>
  <si>
    <t>142110102114</t>
  </si>
  <si>
    <t>中国农业大学</t>
  </si>
  <si>
    <t>姜哲</t>
  </si>
  <si>
    <t>142110103227</t>
  </si>
  <si>
    <t>同济大学</t>
  </si>
  <si>
    <t>中国市政工程中南设计研究总院有限公司</t>
  </si>
  <si>
    <t>14230202015001007</t>
  </si>
  <si>
    <t>胡琪艳</t>
  </si>
  <si>
    <t>142110101721</t>
  </si>
  <si>
    <t>潜江市经济和信息化局</t>
  </si>
  <si>
    <t>14230202015001008</t>
  </si>
  <si>
    <t>李游</t>
  </si>
  <si>
    <t>142110103110</t>
  </si>
  <si>
    <t>长江大学</t>
  </si>
  <si>
    <t>潜江市人力资源和社会保障局</t>
  </si>
  <si>
    <t>14230202015001009</t>
  </si>
  <si>
    <t>范梦婷</t>
  </si>
  <si>
    <t>142110100705</t>
  </si>
  <si>
    <t>武汉大学</t>
  </si>
  <si>
    <t>社保业务岗</t>
  </si>
  <si>
    <t>14230202015001010</t>
  </si>
  <si>
    <t>梁煜</t>
  </si>
  <si>
    <t>142110103003</t>
  </si>
  <si>
    <t>武汉科技大学</t>
  </si>
  <si>
    <t>潜江市自然资源和规划局</t>
  </si>
  <si>
    <t>建筑管理岗</t>
  </si>
  <si>
    <t>14230202015001011</t>
  </si>
  <si>
    <t>邹帆</t>
  </si>
  <si>
    <t>142110101609</t>
  </si>
  <si>
    <t>武汉科技大学城市学院</t>
  </si>
  <si>
    <t>土地资源管理岗</t>
  </si>
  <si>
    <t>14230202015001012</t>
  </si>
  <si>
    <t>黄冉冉</t>
  </si>
  <si>
    <t>142110101821</t>
  </si>
  <si>
    <t>武汉生物工程学院</t>
  </si>
  <si>
    <t>14230202015001013</t>
  </si>
  <si>
    <t>杨峰</t>
  </si>
  <si>
    <t>142110102906</t>
  </si>
  <si>
    <t>冈山商科大学</t>
  </si>
  <si>
    <t>潜江市住房和城乡建设局</t>
  </si>
  <si>
    <t>14230202015001014</t>
  </si>
  <si>
    <t>秦丹妮</t>
  </si>
  <si>
    <t>142110102105</t>
  </si>
  <si>
    <t>武汉学院</t>
  </si>
  <si>
    <t>14230202015001015</t>
  </si>
  <si>
    <t>许冬晴</t>
  </si>
  <si>
    <t>142110101203</t>
  </si>
  <si>
    <t>潜江市农业农村局</t>
  </si>
  <si>
    <t>14230202015001016</t>
  </si>
  <si>
    <t>丁紫微</t>
  </si>
  <si>
    <t>142110102018</t>
  </si>
  <si>
    <t>湖北大学知行学院</t>
  </si>
  <si>
    <t>潜江市供销合作社联合社（三支一扶）</t>
  </si>
  <si>
    <t>行政执法岗</t>
  </si>
  <si>
    <t>14230202015001017</t>
  </si>
  <si>
    <t>李克寻</t>
  </si>
  <si>
    <t>142110102705</t>
  </si>
  <si>
    <t>南京农业大学</t>
  </si>
  <si>
    <t>潜江市生态环境局</t>
  </si>
  <si>
    <t>行政管理岗1</t>
  </si>
  <si>
    <t>14230202015001018</t>
  </si>
  <si>
    <t>饶涵</t>
  </si>
  <si>
    <t>142110101723</t>
  </si>
  <si>
    <t>南京邮电大学</t>
  </si>
  <si>
    <t>罗涵璐</t>
  </si>
  <si>
    <t>142110101919</t>
  </si>
  <si>
    <t>行政管理岗2</t>
  </si>
  <si>
    <t>14230202015001019</t>
  </si>
  <si>
    <t>秦辉</t>
  </si>
  <si>
    <t>142110102826</t>
  </si>
  <si>
    <t>南阳理工学院</t>
  </si>
  <si>
    <t>潜江市政务服务和大数据管理局</t>
  </si>
  <si>
    <t>14230202015001021</t>
  </si>
  <si>
    <t>吴雅星</t>
  </si>
  <si>
    <t>142110102716</t>
  </si>
  <si>
    <t>昆明理工大学</t>
  </si>
  <si>
    <t>潜江市城市管理执法局</t>
  </si>
  <si>
    <t>财务管理岗</t>
  </si>
  <si>
    <t>14230202015001023</t>
  </si>
  <si>
    <t>方静琳</t>
  </si>
  <si>
    <t>142110100915</t>
  </si>
  <si>
    <t>湖北工业大学</t>
  </si>
  <si>
    <t>潜江市劳动就业管理局（事业人员）</t>
  </si>
  <si>
    <t>潜江市司法局</t>
  </si>
  <si>
    <t>14230202015001024</t>
  </si>
  <si>
    <t>赵彤</t>
  </si>
  <si>
    <t>142110101315</t>
  </si>
  <si>
    <t>中国地质大学（武汉）</t>
  </si>
  <si>
    <t>基层司法所岗</t>
  </si>
  <si>
    <t>14230202015001025</t>
  </si>
  <si>
    <t>4</t>
  </si>
  <si>
    <t>梁靖宇</t>
  </si>
  <si>
    <t>142110101812</t>
  </si>
  <si>
    <t>中央司法警官学院</t>
  </si>
  <si>
    <t>邹梦雨</t>
  </si>
  <si>
    <t>142110100716</t>
  </si>
  <si>
    <t>贵州财经大学</t>
  </si>
  <si>
    <t>向畅</t>
  </si>
  <si>
    <t>142110103216</t>
  </si>
  <si>
    <t>胡贝贝</t>
  </si>
  <si>
    <t>142110103314</t>
  </si>
  <si>
    <t>华中农业大学</t>
  </si>
  <si>
    <t>潜江市人民检察院</t>
  </si>
  <si>
    <t>法医岗</t>
  </si>
  <si>
    <t>14230202015001026</t>
  </si>
  <si>
    <t>林雪萍</t>
  </si>
  <si>
    <t>142110102106</t>
  </si>
  <si>
    <t>重庆医科大学</t>
  </si>
  <si>
    <t>递补</t>
  </si>
  <si>
    <t>潜江市人民法院</t>
  </si>
  <si>
    <t>司法警察岗</t>
  </si>
  <si>
    <t>14230202015001027</t>
  </si>
  <si>
    <t>邵雅威</t>
  </si>
  <si>
    <t>142110101209</t>
  </si>
  <si>
    <t>三峡大学</t>
  </si>
  <si>
    <t>14230202015001028</t>
  </si>
  <si>
    <t>李思园</t>
  </si>
  <si>
    <t>142110101918</t>
  </si>
  <si>
    <t>武汉商学院</t>
  </si>
  <si>
    <t>石文昊</t>
  </si>
  <si>
    <t>142110100902</t>
  </si>
  <si>
    <t>湖北民族学院科技学院</t>
  </si>
  <si>
    <t>潜江市园林街道办事处</t>
  </si>
  <si>
    <t>14230202015001029</t>
  </si>
  <si>
    <t>方伟</t>
  </si>
  <si>
    <t>142110106716</t>
  </si>
  <si>
    <t>山东科技大学</t>
  </si>
  <si>
    <t>潜江市泽口街道办事处</t>
  </si>
  <si>
    <t>14230202015001030</t>
  </si>
  <si>
    <t>李振</t>
  </si>
  <si>
    <t>142110104805</t>
  </si>
  <si>
    <t>郑州工商学院</t>
  </si>
  <si>
    <t>钟静静</t>
  </si>
  <si>
    <t>142110103608</t>
  </si>
  <si>
    <t>荆楚理工学院</t>
  </si>
  <si>
    <t>潜江市周矶街道办事处</t>
  </si>
  <si>
    <t>14230202015001031</t>
  </si>
  <si>
    <t>蒲婵</t>
  </si>
  <si>
    <t>142110106129</t>
  </si>
  <si>
    <t>湖北汽车工业学院</t>
  </si>
  <si>
    <t>潜江市广华寺街道办事处</t>
  </si>
  <si>
    <t>14230202015001032</t>
  </si>
  <si>
    <t>黄孔森</t>
  </si>
  <si>
    <t>142110104807</t>
  </si>
  <si>
    <t>北京联合大学</t>
  </si>
  <si>
    <t>14230202015001033</t>
  </si>
  <si>
    <t>马岚琳</t>
  </si>
  <si>
    <t>142110105323</t>
  </si>
  <si>
    <t>黄冈师范学院</t>
  </si>
  <si>
    <t>办公室综合岗3</t>
  </si>
  <si>
    <t>14230202015001034</t>
  </si>
  <si>
    <t>袁用虎</t>
  </si>
  <si>
    <t>142110104120</t>
  </si>
  <si>
    <t>潜江市杨市街道办事处</t>
  </si>
  <si>
    <t>14230202015001035</t>
  </si>
  <si>
    <t>张孙瑶</t>
  </si>
  <si>
    <t>142110105902</t>
  </si>
  <si>
    <t>武汉传媒学院</t>
  </si>
  <si>
    <t>武汉楚塬胜通信科技发展有限公司</t>
  </si>
  <si>
    <t>潜江市高场街道办事处</t>
  </si>
  <si>
    <t>14230202015001036</t>
  </si>
  <si>
    <t>王文慧</t>
  </si>
  <si>
    <t>142110106721</t>
  </si>
  <si>
    <t>武汉工程大学邮电与信息工程学院</t>
  </si>
  <si>
    <t>14230202015001037</t>
  </si>
  <si>
    <t>王勇</t>
  </si>
  <si>
    <t>142110104507</t>
  </si>
  <si>
    <t>武汉交通职业学院</t>
  </si>
  <si>
    <t>潜江市积玉口镇人民政府</t>
  </si>
  <si>
    <t>14230202015001039</t>
  </si>
  <si>
    <t>张旭斌</t>
  </si>
  <si>
    <t>142110103525</t>
  </si>
  <si>
    <t>武汉纺织大学</t>
  </si>
  <si>
    <t>吕丽华</t>
  </si>
  <si>
    <t>142110107024</t>
  </si>
  <si>
    <t>潜江市后湖管理区返湾湖社区</t>
  </si>
  <si>
    <t>潜江市老新镇人民政府</t>
  </si>
  <si>
    <t>14230202015001040</t>
  </si>
  <si>
    <t>赵康</t>
  </si>
  <si>
    <t>142110104827</t>
  </si>
  <si>
    <t>武汉轻工大学</t>
  </si>
  <si>
    <t>14230202015001041</t>
  </si>
  <si>
    <t>张豪</t>
  </si>
  <si>
    <t>142110103819</t>
  </si>
  <si>
    <t>湖北水利水电职业技术学院</t>
  </si>
  <si>
    <t>共青团潜江市委员会（青年社工）</t>
  </si>
  <si>
    <t>潜江市浩口镇人民政府</t>
  </si>
  <si>
    <t>14230202015001042</t>
  </si>
  <si>
    <t>许晓满</t>
  </si>
  <si>
    <t>142110103811</t>
  </si>
  <si>
    <t>玉林师范学院</t>
  </si>
  <si>
    <t>潜江市竹根滩高中</t>
  </si>
  <si>
    <t>齐侗周</t>
  </si>
  <si>
    <t>142110106019</t>
  </si>
  <si>
    <t>集美大学诚毅学院</t>
  </si>
  <si>
    <t>潜江市万福河流域水利管理站</t>
  </si>
  <si>
    <t>14230202015001043</t>
  </si>
  <si>
    <t>张鹏</t>
  </si>
  <si>
    <t>142110104912</t>
  </si>
  <si>
    <t>湖北第二师范学院</t>
  </si>
  <si>
    <t>武汉市蔡甸奓山街道办事处综合执法大队（协管员）</t>
  </si>
  <si>
    <t>潜江市张金镇人民政府</t>
  </si>
  <si>
    <t>14230202015001044</t>
  </si>
  <si>
    <t>王柳</t>
  </si>
  <si>
    <t>142110105311</t>
  </si>
  <si>
    <t>易嘉俊</t>
  </si>
  <si>
    <t>142110105420</t>
  </si>
  <si>
    <t>洛阳理工学院</t>
  </si>
  <si>
    <t>潜江市高石碑镇人民政府</t>
  </si>
  <si>
    <t>14230202015001045</t>
  </si>
  <si>
    <t>朱圣楠</t>
  </si>
  <si>
    <t>142110104929</t>
  </si>
  <si>
    <t>曲阜师范大学</t>
  </si>
  <si>
    <t>张津华</t>
  </si>
  <si>
    <t>142110103716</t>
  </si>
  <si>
    <t>湖北民族学院</t>
  </si>
  <si>
    <t>潜江市熊口镇人民政府</t>
  </si>
  <si>
    <t>14230202015001046</t>
  </si>
  <si>
    <t>柳高</t>
  </si>
  <si>
    <t>142110106903</t>
  </si>
  <si>
    <t>安徽农业大学</t>
  </si>
  <si>
    <t>潜江市生态能源局（事业人员）</t>
  </si>
  <si>
    <t>14230202015001047</t>
  </si>
  <si>
    <t>黄尧</t>
  </si>
  <si>
    <t>142110104123</t>
  </si>
  <si>
    <t>潜江市机关事务服务中心（事业人员）</t>
  </si>
  <si>
    <t>潜江市渔洋镇人民政府</t>
  </si>
  <si>
    <t>14230202015001048</t>
  </si>
  <si>
    <t>余晗</t>
  </si>
  <si>
    <t>142110106307</t>
  </si>
  <si>
    <t>湖北科技职业学院</t>
  </si>
  <si>
    <t>潜江市王场镇人民政府</t>
  </si>
  <si>
    <t>14230202015001049</t>
  </si>
  <si>
    <t>杨茹菲</t>
  </si>
  <si>
    <t>142110106427</t>
  </si>
  <si>
    <t>山东财经大学</t>
  </si>
  <si>
    <t>王雨菁</t>
  </si>
  <si>
    <t>142110106025</t>
  </si>
  <si>
    <t>武汉华夏理工学院</t>
  </si>
  <si>
    <t>潜江市招商服务中心</t>
  </si>
  <si>
    <t>招商业务岗</t>
  </si>
  <si>
    <t>14230202015001050</t>
  </si>
  <si>
    <t>朱嘉晨</t>
  </si>
  <si>
    <t>142110101701</t>
  </si>
  <si>
    <t>牡丹江师范学院</t>
  </si>
  <si>
    <t>钟祥市公共检验检测中心（事业人员）</t>
  </si>
  <si>
    <t>14230202015001051</t>
  </si>
  <si>
    <t>沙芷洁</t>
  </si>
  <si>
    <t>142110101527</t>
  </si>
  <si>
    <t>江西师范大学</t>
  </si>
  <si>
    <t>潜江市供销合作社联合社</t>
  </si>
  <si>
    <t>14230202015001052</t>
  </si>
  <si>
    <t>许可洋</t>
  </si>
  <si>
    <t>142110102307</t>
  </si>
  <si>
    <t>中南民族大学</t>
  </si>
  <si>
    <t>业务管理岗</t>
  </si>
  <si>
    <t>14230202015001053</t>
  </si>
  <si>
    <t>白洋</t>
  </si>
  <si>
    <t>142110101628</t>
  </si>
  <si>
    <t>西南科技大学</t>
  </si>
  <si>
    <t>石首市粟田湖社区</t>
  </si>
  <si>
    <t>潜江市乡镇（街道）机关招录村（社区）干部职位</t>
  </si>
  <si>
    <t>14230202015002054</t>
  </si>
  <si>
    <t>张涛</t>
  </si>
  <si>
    <t>442306217314</t>
  </si>
  <si>
    <t>潜江市张金镇杨家垸村党支部</t>
  </si>
  <si>
    <t>14230202015002055</t>
  </si>
  <si>
    <t>刘莉</t>
  </si>
  <si>
    <t>442306211821</t>
  </si>
  <si>
    <t>潜江市园林街道红军路社区居委会</t>
  </si>
  <si>
    <t>14230202015002056</t>
  </si>
  <si>
    <t>苏静云</t>
  </si>
  <si>
    <t>442306322815</t>
  </si>
  <si>
    <t>潜江市园林街道喻家台社区居民委员会</t>
  </si>
  <si>
    <t>14230202015002058</t>
  </si>
  <si>
    <t>曹芹</t>
  </si>
  <si>
    <t>442306108719</t>
  </si>
  <si>
    <t>国家开放大学</t>
  </si>
  <si>
    <t>潜江市园林街道梅苑社区居民委员会</t>
  </si>
  <si>
    <t>潜江市龙湾镇人民政府</t>
  </si>
  <si>
    <t>14230202015002059</t>
  </si>
  <si>
    <t>王咏梅</t>
  </si>
  <si>
    <t>442306001801</t>
  </si>
  <si>
    <t>武汉理工大学华夏学院</t>
  </si>
  <si>
    <t>潜江市园林街道西堤社区居民委员会</t>
  </si>
  <si>
    <t>潜江市竹根滩镇人民政府</t>
  </si>
  <si>
    <t>14230202015002060</t>
  </si>
  <si>
    <t>潘珲</t>
  </si>
  <si>
    <t>442306322705</t>
  </si>
  <si>
    <t>潜江市园林街道红庙社区居委会</t>
  </si>
  <si>
    <t>14230202015002061</t>
  </si>
  <si>
    <t>肖德军</t>
  </si>
  <si>
    <t>442306001528</t>
  </si>
  <si>
    <t>湖北生物科技职业学院</t>
  </si>
  <si>
    <t>潜江市龙湾镇熊场村党支部</t>
  </si>
  <si>
    <t>潜江市公安机关</t>
  </si>
  <si>
    <t>潜江市公安局</t>
  </si>
  <si>
    <t>执法勤务岗1</t>
  </si>
  <si>
    <t>14230202015003062</t>
  </si>
  <si>
    <t>5</t>
  </si>
  <si>
    <t>张子逸</t>
  </si>
  <si>
    <t>142110100322</t>
  </si>
  <si>
    <t>刘一鸣</t>
  </si>
  <si>
    <t>142110100224</t>
  </si>
  <si>
    <t>武汉工程科技学院</t>
  </si>
  <si>
    <t>邹卓刚</t>
  </si>
  <si>
    <t>142110100330</t>
  </si>
  <si>
    <t>红河学院</t>
  </si>
  <si>
    <t>陈秦禹</t>
  </si>
  <si>
    <t>142110100301</t>
  </si>
  <si>
    <t>武汉晴川学院</t>
  </si>
  <si>
    <t>徐定峰</t>
  </si>
  <si>
    <t>142110100115</t>
  </si>
  <si>
    <t>执法勤务岗2</t>
  </si>
  <si>
    <t>14230202015003063</t>
  </si>
  <si>
    <t>高飞</t>
  </si>
  <si>
    <t>142110100427</t>
  </si>
  <si>
    <t>山东司法警官职业学院</t>
  </si>
  <si>
    <t>曾志彪</t>
  </si>
  <si>
    <t>142110100119</t>
  </si>
  <si>
    <t>江西司法警官职业学院</t>
  </si>
  <si>
    <t>胡纪康</t>
  </si>
  <si>
    <t>142110100608</t>
  </si>
  <si>
    <t>彭芷轩</t>
  </si>
  <si>
    <t>142110100527</t>
  </si>
  <si>
    <t>武汉警官职业学院</t>
  </si>
  <si>
    <t>武汉市硚口区长丰派出所（辅警）</t>
  </si>
  <si>
    <t>冷道清</t>
  </si>
  <si>
    <t>142110100118</t>
  </si>
  <si>
    <t>执法勤务岗3</t>
  </si>
  <si>
    <t>14230202015003064</t>
  </si>
  <si>
    <t>杜文</t>
  </si>
  <si>
    <t>142110100207</t>
  </si>
  <si>
    <t>湖北富元欣兴人力资源集团有限公司</t>
  </si>
  <si>
    <t>梁剑</t>
  </si>
  <si>
    <t>142110100112</t>
  </si>
  <si>
    <t>蚌埠经济技术职业学院</t>
  </si>
  <si>
    <t>诚信保安公司新宁分公司</t>
  </si>
  <si>
    <t>执法勤务岗4</t>
  </si>
  <si>
    <t>14230202015003065</t>
  </si>
  <si>
    <t>刘港城</t>
  </si>
  <si>
    <t>142110100607</t>
  </si>
  <si>
    <t>武昌工学院</t>
  </si>
  <si>
    <t>胡涛</t>
  </si>
  <si>
    <t>142110100218</t>
  </si>
  <si>
    <t>湖北工业大学工程技术学院</t>
  </si>
  <si>
    <t>执法勤务岗5</t>
  </si>
  <si>
    <t>14230202015003066</t>
  </si>
  <si>
    <t>孙迎成</t>
  </si>
  <si>
    <t>142110100121</t>
  </si>
  <si>
    <t>湖北大学</t>
  </si>
  <si>
    <t>湖北顺安消防工程有限公司</t>
  </si>
  <si>
    <t>刘永辉</t>
  </si>
  <si>
    <t>142110100406</t>
  </si>
  <si>
    <t>王洪金</t>
  </si>
  <si>
    <t>142110100516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</si>
</sst>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8.5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49" applyFont="1" applyAlignment="1">
      <alignment horizontal="left" vertical="center" wrapText="1"/>
    </xf>
    <xf numFmtId="0" fontId="5" fillId="0" borderId="0" xfId="49" applyFont="1" applyAlignment="1">
      <alignment horizontal="center" vertical="center" wrapText="1"/>
    </xf>
    <xf numFmtId="0" fontId="1" fillId="0" borderId="0" xfId="49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176" fontId="1" fillId="0" borderId="0" xfId="49" applyNumberFormat="1" applyAlignment="1">
      <alignment horizontal="center" vertical="center" wrapText="1"/>
    </xf>
    <xf numFmtId="176" fontId="5" fillId="0" borderId="0" xfId="49" applyNumberFormat="1" applyFont="1" applyAlignment="1">
      <alignment horizontal="center" vertical="center" wrapText="1"/>
    </xf>
    <xf numFmtId="176" fontId="1" fillId="0" borderId="0" xfId="49" applyNumberFormat="1" applyAlignment="1">
      <alignment horizontal="left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5" fillId="0" borderId="0" xfId="49" applyFont="1" applyAlignment="1">
      <alignment horizontal="left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3"/>
  <sheetViews>
    <sheetView tabSelected="1" workbookViewId="0">
      <selection activeCell="A2" sqref="A2:U2"/>
    </sheetView>
  </sheetViews>
  <sheetFormatPr defaultColWidth="9" defaultRowHeight="14.4"/>
  <cols>
    <col min="1" max="1" width="4.12962962962963" style="4" customWidth="1"/>
    <col min="2" max="2" width="10.1296296296296" style="5" customWidth="1"/>
    <col min="3" max="3" width="12.5" style="5" customWidth="1"/>
    <col min="4" max="4" width="10.1296296296296" style="4" customWidth="1"/>
    <col min="5" max="5" width="4.62962962962963" style="4" customWidth="1"/>
    <col min="6" max="6" width="4.87962962962963" style="4" customWidth="1"/>
    <col min="7" max="7" width="7.62962962962963" style="4" customWidth="1"/>
    <col min="8" max="8" width="3.12962962962963" style="4" customWidth="1"/>
    <col min="9" max="9" width="12.5" style="4" customWidth="1"/>
    <col min="10" max="10" width="5.87962962962963" style="4" customWidth="1"/>
    <col min="11" max="11" width="5.5" style="4" customWidth="1"/>
    <col min="12" max="12" width="5.25" style="4" customWidth="1"/>
    <col min="13" max="13" width="4.87962962962963" style="4" customWidth="1"/>
    <col min="14" max="14" width="5.37962962962963" style="4" customWidth="1"/>
    <col min="15" max="15" width="8.37962962962963" style="6" customWidth="1"/>
    <col min="16" max="17" width="8.62962962962963" style="4" customWidth="1"/>
    <col min="18" max="18" width="8.62962962962963" style="6" customWidth="1"/>
    <col min="19" max="19" width="10.6296296296296" style="6" customWidth="1"/>
    <col min="20" max="20" width="12.25" style="7" customWidth="1"/>
    <col min="21" max="21" width="4.37962962962963" style="7" customWidth="1"/>
    <col min="22" max="16384" width="9" style="5"/>
  </cols>
  <sheetData>
    <row r="1" s="1" customFormat="1" ht="20.4" spans="1:21">
      <c r="A1" s="8" t="s">
        <v>0</v>
      </c>
      <c r="B1" s="8"/>
      <c r="O1" s="16"/>
      <c r="R1" s="16"/>
      <c r="S1" s="16"/>
      <c r="T1" s="10"/>
      <c r="U1" s="10"/>
    </row>
    <row r="2" s="1" customFormat="1" ht="35.1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7"/>
      <c r="P2" s="9"/>
      <c r="Q2" s="9"/>
      <c r="R2" s="17"/>
      <c r="S2" s="17"/>
      <c r="T2" s="24"/>
      <c r="U2" s="24"/>
    </row>
    <row r="3" s="1" customFormat="1" ht="15" customHeight="1" spans="1:21">
      <c r="A3" s="10"/>
      <c r="B3" s="10"/>
      <c r="C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8"/>
      <c r="P3" s="10"/>
      <c r="Q3" s="10"/>
      <c r="R3" s="18"/>
      <c r="S3" s="18"/>
      <c r="T3" s="10"/>
      <c r="U3" s="10"/>
    </row>
    <row r="4" s="1" customFormat="1" ht="24" customHeight="1" spans="1:21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/>
      <c r="L4" s="11"/>
      <c r="M4" s="11"/>
      <c r="N4" s="11"/>
      <c r="O4" s="19"/>
      <c r="P4" s="20" t="s">
        <v>12</v>
      </c>
      <c r="Q4" s="19"/>
      <c r="R4" s="25" t="s">
        <v>13</v>
      </c>
      <c r="S4" s="11" t="s">
        <v>14</v>
      </c>
      <c r="T4" s="11" t="s">
        <v>15</v>
      </c>
      <c r="U4" s="11" t="s">
        <v>16</v>
      </c>
    </row>
    <row r="5" s="2" customFormat="1" ht="89.1" customHeight="1" spans="1:21">
      <c r="A5" s="11"/>
      <c r="B5" s="11"/>
      <c r="C5" s="11"/>
      <c r="D5" s="11"/>
      <c r="E5" s="11"/>
      <c r="F5" s="11"/>
      <c r="G5" s="11"/>
      <c r="H5" s="11"/>
      <c r="I5" s="11"/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9" t="s">
        <v>22</v>
      </c>
      <c r="P5" s="20" t="s">
        <v>23</v>
      </c>
      <c r="Q5" s="19" t="s">
        <v>22</v>
      </c>
      <c r="R5" s="25"/>
      <c r="S5" s="11"/>
      <c r="T5" s="11"/>
      <c r="U5" s="11"/>
    </row>
    <row r="6" s="3" customFormat="1" ht="35.45" customHeight="1" spans="1:21">
      <c r="A6" s="30" t="s">
        <v>24</v>
      </c>
      <c r="B6" s="30" t="s">
        <v>25</v>
      </c>
      <c r="C6" s="30" t="s">
        <v>26</v>
      </c>
      <c r="D6" s="30" t="s">
        <v>27</v>
      </c>
      <c r="E6" s="31" t="s">
        <v>28</v>
      </c>
      <c r="F6" s="14">
        <v>1</v>
      </c>
      <c r="G6" s="31" t="s">
        <v>29</v>
      </c>
      <c r="H6" s="31" t="s">
        <v>30</v>
      </c>
      <c r="I6" s="31" t="s">
        <v>31</v>
      </c>
      <c r="J6" s="13">
        <v>74.4</v>
      </c>
      <c r="K6" s="13">
        <v>80.5</v>
      </c>
      <c r="L6" s="13">
        <v>0</v>
      </c>
      <c r="M6" s="13">
        <v>0</v>
      </c>
      <c r="N6" s="13">
        <v>0</v>
      </c>
      <c r="O6" s="21">
        <v>38.5725</v>
      </c>
      <c r="P6" s="22">
        <v>86.1</v>
      </c>
      <c r="Q6" s="14">
        <f t="shared" ref="Q6:Q29" si="0">IF(P6&gt;0,P6*0.5,0)</f>
        <v>43.05</v>
      </c>
      <c r="R6" s="26">
        <f t="shared" ref="R6:R29" si="1">IF(P6&gt;0,Q6+O6,0)</f>
        <v>81.6225</v>
      </c>
      <c r="S6" s="30" t="s">
        <v>32</v>
      </c>
      <c r="T6" s="12" t="s">
        <v>33</v>
      </c>
      <c r="U6" s="13" t="str">
        <f t="shared" ref="U6:U35" si="2">IF(P6&gt;0,"","放弃")</f>
        <v/>
      </c>
    </row>
    <row r="7" s="3" customFormat="1" ht="35.45" customHeight="1" spans="1:21">
      <c r="A7" s="12"/>
      <c r="B7" s="12"/>
      <c r="C7" s="30" t="s">
        <v>34</v>
      </c>
      <c r="D7" s="30" t="s">
        <v>35</v>
      </c>
      <c r="E7" s="31" t="s">
        <v>28</v>
      </c>
      <c r="F7" s="14">
        <v>1</v>
      </c>
      <c r="G7" s="31" t="s">
        <v>36</v>
      </c>
      <c r="H7" s="31" t="s">
        <v>30</v>
      </c>
      <c r="I7" s="31" t="s">
        <v>37</v>
      </c>
      <c r="J7" s="13">
        <v>67.2</v>
      </c>
      <c r="K7" s="13">
        <v>85</v>
      </c>
      <c r="L7" s="13">
        <v>0</v>
      </c>
      <c r="M7" s="13">
        <v>0</v>
      </c>
      <c r="N7" s="13">
        <v>0</v>
      </c>
      <c r="O7" s="21">
        <v>37.605</v>
      </c>
      <c r="P7" s="22">
        <v>84.8</v>
      </c>
      <c r="Q7" s="14">
        <f t="shared" si="0"/>
        <v>42.4</v>
      </c>
      <c r="R7" s="26">
        <f t="shared" si="1"/>
        <v>80.005</v>
      </c>
      <c r="S7" s="30" t="s">
        <v>38</v>
      </c>
      <c r="T7" s="30" t="s">
        <v>39</v>
      </c>
      <c r="U7" s="13" t="str">
        <f t="shared" si="2"/>
        <v/>
      </c>
    </row>
    <row r="8" s="3" customFormat="1" ht="35.45" customHeight="1" spans="1:21">
      <c r="A8" s="12"/>
      <c r="B8" s="30" t="s">
        <v>40</v>
      </c>
      <c r="C8" s="30" t="s">
        <v>41</v>
      </c>
      <c r="D8" s="30" t="s">
        <v>42</v>
      </c>
      <c r="E8" s="31" t="s">
        <v>43</v>
      </c>
      <c r="F8" s="14">
        <v>1</v>
      </c>
      <c r="G8" s="31" t="s">
        <v>44</v>
      </c>
      <c r="H8" s="31" t="s">
        <v>30</v>
      </c>
      <c r="I8" s="31" t="s">
        <v>45</v>
      </c>
      <c r="J8" s="13">
        <v>67.2</v>
      </c>
      <c r="K8" s="13">
        <v>85.5</v>
      </c>
      <c r="L8" s="13">
        <v>0</v>
      </c>
      <c r="M8" s="13">
        <v>0</v>
      </c>
      <c r="N8" s="13">
        <v>0</v>
      </c>
      <c r="O8" s="21">
        <v>37.7175</v>
      </c>
      <c r="P8" s="22">
        <v>82.5</v>
      </c>
      <c r="Q8" s="14">
        <f t="shared" si="0"/>
        <v>41.25</v>
      </c>
      <c r="R8" s="26">
        <f t="shared" si="1"/>
        <v>78.9675</v>
      </c>
      <c r="S8" s="30" t="s">
        <v>46</v>
      </c>
      <c r="T8" s="30" t="s">
        <v>33</v>
      </c>
      <c r="U8" s="13" t="str">
        <f t="shared" si="2"/>
        <v/>
      </c>
    </row>
    <row r="9" s="3" customFormat="1" ht="35.45" customHeight="1" spans="1:21">
      <c r="A9" s="12"/>
      <c r="B9" s="12"/>
      <c r="C9" s="12"/>
      <c r="D9" s="12"/>
      <c r="E9" s="13"/>
      <c r="F9" s="14">
        <v>2</v>
      </c>
      <c r="G9" s="31" t="s">
        <v>47</v>
      </c>
      <c r="H9" s="31" t="s">
        <v>30</v>
      </c>
      <c r="I9" s="31" t="s">
        <v>48</v>
      </c>
      <c r="J9" s="13">
        <v>68.8</v>
      </c>
      <c r="K9" s="13">
        <v>77.5</v>
      </c>
      <c r="L9" s="13">
        <v>0</v>
      </c>
      <c r="M9" s="13">
        <v>0</v>
      </c>
      <c r="N9" s="13">
        <v>0</v>
      </c>
      <c r="O9" s="21">
        <v>36.3575</v>
      </c>
      <c r="P9" s="22">
        <v>84.7</v>
      </c>
      <c r="Q9" s="14">
        <f t="shared" si="0"/>
        <v>42.35</v>
      </c>
      <c r="R9" s="26">
        <f t="shared" si="1"/>
        <v>78.7075</v>
      </c>
      <c r="S9" s="30" t="s">
        <v>49</v>
      </c>
      <c r="T9" s="30" t="s">
        <v>33</v>
      </c>
      <c r="U9" s="13" t="str">
        <f t="shared" si="2"/>
        <v/>
      </c>
    </row>
    <row r="10" s="3" customFormat="1" ht="35.45" customHeight="1" spans="1:21">
      <c r="A10" s="12"/>
      <c r="B10" s="12"/>
      <c r="C10" s="12"/>
      <c r="D10" s="12"/>
      <c r="E10" s="13"/>
      <c r="F10" s="14">
        <v>3</v>
      </c>
      <c r="G10" s="31" t="s">
        <v>50</v>
      </c>
      <c r="H10" s="31" t="s">
        <v>30</v>
      </c>
      <c r="I10" s="31" t="s">
        <v>51</v>
      </c>
      <c r="J10" s="13">
        <v>71.2</v>
      </c>
      <c r="K10" s="13">
        <v>84</v>
      </c>
      <c r="L10" s="13">
        <v>0</v>
      </c>
      <c r="M10" s="13">
        <v>0</v>
      </c>
      <c r="N10" s="13">
        <v>0</v>
      </c>
      <c r="O10" s="21">
        <v>38.48</v>
      </c>
      <c r="P10" s="22">
        <v>78.4</v>
      </c>
      <c r="Q10" s="14">
        <f t="shared" si="0"/>
        <v>39.2</v>
      </c>
      <c r="R10" s="26">
        <f t="shared" si="1"/>
        <v>77.68</v>
      </c>
      <c r="S10" s="30" t="s">
        <v>52</v>
      </c>
      <c r="T10" s="30" t="s">
        <v>33</v>
      </c>
      <c r="U10" s="13" t="str">
        <f t="shared" si="2"/>
        <v/>
      </c>
    </row>
    <row r="11" s="3" customFormat="1" ht="36.95" customHeight="1" spans="1:21">
      <c r="A11" s="12"/>
      <c r="B11" s="12"/>
      <c r="C11" s="30" t="s">
        <v>53</v>
      </c>
      <c r="D11" s="30" t="s">
        <v>54</v>
      </c>
      <c r="E11" s="31" t="s">
        <v>28</v>
      </c>
      <c r="F11" s="14">
        <v>1</v>
      </c>
      <c r="G11" s="31" t="s">
        <v>55</v>
      </c>
      <c r="H11" s="31" t="s">
        <v>30</v>
      </c>
      <c r="I11" s="31" t="s">
        <v>56</v>
      </c>
      <c r="J11" s="13">
        <v>63.2</v>
      </c>
      <c r="K11" s="13">
        <v>76</v>
      </c>
      <c r="L11" s="13">
        <v>0</v>
      </c>
      <c r="M11" s="13">
        <v>0</v>
      </c>
      <c r="N11" s="13">
        <v>0</v>
      </c>
      <c r="O11" s="21">
        <v>34.48</v>
      </c>
      <c r="P11" s="22">
        <v>83.4</v>
      </c>
      <c r="Q11" s="14">
        <f t="shared" si="0"/>
        <v>41.7</v>
      </c>
      <c r="R11" s="26">
        <f t="shared" si="1"/>
        <v>76.18</v>
      </c>
      <c r="S11" s="30" t="s">
        <v>57</v>
      </c>
      <c r="T11" s="30" t="s">
        <v>58</v>
      </c>
      <c r="U11" s="13" t="str">
        <f t="shared" si="2"/>
        <v/>
      </c>
    </row>
    <row r="12" s="3" customFormat="1" ht="35.1" customHeight="1" spans="1:21">
      <c r="A12" s="12"/>
      <c r="B12" s="30" t="s">
        <v>59</v>
      </c>
      <c r="C12" s="30" t="s">
        <v>60</v>
      </c>
      <c r="D12" s="30" t="s">
        <v>61</v>
      </c>
      <c r="E12" s="31" t="s">
        <v>28</v>
      </c>
      <c r="F12" s="14">
        <v>1</v>
      </c>
      <c r="G12" s="31" t="s">
        <v>62</v>
      </c>
      <c r="H12" s="31" t="s">
        <v>30</v>
      </c>
      <c r="I12" s="31" t="s">
        <v>63</v>
      </c>
      <c r="J12" s="13">
        <v>68.8</v>
      </c>
      <c r="K12" s="13">
        <v>84</v>
      </c>
      <c r="L12" s="13">
        <v>0</v>
      </c>
      <c r="M12" s="13">
        <v>0</v>
      </c>
      <c r="N12" s="13">
        <v>0</v>
      </c>
      <c r="O12" s="21">
        <v>37.82</v>
      </c>
      <c r="P12" s="22">
        <v>81.6</v>
      </c>
      <c r="Q12" s="14">
        <f t="shared" si="0"/>
        <v>40.8</v>
      </c>
      <c r="R12" s="26">
        <f t="shared" si="1"/>
        <v>78.62</v>
      </c>
      <c r="S12" s="30" t="s">
        <v>64</v>
      </c>
      <c r="T12" s="30" t="s">
        <v>33</v>
      </c>
      <c r="U12" s="13" t="str">
        <f t="shared" si="2"/>
        <v/>
      </c>
    </row>
    <row r="13" s="3" customFormat="1" ht="35.1" customHeight="1" spans="1:21">
      <c r="A13" s="12"/>
      <c r="B13" s="12"/>
      <c r="C13" s="30" t="s">
        <v>65</v>
      </c>
      <c r="D13" s="30" t="s">
        <v>66</v>
      </c>
      <c r="E13" s="31" t="s">
        <v>67</v>
      </c>
      <c r="F13" s="14">
        <v>1</v>
      </c>
      <c r="G13" s="31" t="s">
        <v>68</v>
      </c>
      <c r="H13" s="31" t="s">
        <v>69</v>
      </c>
      <c r="I13" s="31" t="s">
        <v>70</v>
      </c>
      <c r="J13" s="13">
        <v>67.2</v>
      </c>
      <c r="K13" s="13">
        <v>79.5</v>
      </c>
      <c r="L13" s="13">
        <v>0</v>
      </c>
      <c r="M13" s="13">
        <v>0</v>
      </c>
      <c r="N13" s="13">
        <v>0</v>
      </c>
      <c r="O13" s="21">
        <v>36.3675</v>
      </c>
      <c r="P13" s="22">
        <v>85.6</v>
      </c>
      <c r="Q13" s="14">
        <f t="shared" si="0"/>
        <v>42.8</v>
      </c>
      <c r="R13" s="26">
        <f t="shared" si="1"/>
        <v>79.1675</v>
      </c>
      <c r="S13" s="30" t="s">
        <v>71</v>
      </c>
      <c r="T13" s="30" t="s">
        <v>33</v>
      </c>
      <c r="U13" s="13" t="str">
        <f t="shared" si="2"/>
        <v/>
      </c>
    </row>
    <row r="14" s="3" customFormat="1" ht="41.1" customHeight="1" spans="1:21">
      <c r="A14" s="12"/>
      <c r="B14" s="12"/>
      <c r="C14" s="12"/>
      <c r="D14" s="12"/>
      <c r="E14" s="13"/>
      <c r="F14" s="14">
        <v>2</v>
      </c>
      <c r="G14" s="31" t="s">
        <v>72</v>
      </c>
      <c r="H14" s="31" t="s">
        <v>69</v>
      </c>
      <c r="I14" s="31" t="s">
        <v>73</v>
      </c>
      <c r="J14" s="13">
        <v>72</v>
      </c>
      <c r="K14" s="13">
        <v>74.5</v>
      </c>
      <c r="L14" s="13">
        <v>0</v>
      </c>
      <c r="M14" s="13">
        <v>0</v>
      </c>
      <c r="N14" s="13">
        <v>0</v>
      </c>
      <c r="O14" s="21">
        <v>36.5625</v>
      </c>
      <c r="P14" s="22">
        <v>83.4</v>
      </c>
      <c r="Q14" s="14">
        <f t="shared" si="0"/>
        <v>41.7</v>
      </c>
      <c r="R14" s="26">
        <f t="shared" si="1"/>
        <v>78.2625</v>
      </c>
      <c r="S14" s="30" t="s">
        <v>74</v>
      </c>
      <c r="T14" s="30" t="s">
        <v>75</v>
      </c>
      <c r="U14" s="13" t="str">
        <f t="shared" si="2"/>
        <v/>
      </c>
    </row>
    <row r="15" s="3" customFormat="1" ht="35.1" customHeight="1" spans="1:21">
      <c r="A15" s="12"/>
      <c r="B15" s="12"/>
      <c r="C15" s="30" t="s">
        <v>53</v>
      </c>
      <c r="D15" s="30" t="s">
        <v>76</v>
      </c>
      <c r="E15" s="31" t="s">
        <v>28</v>
      </c>
      <c r="F15" s="14">
        <v>1</v>
      </c>
      <c r="G15" s="31" t="s">
        <v>77</v>
      </c>
      <c r="H15" s="31" t="s">
        <v>30</v>
      </c>
      <c r="I15" s="31" t="s">
        <v>78</v>
      </c>
      <c r="J15" s="13">
        <v>78.4</v>
      </c>
      <c r="K15" s="13">
        <v>75.5</v>
      </c>
      <c r="L15" s="13">
        <v>0</v>
      </c>
      <c r="M15" s="13">
        <v>0</v>
      </c>
      <c r="N15" s="13">
        <v>0</v>
      </c>
      <c r="O15" s="21">
        <v>38.5475</v>
      </c>
      <c r="P15" s="22">
        <v>82.4</v>
      </c>
      <c r="Q15" s="14">
        <f t="shared" si="0"/>
        <v>41.2</v>
      </c>
      <c r="R15" s="26">
        <f t="shared" si="1"/>
        <v>79.7475</v>
      </c>
      <c r="S15" s="30" t="s">
        <v>49</v>
      </c>
      <c r="T15" s="30" t="s">
        <v>33</v>
      </c>
      <c r="U15" s="13" t="str">
        <f t="shared" si="2"/>
        <v/>
      </c>
    </row>
    <row r="16" s="3" customFormat="1" ht="36.95" customHeight="1" spans="1:21">
      <c r="A16" s="12" t="s">
        <v>24</v>
      </c>
      <c r="B16" s="30" t="s">
        <v>79</v>
      </c>
      <c r="C16" s="30" t="s">
        <v>53</v>
      </c>
      <c r="D16" s="30" t="s">
        <v>80</v>
      </c>
      <c r="E16" s="31" t="s">
        <v>28</v>
      </c>
      <c r="F16" s="14">
        <v>1</v>
      </c>
      <c r="G16" s="31" t="s">
        <v>81</v>
      </c>
      <c r="H16" s="31" t="s">
        <v>69</v>
      </c>
      <c r="I16" s="31" t="s">
        <v>82</v>
      </c>
      <c r="J16" s="13">
        <v>76</v>
      </c>
      <c r="K16" s="13">
        <v>82</v>
      </c>
      <c r="L16" s="13">
        <v>0</v>
      </c>
      <c r="M16" s="13">
        <v>0</v>
      </c>
      <c r="N16" s="13">
        <v>0</v>
      </c>
      <c r="O16" s="21">
        <v>39.35</v>
      </c>
      <c r="P16" s="22">
        <v>78.2</v>
      </c>
      <c r="Q16" s="14">
        <f t="shared" si="0"/>
        <v>39.1</v>
      </c>
      <c r="R16" s="26">
        <f t="shared" si="1"/>
        <v>78.45</v>
      </c>
      <c r="S16" s="30" t="s">
        <v>83</v>
      </c>
      <c r="T16" s="30" t="s">
        <v>33</v>
      </c>
      <c r="U16" s="13" t="str">
        <f t="shared" si="2"/>
        <v/>
      </c>
    </row>
    <row r="17" s="3" customFormat="1" ht="35.1" customHeight="1" spans="1:21">
      <c r="A17" s="12"/>
      <c r="B17" s="30" t="s">
        <v>84</v>
      </c>
      <c r="C17" s="30" t="s">
        <v>53</v>
      </c>
      <c r="D17" s="30" t="s">
        <v>85</v>
      </c>
      <c r="E17" s="31" t="s">
        <v>28</v>
      </c>
      <c r="F17" s="14">
        <v>1</v>
      </c>
      <c r="G17" s="31" t="s">
        <v>86</v>
      </c>
      <c r="H17" s="31" t="s">
        <v>30</v>
      </c>
      <c r="I17" s="31" t="s">
        <v>87</v>
      </c>
      <c r="J17" s="13">
        <v>65.6</v>
      </c>
      <c r="K17" s="13">
        <v>78</v>
      </c>
      <c r="L17" s="13">
        <v>0</v>
      </c>
      <c r="M17" s="13">
        <v>0</v>
      </c>
      <c r="N17" s="13">
        <v>0</v>
      </c>
      <c r="O17" s="21">
        <v>35.59</v>
      </c>
      <c r="P17" s="22">
        <v>86.2</v>
      </c>
      <c r="Q17" s="14">
        <f t="shared" si="0"/>
        <v>43.1</v>
      </c>
      <c r="R17" s="26">
        <f t="shared" si="1"/>
        <v>78.69</v>
      </c>
      <c r="S17" s="30" t="s">
        <v>88</v>
      </c>
      <c r="T17" s="30" t="s">
        <v>33</v>
      </c>
      <c r="U17" s="13" t="str">
        <f t="shared" si="2"/>
        <v/>
      </c>
    </row>
    <row r="18" s="3" customFormat="1" ht="35.1" customHeight="1" spans="1:21">
      <c r="A18" s="12"/>
      <c r="B18" s="12"/>
      <c r="C18" s="30" t="s">
        <v>89</v>
      </c>
      <c r="D18" s="30" t="s">
        <v>90</v>
      </c>
      <c r="E18" s="31" t="s">
        <v>28</v>
      </c>
      <c r="F18" s="14">
        <v>1</v>
      </c>
      <c r="G18" s="31" t="s">
        <v>91</v>
      </c>
      <c r="H18" s="31" t="s">
        <v>30</v>
      </c>
      <c r="I18" s="31" t="s">
        <v>92</v>
      </c>
      <c r="J18" s="13">
        <v>78.4</v>
      </c>
      <c r="K18" s="13">
        <v>79</v>
      </c>
      <c r="L18" s="13">
        <v>0</v>
      </c>
      <c r="M18" s="13">
        <v>0</v>
      </c>
      <c r="N18" s="13">
        <v>0</v>
      </c>
      <c r="O18" s="21">
        <v>39.335</v>
      </c>
      <c r="P18" s="22">
        <v>84.3</v>
      </c>
      <c r="Q18" s="14">
        <f t="shared" si="0"/>
        <v>42.15</v>
      </c>
      <c r="R18" s="26">
        <f t="shared" si="1"/>
        <v>81.485</v>
      </c>
      <c r="S18" s="30" t="s">
        <v>93</v>
      </c>
      <c r="T18" s="30" t="s">
        <v>33</v>
      </c>
      <c r="U18" s="13" t="str">
        <f t="shared" si="2"/>
        <v/>
      </c>
    </row>
    <row r="19" s="3" customFormat="1" ht="35.1" customHeight="1" spans="1:21">
      <c r="A19" s="12"/>
      <c r="B19" s="30" t="s">
        <v>94</v>
      </c>
      <c r="C19" s="30" t="s">
        <v>95</v>
      </c>
      <c r="D19" s="30" t="s">
        <v>96</v>
      </c>
      <c r="E19" s="31" t="s">
        <v>28</v>
      </c>
      <c r="F19" s="14">
        <v>1</v>
      </c>
      <c r="G19" s="31" t="s">
        <v>97</v>
      </c>
      <c r="H19" s="31" t="s">
        <v>69</v>
      </c>
      <c r="I19" s="31" t="s">
        <v>98</v>
      </c>
      <c r="J19" s="13">
        <v>62.4</v>
      </c>
      <c r="K19" s="13">
        <v>78</v>
      </c>
      <c r="L19" s="13">
        <v>0</v>
      </c>
      <c r="M19" s="13">
        <v>0</v>
      </c>
      <c r="N19" s="13">
        <v>0</v>
      </c>
      <c r="O19" s="21">
        <v>34.71</v>
      </c>
      <c r="P19" s="22">
        <v>85</v>
      </c>
      <c r="Q19" s="14">
        <f t="shared" si="0"/>
        <v>42.5</v>
      </c>
      <c r="R19" s="26">
        <f t="shared" si="1"/>
        <v>77.21</v>
      </c>
      <c r="S19" s="30" t="s">
        <v>99</v>
      </c>
      <c r="T19" s="30" t="s">
        <v>33</v>
      </c>
      <c r="U19" s="13" t="str">
        <f t="shared" si="2"/>
        <v/>
      </c>
    </row>
    <row r="20" s="3" customFormat="1" ht="35.1" customHeight="1" spans="1:21">
      <c r="A20" s="12"/>
      <c r="B20" s="12"/>
      <c r="C20" s="30" t="s">
        <v>100</v>
      </c>
      <c r="D20" s="30" t="s">
        <v>101</v>
      </c>
      <c r="E20" s="31" t="s">
        <v>28</v>
      </c>
      <c r="F20" s="14">
        <v>1</v>
      </c>
      <c r="G20" s="31" t="s">
        <v>102</v>
      </c>
      <c r="H20" s="31" t="s">
        <v>30</v>
      </c>
      <c r="I20" s="31" t="s">
        <v>103</v>
      </c>
      <c r="J20" s="13">
        <v>72</v>
      </c>
      <c r="K20" s="13">
        <v>74</v>
      </c>
      <c r="L20" s="13">
        <v>0</v>
      </c>
      <c r="M20" s="13">
        <v>0</v>
      </c>
      <c r="N20" s="13">
        <v>0</v>
      </c>
      <c r="O20" s="21">
        <v>36.45</v>
      </c>
      <c r="P20" s="22">
        <v>82.8</v>
      </c>
      <c r="Q20" s="14">
        <f t="shared" si="0"/>
        <v>41.4</v>
      </c>
      <c r="R20" s="26">
        <f t="shared" si="1"/>
        <v>77.85</v>
      </c>
      <c r="S20" s="30" t="s">
        <v>104</v>
      </c>
      <c r="T20" s="30" t="s">
        <v>33</v>
      </c>
      <c r="U20" s="13" t="str">
        <f t="shared" si="2"/>
        <v/>
      </c>
    </row>
    <row r="21" s="3" customFormat="1" ht="36.95" customHeight="1" spans="1:21">
      <c r="A21" s="12"/>
      <c r="B21" s="30" t="s">
        <v>94</v>
      </c>
      <c r="C21" s="30" t="s">
        <v>53</v>
      </c>
      <c r="D21" s="30" t="s">
        <v>105</v>
      </c>
      <c r="E21" s="31" t="s">
        <v>28</v>
      </c>
      <c r="F21" s="14">
        <v>1</v>
      </c>
      <c r="G21" s="31" t="s">
        <v>106</v>
      </c>
      <c r="H21" s="31" t="s">
        <v>69</v>
      </c>
      <c r="I21" s="31" t="s">
        <v>107</v>
      </c>
      <c r="J21" s="13">
        <v>76</v>
      </c>
      <c r="K21" s="13">
        <v>82.5</v>
      </c>
      <c r="L21" s="13">
        <v>0</v>
      </c>
      <c r="M21" s="13">
        <v>0</v>
      </c>
      <c r="N21" s="13">
        <v>0</v>
      </c>
      <c r="O21" s="21">
        <v>39.4625</v>
      </c>
      <c r="P21" s="22">
        <v>80.8</v>
      </c>
      <c r="Q21" s="14">
        <f t="shared" si="0"/>
        <v>40.4</v>
      </c>
      <c r="R21" s="26">
        <f t="shared" si="1"/>
        <v>79.8625</v>
      </c>
      <c r="S21" s="30" t="s">
        <v>108</v>
      </c>
      <c r="T21" s="30" t="s">
        <v>33</v>
      </c>
      <c r="U21" s="13" t="str">
        <f t="shared" si="2"/>
        <v/>
      </c>
    </row>
    <row r="22" s="3" customFormat="1" ht="29.1" customHeight="1" spans="1:21">
      <c r="A22" s="12"/>
      <c r="B22" s="30" t="s">
        <v>109</v>
      </c>
      <c r="C22" s="30" t="s">
        <v>53</v>
      </c>
      <c r="D22" s="30" t="s">
        <v>110</v>
      </c>
      <c r="E22" s="31" t="s">
        <v>28</v>
      </c>
      <c r="F22" s="14">
        <v>1</v>
      </c>
      <c r="G22" s="31" t="s">
        <v>111</v>
      </c>
      <c r="H22" s="31" t="s">
        <v>30</v>
      </c>
      <c r="I22" s="31" t="s">
        <v>112</v>
      </c>
      <c r="J22" s="13">
        <v>63.2</v>
      </c>
      <c r="K22" s="13">
        <v>79.5</v>
      </c>
      <c r="L22" s="13">
        <v>0</v>
      </c>
      <c r="M22" s="13">
        <v>0</v>
      </c>
      <c r="N22" s="13">
        <v>0</v>
      </c>
      <c r="O22" s="21">
        <v>35.2675</v>
      </c>
      <c r="P22" s="22">
        <v>81.2</v>
      </c>
      <c r="Q22" s="14">
        <f t="shared" si="0"/>
        <v>40.6</v>
      </c>
      <c r="R22" s="26">
        <f t="shared" si="1"/>
        <v>75.8675</v>
      </c>
      <c r="S22" s="30" t="s">
        <v>113</v>
      </c>
      <c r="T22" s="12" t="s">
        <v>33</v>
      </c>
      <c r="U22" s="13" t="str">
        <f t="shared" si="2"/>
        <v/>
      </c>
    </row>
    <row r="23" s="3" customFormat="1" ht="29.1" customHeight="1" spans="1:21">
      <c r="A23" s="12"/>
      <c r="B23" s="12"/>
      <c r="C23" s="30" t="s">
        <v>95</v>
      </c>
      <c r="D23" s="30" t="s">
        <v>114</v>
      </c>
      <c r="E23" s="31" t="s">
        <v>28</v>
      </c>
      <c r="F23" s="14">
        <v>1</v>
      </c>
      <c r="G23" s="31" t="s">
        <v>115</v>
      </c>
      <c r="H23" s="31" t="s">
        <v>30</v>
      </c>
      <c r="I23" s="31" t="s">
        <v>116</v>
      </c>
      <c r="J23" s="13">
        <v>72.8</v>
      </c>
      <c r="K23" s="13">
        <v>75</v>
      </c>
      <c r="L23" s="13">
        <v>0</v>
      </c>
      <c r="M23" s="13">
        <v>0</v>
      </c>
      <c r="N23" s="13">
        <v>0</v>
      </c>
      <c r="O23" s="21">
        <v>36.895</v>
      </c>
      <c r="P23" s="22">
        <v>79.4</v>
      </c>
      <c r="Q23" s="14">
        <f t="shared" si="0"/>
        <v>39.7</v>
      </c>
      <c r="R23" s="26">
        <f t="shared" si="1"/>
        <v>76.595</v>
      </c>
      <c r="S23" s="30" t="s">
        <v>83</v>
      </c>
      <c r="T23" s="30" t="s">
        <v>33</v>
      </c>
      <c r="U23" s="13" t="str">
        <f t="shared" si="2"/>
        <v/>
      </c>
    </row>
    <row r="24" s="3" customFormat="1" ht="36" customHeight="1" spans="1:21">
      <c r="A24" s="12"/>
      <c r="B24" s="30" t="s">
        <v>117</v>
      </c>
      <c r="C24" s="30" t="s">
        <v>53</v>
      </c>
      <c r="D24" s="30" t="s">
        <v>118</v>
      </c>
      <c r="E24" s="31" t="s">
        <v>28</v>
      </c>
      <c r="F24" s="14">
        <v>1</v>
      </c>
      <c r="G24" s="31" t="s">
        <v>119</v>
      </c>
      <c r="H24" s="31" t="s">
        <v>30</v>
      </c>
      <c r="I24" s="31" t="s">
        <v>120</v>
      </c>
      <c r="J24" s="13">
        <v>68.8</v>
      </c>
      <c r="K24" s="13">
        <v>74</v>
      </c>
      <c r="L24" s="13">
        <v>0</v>
      </c>
      <c r="M24" s="13">
        <v>0</v>
      </c>
      <c r="N24" s="13">
        <v>0</v>
      </c>
      <c r="O24" s="21">
        <v>35.57</v>
      </c>
      <c r="P24" s="22">
        <v>79</v>
      </c>
      <c r="Q24" s="14">
        <f t="shared" si="0"/>
        <v>39.5</v>
      </c>
      <c r="R24" s="26">
        <f t="shared" si="1"/>
        <v>75.07</v>
      </c>
      <c r="S24" s="30" t="s">
        <v>121</v>
      </c>
      <c r="T24" s="30" t="s">
        <v>122</v>
      </c>
      <c r="U24" s="13" t="str">
        <f t="shared" si="2"/>
        <v/>
      </c>
    </row>
    <row r="25" s="3" customFormat="1" ht="32.1" customHeight="1" spans="1:21">
      <c r="A25" s="12"/>
      <c r="B25" s="12"/>
      <c r="C25" s="30" t="s">
        <v>123</v>
      </c>
      <c r="D25" s="30" t="s">
        <v>124</v>
      </c>
      <c r="E25" s="31" t="s">
        <v>28</v>
      </c>
      <c r="F25" s="14">
        <v>1</v>
      </c>
      <c r="G25" s="31" t="s">
        <v>125</v>
      </c>
      <c r="H25" s="31" t="s">
        <v>69</v>
      </c>
      <c r="I25" s="31" t="s">
        <v>126</v>
      </c>
      <c r="J25" s="13">
        <v>72</v>
      </c>
      <c r="K25" s="13">
        <v>81.5</v>
      </c>
      <c r="L25" s="13">
        <v>0</v>
      </c>
      <c r="M25" s="13">
        <v>0</v>
      </c>
      <c r="N25" s="13">
        <v>0</v>
      </c>
      <c r="O25" s="21">
        <v>38.1375</v>
      </c>
      <c r="P25" s="22">
        <v>81.8</v>
      </c>
      <c r="Q25" s="14">
        <f t="shared" si="0"/>
        <v>40.9</v>
      </c>
      <c r="R25" s="26">
        <f t="shared" si="1"/>
        <v>79.0375</v>
      </c>
      <c r="S25" s="30" t="s">
        <v>127</v>
      </c>
      <c r="T25" s="30" t="s">
        <v>33</v>
      </c>
      <c r="U25" s="13" t="str">
        <f t="shared" si="2"/>
        <v/>
      </c>
    </row>
    <row r="26" s="3" customFormat="1" ht="30" customHeight="1" spans="1:21">
      <c r="A26" s="12"/>
      <c r="B26" s="30" t="s">
        <v>128</v>
      </c>
      <c r="C26" s="30" t="s">
        <v>129</v>
      </c>
      <c r="D26" s="30" t="s">
        <v>130</v>
      </c>
      <c r="E26" s="13">
        <v>2</v>
      </c>
      <c r="F26" s="14">
        <v>1</v>
      </c>
      <c r="G26" s="31" t="s">
        <v>131</v>
      </c>
      <c r="H26" s="31" t="s">
        <v>69</v>
      </c>
      <c r="I26" s="31" t="s">
        <v>132</v>
      </c>
      <c r="J26" s="13">
        <v>77.6</v>
      </c>
      <c r="K26" s="13">
        <v>76.5</v>
      </c>
      <c r="L26" s="13">
        <v>0</v>
      </c>
      <c r="M26" s="13">
        <v>0</v>
      </c>
      <c r="N26" s="13">
        <v>0</v>
      </c>
      <c r="O26" s="21">
        <v>38.5525</v>
      </c>
      <c r="P26" s="22">
        <v>79.6</v>
      </c>
      <c r="Q26" s="14">
        <f t="shared" si="0"/>
        <v>39.8</v>
      </c>
      <c r="R26" s="26">
        <f t="shared" si="1"/>
        <v>78.3525</v>
      </c>
      <c r="S26" s="30" t="s">
        <v>133</v>
      </c>
      <c r="T26" s="30" t="s">
        <v>33</v>
      </c>
      <c r="U26" s="13" t="str">
        <f t="shared" si="2"/>
        <v/>
      </c>
    </row>
    <row r="27" s="3" customFormat="1" ht="30" customHeight="1" spans="1:21">
      <c r="A27" s="12"/>
      <c r="B27" s="12"/>
      <c r="C27" s="12"/>
      <c r="D27" s="12"/>
      <c r="E27" s="13"/>
      <c r="F27" s="14">
        <v>2</v>
      </c>
      <c r="G27" s="31" t="s">
        <v>134</v>
      </c>
      <c r="H27" s="31" t="s">
        <v>30</v>
      </c>
      <c r="I27" s="31" t="s">
        <v>135</v>
      </c>
      <c r="J27" s="13">
        <v>68</v>
      </c>
      <c r="K27" s="13">
        <v>77</v>
      </c>
      <c r="L27" s="13">
        <v>0</v>
      </c>
      <c r="M27" s="13">
        <v>0</v>
      </c>
      <c r="N27" s="13">
        <v>0</v>
      </c>
      <c r="O27" s="21">
        <v>36.025</v>
      </c>
      <c r="P27" s="22">
        <v>84.2</v>
      </c>
      <c r="Q27" s="14">
        <f t="shared" si="0"/>
        <v>42.1</v>
      </c>
      <c r="R27" s="26">
        <f t="shared" si="1"/>
        <v>78.125</v>
      </c>
      <c r="S27" s="30" t="s">
        <v>38</v>
      </c>
      <c r="T27" s="30" t="s">
        <v>33</v>
      </c>
      <c r="U27" s="13" t="str">
        <f t="shared" si="2"/>
        <v/>
      </c>
    </row>
    <row r="28" s="3" customFormat="1" ht="30" customHeight="1" spans="1:21">
      <c r="A28" s="12"/>
      <c r="B28" s="12"/>
      <c r="C28" s="30" t="s">
        <v>136</v>
      </c>
      <c r="D28" s="30" t="s">
        <v>137</v>
      </c>
      <c r="E28" s="31" t="s">
        <v>28</v>
      </c>
      <c r="F28" s="14">
        <v>1</v>
      </c>
      <c r="G28" s="31" t="s">
        <v>138</v>
      </c>
      <c r="H28" s="31" t="s">
        <v>69</v>
      </c>
      <c r="I28" s="31" t="s">
        <v>139</v>
      </c>
      <c r="J28" s="13">
        <v>74.4</v>
      </c>
      <c r="K28" s="13">
        <v>75</v>
      </c>
      <c r="L28" s="13">
        <v>0</v>
      </c>
      <c r="M28" s="13">
        <v>0</v>
      </c>
      <c r="N28" s="13">
        <v>0</v>
      </c>
      <c r="O28" s="21">
        <v>37.335</v>
      </c>
      <c r="P28" s="22">
        <v>81.6</v>
      </c>
      <c r="Q28" s="14">
        <f t="shared" si="0"/>
        <v>40.8</v>
      </c>
      <c r="R28" s="26">
        <f t="shared" si="1"/>
        <v>78.135</v>
      </c>
      <c r="S28" s="30" t="s">
        <v>140</v>
      </c>
      <c r="T28" s="30" t="s">
        <v>33</v>
      </c>
      <c r="U28" s="13" t="str">
        <f t="shared" si="2"/>
        <v/>
      </c>
    </row>
    <row r="29" s="3" customFormat="1" ht="39" customHeight="1" spans="1:21">
      <c r="A29" s="12" t="s">
        <v>24</v>
      </c>
      <c r="B29" s="30" t="s">
        <v>141</v>
      </c>
      <c r="C29" s="30" t="s">
        <v>53</v>
      </c>
      <c r="D29" s="30" t="s">
        <v>142</v>
      </c>
      <c r="E29" s="31" t="s">
        <v>28</v>
      </c>
      <c r="F29" s="14">
        <v>1</v>
      </c>
      <c r="G29" s="31" t="s">
        <v>143</v>
      </c>
      <c r="H29" s="31" t="s">
        <v>30</v>
      </c>
      <c r="I29" s="31" t="s">
        <v>144</v>
      </c>
      <c r="J29" s="13">
        <v>73.6</v>
      </c>
      <c r="K29" s="13">
        <v>71.5</v>
      </c>
      <c r="L29" s="13">
        <v>0</v>
      </c>
      <c r="M29" s="13">
        <v>0</v>
      </c>
      <c r="N29" s="13">
        <v>0</v>
      </c>
      <c r="O29" s="21">
        <v>36.3275</v>
      </c>
      <c r="P29" s="22">
        <v>81</v>
      </c>
      <c r="Q29" s="14">
        <f t="shared" si="0"/>
        <v>40.5</v>
      </c>
      <c r="R29" s="26">
        <f t="shared" si="1"/>
        <v>76.8275</v>
      </c>
      <c r="S29" s="30" t="s">
        <v>145</v>
      </c>
      <c r="T29" s="30" t="s">
        <v>33</v>
      </c>
      <c r="U29" s="13" t="str">
        <f t="shared" si="2"/>
        <v/>
      </c>
    </row>
    <row r="30" s="3" customFormat="1" ht="36.95" customHeight="1" spans="1:21">
      <c r="A30" s="12"/>
      <c r="B30" s="12" t="s">
        <v>146</v>
      </c>
      <c r="C30" s="30" t="s">
        <v>147</v>
      </c>
      <c r="D30" s="30" t="s">
        <v>148</v>
      </c>
      <c r="E30" s="31" t="s">
        <v>28</v>
      </c>
      <c r="F30" s="14">
        <v>1</v>
      </c>
      <c r="G30" s="31" t="s">
        <v>149</v>
      </c>
      <c r="H30" s="31" t="s">
        <v>30</v>
      </c>
      <c r="I30" s="31" t="s">
        <v>150</v>
      </c>
      <c r="J30" s="13">
        <v>70.4</v>
      </c>
      <c r="K30" s="13">
        <v>78</v>
      </c>
      <c r="L30" s="13">
        <v>0</v>
      </c>
      <c r="M30" s="13">
        <v>0</v>
      </c>
      <c r="N30" s="13">
        <v>0</v>
      </c>
      <c r="O30" s="21">
        <v>36.91</v>
      </c>
      <c r="P30" s="22">
        <v>81.6</v>
      </c>
      <c r="Q30" s="14">
        <f t="shared" ref="Q30:Q68" si="3">IF(P30&gt;0,P30*0.5,0)</f>
        <v>40.8</v>
      </c>
      <c r="R30" s="26">
        <f t="shared" ref="R30:R68" si="4">IF(P30&gt;0,Q30+O30,0)</f>
        <v>77.71</v>
      </c>
      <c r="S30" s="30" t="s">
        <v>151</v>
      </c>
      <c r="T30" s="30" t="s">
        <v>152</v>
      </c>
      <c r="U30" s="13" t="str">
        <f t="shared" si="2"/>
        <v/>
      </c>
    </row>
    <row r="31" s="3" customFormat="1" ht="36.95" customHeight="1" spans="1:21">
      <c r="A31" s="12"/>
      <c r="B31" s="30" t="s">
        <v>153</v>
      </c>
      <c r="C31" s="30" t="s">
        <v>53</v>
      </c>
      <c r="D31" s="30" t="s">
        <v>154</v>
      </c>
      <c r="E31" s="31" t="s">
        <v>28</v>
      </c>
      <c r="F31" s="14">
        <v>1</v>
      </c>
      <c r="G31" s="31" t="s">
        <v>155</v>
      </c>
      <c r="H31" s="31" t="s">
        <v>30</v>
      </c>
      <c r="I31" s="31" t="s">
        <v>156</v>
      </c>
      <c r="J31" s="13">
        <v>65.6</v>
      </c>
      <c r="K31" s="13">
        <v>83</v>
      </c>
      <c r="L31" s="13">
        <v>0</v>
      </c>
      <c r="M31" s="13">
        <v>0</v>
      </c>
      <c r="N31" s="13">
        <v>0</v>
      </c>
      <c r="O31" s="21">
        <v>36.715</v>
      </c>
      <c r="P31" s="22">
        <v>86.8</v>
      </c>
      <c r="Q31" s="14">
        <f t="shared" si="3"/>
        <v>43.4</v>
      </c>
      <c r="R31" s="26">
        <f t="shared" si="4"/>
        <v>80.115</v>
      </c>
      <c r="S31" s="30" t="s">
        <v>157</v>
      </c>
      <c r="T31" s="30" t="s">
        <v>33</v>
      </c>
      <c r="U31" s="13" t="str">
        <f t="shared" si="2"/>
        <v/>
      </c>
    </row>
    <row r="32" s="3" customFormat="1" ht="36.95" customHeight="1" spans="1:21">
      <c r="A32" s="12"/>
      <c r="B32" s="12"/>
      <c r="C32" s="30" t="s">
        <v>158</v>
      </c>
      <c r="D32" s="30" t="s">
        <v>159</v>
      </c>
      <c r="E32" s="31" t="s">
        <v>160</v>
      </c>
      <c r="F32" s="14">
        <v>1</v>
      </c>
      <c r="G32" s="31" t="s">
        <v>161</v>
      </c>
      <c r="H32" s="31" t="s">
        <v>69</v>
      </c>
      <c r="I32" s="31" t="s">
        <v>162</v>
      </c>
      <c r="J32" s="13">
        <v>72</v>
      </c>
      <c r="K32" s="13">
        <v>76.5</v>
      </c>
      <c r="L32" s="13">
        <v>0</v>
      </c>
      <c r="M32" s="13">
        <v>0</v>
      </c>
      <c r="N32" s="13">
        <v>0</v>
      </c>
      <c r="O32" s="21">
        <v>37.0125</v>
      </c>
      <c r="P32" s="22">
        <v>81.6</v>
      </c>
      <c r="Q32" s="14">
        <f t="shared" si="3"/>
        <v>40.8</v>
      </c>
      <c r="R32" s="26">
        <f t="shared" si="4"/>
        <v>77.8125</v>
      </c>
      <c r="S32" s="30" t="s">
        <v>163</v>
      </c>
      <c r="T32" s="30" t="s">
        <v>33</v>
      </c>
      <c r="U32" s="13" t="str">
        <f t="shared" si="2"/>
        <v/>
      </c>
    </row>
    <row r="33" s="3" customFormat="1" ht="36.95" customHeight="1" spans="1:21">
      <c r="A33" s="12"/>
      <c r="B33" s="12"/>
      <c r="C33" s="12"/>
      <c r="D33" s="12"/>
      <c r="E33" s="13"/>
      <c r="F33" s="14">
        <v>2</v>
      </c>
      <c r="G33" s="31" t="s">
        <v>164</v>
      </c>
      <c r="H33" s="31" t="s">
        <v>30</v>
      </c>
      <c r="I33" s="31" t="s">
        <v>165</v>
      </c>
      <c r="J33" s="13">
        <v>68</v>
      </c>
      <c r="K33" s="13">
        <v>77.5</v>
      </c>
      <c r="L33" s="13">
        <v>0</v>
      </c>
      <c r="M33" s="13">
        <v>0</v>
      </c>
      <c r="N33" s="13">
        <v>0</v>
      </c>
      <c r="O33" s="21">
        <v>36.1375</v>
      </c>
      <c r="P33" s="22">
        <v>80.2</v>
      </c>
      <c r="Q33" s="14">
        <f t="shared" si="3"/>
        <v>40.1</v>
      </c>
      <c r="R33" s="26">
        <f t="shared" si="4"/>
        <v>76.2375</v>
      </c>
      <c r="S33" s="30" t="s">
        <v>166</v>
      </c>
      <c r="T33" s="30" t="s">
        <v>33</v>
      </c>
      <c r="U33" s="13" t="str">
        <f t="shared" si="2"/>
        <v/>
      </c>
    </row>
    <row r="34" s="3" customFormat="1" ht="36.95" customHeight="1" spans="1:21">
      <c r="A34" s="12"/>
      <c r="B34" s="12"/>
      <c r="C34" s="12"/>
      <c r="D34" s="12"/>
      <c r="E34" s="13"/>
      <c r="F34" s="14">
        <v>3</v>
      </c>
      <c r="G34" s="31" t="s">
        <v>167</v>
      </c>
      <c r="H34" s="31" t="s">
        <v>30</v>
      </c>
      <c r="I34" s="31" t="s">
        <v>168</v>
      </c>
      <c r="J34" s="13">
        <v>64</v>
      </c>
      <c r="K34" s="13">
        <v>81</v>
      </c>
      <c r="L34" s="13">
        <v>0</v>
      </c>
      <c r="M34" s="13">
        <v>0</v>
      </c>
      <c r="N34" s="13">
        <v>0</v>
      </c>
      <c r="O34" s="21">
        <v>35.825</v>
      </c>
      <c r="P34" s="22">
        <v>80.8</v>
      </c>
      <c r="Q34" s="14">
        <f t="shared" si="3"/>
        <v>40.4</v>
      </c>
      <c r="R34" s="26">
        <f t="shared" si="4"/>
        <v>76.225</v>
      </c>
      <c r="S34" s="30" t="s">
        <v>57</v>
      </c>
      <c r="T34" s="30" t="s">
        <v>33</v>
      </c>
      <c r="U34" s="13" t="str">
        <f t="shared" si="2"/>
        <v/>
      </c>
    </row>
    <row r="35" s="3" customFormat="1" ht="36.95" customHeight="1" spans="1:21">
      <c r="A35" s="12"/>
      <c r="B35" s="12"/>
      <c r="C35" s="12"/>
      <c r="D35" s="12"/>
      <c r="E35" s="13"/>
      <c r="F35" s="14">
        <v>4</v>
      </c>
      <c r="G35" s="31" t="s">
        <v>169</v>
      </c>
      <c r="H35" s="31" t="s">
        <v>30</v>
      </c>
      <c r="I35" s="31" t="s">
        <v>170</v>
      </c>
      <c r="J35" s="13">
        <v>71.2</v>
      </c>
      <c r="K35" s="13">
        <v>76</v>
      </c>
      <c r="L35" s="13">
        <v>0</v>
      </c>
      <c r="M35" s="13">
        <v>0</v>
      </c>
      <c r="N35" s="13">
        <v>0</v>
      </c>
      <c r="O35" s="21">
        <v>36.68</v>
      </c>
      <c r="P35" s="22">
        <v>78</v>
      </c>
      <c r="Q35" s="14">
        <f t="shared" si="3"/>
        <v>39</v>
      </c>
      <c r="R35" s="26">
        <f t="shared" si="4"/>
        <v>75.68</v>
      </c>
      <c r="S35" s="30" t="s">
        <v>171</v>
      </c>
      <c r="T35" s="30" t="s">
        <v>33</v>
      </c>
      <c r="U35" s="13" t="str">
        <f t="shared" si="2"/>
        <v/>
      </c>
    </row>
    <row r="36" s="3" customFormat="1" ht="36.95" customHeight="1" spans="1:21">
      <c r="A36" s="12"/>
      <c r="B36" s="30" t="s">
        <v>172</v>
      </c>
      <c r="C36" s="30" t="s">
        <v>173</v>
      </c>
      <c r="D36" s="30" t="s">
        <v>174</v>
      </c>
      <c r="E36" s="32" t="s">
        <v>28</v>
      </c>
      <c r="F36" s="14">
        <v>2</v>
      </c>
      <c r="G36" s="31" t="s">
        <v>175</v>
      </c>
      <c r="H36" s="31" t="s">
        <v>30</v>
      </c>
      <c r="I36" s="31" t="s">
        <v>176</v>
      </c>
      <c r="J36" s="13">
        <v>69.6</v>
      </c>
      <c r="K36" s="13">
        <v>71.5</v>
      </c>
      <c r="L36" s="13">
        <v>0</v>
      </c>
      <c r="M36" s="13">
        <v>0</v>
      </c>
      <c r="N36" s="13">
        <v>0</v>
      </c>
      <c r="O36" s="21">
        <v>35.2275</v>
      </c>
      <c r="P36" s="22">
        <v>78.8</v>
      </c>
      <c r="Q36" s="14">
        <f t="shared" si="3"/>
        <v>39.4</v>
      </c>
      <c r="R36" s="26">
        <f t="shared" si="4"/>
        <v>74.6275</v>
      </c>
      <c r="S36" s="30" t="s">
        <v>177</v>
      </c>
      <c r="T36" s="12" t="s">
        <v>33</v>
      </c>
      <c r="U36" s="13" t="s">
        <v>178</v>
      </c>
    </row>
    <row r="37" s="3" customFormat="1" ht="36.95" customHeight="1" spans="1:21">
      <c r="A37" s="12"/>
      <c r="B37" s="30" t="s">
        <v>179</v>
      </c>
      <c r="C37" s="30" t="s">
        <v>180</v>
      </c>
      <c r="D37" s="30" t="s">
        <v>181</v>
      </c>
      <c r="E37" s="32" t="s">
        <v>28</v>
      </c>
      <c r="F37" s="14">
        <v>1</v>
      </c>
      <c r="G37" s="31" t="s">
        <v>182</v>
      </c>
      <c r="H37" s="31" t="s">
        <v>69</v>
      </c>
      <c r="I37" s="31" t="s">
        <v>183</v>
      </c>
      <c r="J37" s="13">
        <v>68</v>
      </c>
      <c r="K37" s="13">
        <v>75.5</v>
      </c>
      <c r="L37" s="13">
        <v>0</v>
      </c>
      <c r="M37" s="13">
        <v>0</v>
      </c>
      <c r="N37" s="13">
        <v>0</v>
      </c>
      <c r="O37" s="21">
        <v>35.6875</v>
      </c>
      <c r="P37" s="22">
        <v>84.4</v>
      </c>
      <c r="Q37" s="14">
        <f t="shared" si="3"/>
        <v>42.2</v>
      </c>
      <c r="R37" s="26">
        <f t="shared" si="4"/>
        <v>77.8875</v>
      </c>
      <c r="S37" s="30" t="s">
        <v>184</v>
      </c>
      <c r="T37" s="30" t="s">
        <v>33</v>
      </c>
      <c r="U37" s="13" t="str">
        <f t="shared" ref="U37:U92" si="5">IF(P37&gt;0,"","放弃")</f>
        <v/>
      </c>
    </row>
    <row r="38" s="3" customFormat="1" ht="36.95" customHeight="1" spans="1:21">
      <c r="A38" s="12"/>
      <c r="B38" s="12"/>
      <c r="C38" s="30" t="s">
        <v>180</v>
      </c>
      <c r="D38" s="30" t="s">
        <v>185</v>
      </c>
      <c r="E38" s="31" t="s">
        <v>67</v>
      </c>
      <c r="F38" s="14">
        <v>1</v>
      </c>
      <c r="G38" s="31" t="s">
        <v>186</v>
      </c>
      <c r="H38" s="31" t="s">
        <v>69</v>
      </c>
      <c r="I38" s="31" t="s">
        <v>187</v>
      </c>
      <c r="J38" s="13">
        <v>63.2</v>
      </c>
      <c r="K38" s="13">
        <v>81.5</v>
      </c>
      <c r="L38" s="13">
        <v>0</v>
      </c>
      <c r="M38" s="13">
        <v>0</v>
      </c>
      <c r="N38" s="13">
        <v>0</v>
      </c>
      <c r="O38" s="21">
        <v>35.7175</v>
      </c>
      <c r="P38" s="22">
        <v>81.8</v>
      </c>
      <c r="Q38" s="14">
        <f t="shared" si="3"/>
        <v>40.9</v>
      </c>
      <c r="R38" s="26">
        <f t="shared" si="4"/>
        <v>76.6175</v>
      </c>
      <c r="S38" s="30" t="s">
        <v>188</v>
      </c>
      <c r="T38" s="30" t="s">
        <v>33</v>
      </c>
      <c r="U38" s="13" t="str">
        <f t="shared" si="5"/>
        <v/>
      </c>
    </row>
    <row r="39" s="3" customFormat="1" ht="36.95" customHeight="1" spans="1:21">
      <c r="A39" s="12"/>
      <c r="B39" s="12"/>
      <c r="C39" s="12"/>
      <c r="D39" s="12"/>
      <c r="E39" s="13"/>
      <c r="F39" s="14">
        <v>2</v>
      </c>
      <c r="G39" s="31" t="s">
        <v>189</v>
      </c>
      <c r="H39" s="31" t="s">
        <v>69</v>
      </c>
      <c r="I39" s="31" t="s">
        <v>190</v>
      </c>
      <c r="J39" s="13">
        <v>61.6</v>
      </c>
      <c r="K39" s="13">
        <v>75.5</v>
      </c>
      <c r="L39" s="13">
        <v>0</v>
      </c>
      <c r="M39" s="13">
        <v>0</v>
      </c>
      <c r="N39" s="13">
        <v>0</v>
      </c>
      <c r="O39" s="21">
        <v>33.9275</v>
      </c>
      <c r="P39" s="22">
        <v>81.2</v>
      </c>
      <c r="Q39" s="14">
        <f t="shared" si="3"/>
        <v>40.6</v>
      </c>
      <c r="R39" s="26">
        <f t="shared" si="4"/>
        <v>74.5275</v>
      </c>
      <c r="S39" s="30" t="s">
        <v>191</v>
      </c>
      <c r="T39" s="30" t="s">
        <v>33</v>
      </c>
      <c r="U39" s="13" t="str">
        <f t="shared" si="5"/>
        <v/>
      </c>
    </row>
    <row r="40" s="3" customFormat="1" ht="36.95" customHeight="1" spans="1:21">
      <c r="A40" s="12" t="s">
        <v>24</v>
      </c>
      <c r="B40" s="30" t="s">
        <v>192</v>
      </c>
      <c r="C40" s="30" t="s">
        <v>53</v>
      </c>
      <c r="D40" s="30" t="s">
        <v>193</v>
      </c>
      <c r="E40" s="31" t="s">
        <v>28</v>
      </c>
      <c r="F40" s="14">
        <v>1</v>
      </c>
      <c r="G40" s="31" t="s">
        <v>194</v>
      </c>
      <c r="H40" s="31" t="s">
        <v>69</v>
      </c>
      <c r="I40" s="31" t="s">
        <v>195</v>
      </c>
      <c r="J40" s="13">
        <v>72.8</v>
      </c>
      <c r="K40" s="23">
        <v>0</v>
      </c>
      <c r="L40" s="13">
        <v>76.5</v>
      </c>
      <c r="M40" s="13">
        <v>0</v>
      </c>
      <c r="N40" s="13">
        <v>0</v>
      </c>
      <c r="O40" s="21">
        <v>37.2325</v>
      </c>
      <c r="P40" s="22">
        <v>78.4</v>
      </c>
      <c r="Q40" s="14">
        <f t="shared" si="3"/>
        <v>39.2</v>
      </c>
      <c r="R40" s="26">
        <f t="shared" si="4"/>
        <v>76.4325</v>
      </c>
      <c r="S40" s="30" t="s">
        <v>196</v>
      </c>
      <c r="T40" s="30" t="s">
        <v>33</v>
      </c>
      <c r="U40" s="13" t="str">
        <f t="shared" si="5"/>
        <v/>
      </c>
    </row>
    <row r="41" s="3" customFormat="1" ht="36.95" customHeight="1" spans="1:21">
      <c r="A41" s="12"/>
      <c r="B41" s="30" t="s">
        <v>197</v>
      </c>
      <c r="C41" s="30" t="s">
        <v>53</v>
      </c>
      <c r="D41" s="30" t="s">
        <v>198</v>
      </c>
      <c r="E41" s="31" t="s">
        <v>67</v>
      </c>
      <c r="F41" s="14">
        <v>1</v>
      </c>
      <c r="G41" s="31" t="s">
        <v>199</v>
      </c>
      <c r="H41" s="31" t="s">
        <v>69</v>
      </c>
      <c r="I41" s="31" t="s">
        <v>200</v>
      </c>
      <c r="J41" s="13">
        <v>64</v>
      </c>
      <c r="K41" s="23">
        <v>0</v>
      </c>
      <c r="L41" s="13">
        <v>73.5</v>
      </c>
      <c r="M41" s="13">
        <v>0</v>
      </c>
      <c r="N41" s="13">
        <v>0</v>
      </c>
      <c r="O41" s="21">
        <v>34.1375</v>
      </c>
      <c r="P41" s="22">
        <v>82.4</v>
      </c>
      <c r="Q41" s="14">
        <f t="shared" si="3"/>
        <v>41.2</v>
      </c>
      <c r="R41" s="26">
        <f t="shared" si="4"/>
        <v>75.3375</v>
      </c>
      <c r="S41" s="30" t="s">
        <v>201</v>
      </c>
      <c r="T41" s="30" t="s">
        <v>33</v>
      </c>
      <c r="U41" s="13" t="str">
        <f t="shared" si="5"/>
        <v/>
      </c>
    </row>
    <row r="42" s="3" customFormat="1" ht="36.95" customHeight="1" spans="1:21">
      <c r="A42" s="12"/>
      <c r="B42" s="12"/>
      <c r="C42" s="12"/>
      <c r="D42" s="12"/>
      <c r="E42" s="13"/>
      <c r="F42" s="14">
        <v>2</v>
      </c>
      <c r="G42" s="31" t="s">
        <v>202</v>
      </c>
      <c r="H42" s="31" t="s">
        <v>30</v>
      </c>
      <c r="I42" s="31" t="s">
        <v>203</v>
      </c>
      <c r="J42" s="13">
        <v>64.8</v>
      </c>
      <c r="K42" s="23">
        <v>0</v>
      </c>
      <c r="L42" s="13">
        <v>69</v>
      </c>
      <c r="M42" s="13">
        <v>0</v>
      </c>
      <c r="N42" s="13">
        <v>0</v>
      </c>
      <c r="O42" s="21">
        <v>33.345</v>
      </c>
      <c r="P42" s="22">
        <v>78.8</v>
      </c>
      <c r="Q42" s="14">
        <f t="shared" si="3"/>
        <v>39.4</v>
      </c>
      <c r="R42" s="26">
        <f t="shared" si="4"/>
        <v>72.745</v>
      </c>
      <c r="S42" s="30" t="s">
        <v>204</v>
      </c>
      <c r="T42" s="30" t="s">
        <v>33</v>
      </c>
      <c r="U42" s="13" t="str">
        <f t="shared" si="5"/>
        <v/>
      </c>
    </row>
    <row r="43" s="3" customFormat="1" ht="33.95" customHeight="1" spans="1:21">
      <c r="A43" s="12"/>
      <c r="B43" s="30" t="s">
        <v>205</v>
      </c>
      <c r="C43" s="30" t="s">
        <v>53</v>
      </c>
      <c r="D43" s="30" t="s">
        <v>206</v>
      </c>
      <c r="E43" s="31" t="s">
        <v>28</v>
      </c>
      <c r="F43" s="14">
        <v>1</v>
      </c>
      <c r="G43" s="31" t="s">
        <v>207</v>
      </c>
      <c r="H43" s="31" t="s">
        <v>30</v>
      </c>
      <c r="I43" s="31" t="s">
        <v>208</v>
      </c>
      <c r="J43" s="13">
        <v>63.2</v>
      </c>
      <c r="K43" s="23">
        <v>0</v>
      </c>
      <c r="L43" s="13">
        <v>78</v>
      </c>
      <c r="M43" s="13">
        <v>0</v>
      </c>
      <c r="N43" s="13">
        <v>0</v>
      </c>
      <c r="O43" s="21">
        <v>34.93</v>
      </c>
      <c r="P43" s="22">
        <v>77.9</v>
      </c>
      <c r="Q43" s="14">
        <f t="shared" si="3"/>
        <v>38.95</v>
      </c>
      <c r="R43" s="26">
        <f t="shared" si="4"/>
        <v>73.88</v>
      </c>
      <c r="S43" s="30" t="s">
        <v>209</v>
      </c>
      <c r="T43" s="12" t="s">
        <v>33</v>
      </c>
      <c r="U43" s="13" t="str">
        <f t="shared" si="5"/>
        <v/>
      </c>
    </row>
    <row r="44" s="3" customFormat="1" ht="36.95" customHeight="1" spans="1:21">
      <c r="A44" s="12"/>
      <c r="B44" s="30" t="s">
        <v>210</v>
      </c>
      <c r="C44" s="30" t="s">
        <v>26</v>
      </c>
      <c r="D44" s="30" t="s">
        <v>211</v>
      </c>
      <c r="E44" s="31" t="s">
        <v>28</v>
      </c>
      <c r="F44" s="14">
        <v>1</v>
      </c>
      <c r="G44" s="31" t="s">
        <v>212</v>
      </c>
      <c r="H44" s="31" t="s">
        <v>69</v>
      </c>
      <c r="I44" s="31" t="s">
        <v>213</v>
      </c>
      <c r="J44" s="13">
        <v>72.8</v>
      </c>
      <c r="K44" s="23">
        <v>0</v>
      </c>
      <c r="L44" s="13">
        <v>64.5</v>
      </c>
      <c r="M44" s="13">
        <v>0</v>
      </c>
      <c r="N44" s="13">
        <v>0</v>
      </c>
      <c r="O44" s="21">
        <v>34.5325</v>
      </c>
      <c r="P44" s="22">
        <v>80.6</v>
      </c>
      <c r="Q44" s="14">
        <f t="shared" si="3"/>
        <v>40.3</v>
      </c>
      <c r="R44" s="26">
        <f t="shared" si="4"/>
        <v>74.8325</v>
      </c>
      <c r="S44" s="30" t="s">
        <v>214</v>
      </c>
      <c r="T44" s="30" t="s">
        <v>33</v>
      </c>
      <c r="U44" s="13" t="str">
        <f t="shared" si="5"/>
        <v/>
      </c>
    </row>
    <row r="45" s="3" customFormat="1" ht="36.95" customHeight="1" spans="1:21">
      <c r="A45" s="12"/>
      <c r="B45" s="12"/>
      <c r="C45" s="30" t="s">
        <v>34</v>
      </c>
      <c r="D45" s="30" t="s">
        <v>215</v>
      </c>
      <c r="E45" s="31" t="s">
        <v>28</v>
      </c>
      <c r="F45" s="14">
        <v>2</v>
      </c>
      <c r="G45" s="31" t="s">
        <v>216</v>
      </c>
      <c r="H45" s="31" t="s">
        <v>69</v>
      </c>
      <c r="I45" s="31" t="s">
        <v>217</v>
      </c>
      <c r="J45" s="13">
        <v>67.2</v>
      </c>
      <c r="K45" s="23">
        <v>0</v>
      </c>
      <c r="L45" s="13">
        <v>77</v>
      </c>
      <c r="M45" s="13">
        <v>0</v>
      </c>
      <c r="N45" s="13">
        <v>0</v>
      </c>
      <c r="O45" s="21">
        <v>35.805</v>
      </c>
      <c r="P45" s="22">
        <v>80.4</v>
      </c>
      <c r="Q45" s="14">
        <f t="shared" si="3"/>
        <v>40.2</v>
      </c>
      <c r="R45" s="26">
        <f t="shared" si="4"/>
        <v>76.005</v>
      </c>
      <c r="S45" s="30" t="s">
        <v>218</v>
      </c>
      <c r="T45" s="30" t="s">
        <v>33</v>
      </c>
      <c r="U45" s="13" t="s">
        <v>178</v>
      </c>
    </row>
    <row r="46" s="3" customFormat="1" ht="36.95" customHeight="1" spans="1:21">
      <c r="A46" s="12"/>
      <c r="B46" s="12"/>
      <c r="C46" s="30" t="s">
        <v>219</v>
      </c>
      <c r="D46" s="30" t="s">
        <v>220</v>
      </c>
      <c r="E46" s="31" t="s">
        <v>28</v>
      </c>
      <c r="F46" s="14">
        <v>1</v>
      </c>
      <c r="G46" s="31" t="s">
        <v>221</v>
      </c>
      <c r="H46" s="31" t="s">
        <v>69</v>
      </c>
      <c r="I46" s="31" t="s">
        <v>222</v>
      </c>
      <c r="J46" s="13">
        <v>74.4</v>
      </c>
      <c r="K46" s="23">
        <v>0</v>
      </c>
      <c r="L46" s="13">
        <v>78</v>
      </c>
      <c r="M46" s="13">
        <v>0</v>
      </c>
      <c r="N46" s="13">
        <v>0</v>
      </c>
      <c r="O46" s="21">
        <v>38.01</v>
      </c>
      <c r="P46" s="22">
        <v>81.4</v>
      </c>
      <c r="Q46" s="14">
        <f t="shared" si="3"/>
        <v>40.7</v>
      </c>
      <c r="R46" s="26">
        <f t="shared" si="4"/>
        <v>78.71</v>
      </c>
      <c r="S46" s="30" t="s">
        <v>49</v>
      </c>
      <c r="T46" s="30" t="s">
        <v>33</v>
      </c>
      <c r="U46" s="13" t="str">
        <f t="shared" si="5"/>
        <v/>
      </c>
    </row>
    <row r="47" s="3" customFormat="1" ht="39" customHeight="1" spans="1:21">
      <c r="A47" s="12"/>
      <c r="B47" s="30" t="s">
        <v>223</v>
      </c>
      <c r="C47" s="30" t="s">
        <v>53</v>
      </c>
      <c r="D47" s="30" t="s">
        <v>224</v>
      </c>
      <c r="E47" s="31" t="s">
        <v>28</v>
      </c>
      <c r="F47" s="14">
        <v>1</v>
      </c>
      <c r="G47" s="31" t="s">
        <v>225</v>
      </c>
      <c r="H47" s="31" t="s">
        <v>30</v>
      </c>
      <c r="I47" s="31" t="s">
        <v>226</v>
      </c>
      <c r="J47" s="13">
        <v>72.8</v>
      </c>
      <c r="K47" s="23">
        <v>0</v>
      </c>
      <c r="L47" s="13">
        <v>80.5</v>
      </c>
      <c r="M47" s="13">
        <v>0</v>
      </c>
      <c r="N47" s="13">
        <v>0</v>
      </c>
      <c r="O47" s="21">
        <v>38.1325</v>
      </c>
      <c r="P47" s="22">
        <v>82</v>
      </c>
      <c r="Q47" s="14">
        <f t="shared" si="3"/>
        <v>41</v>
      </c>
      <c r="R47" s="26">
        <f t="shared" si="4"/>
        <v>79.1325</v>
      </c>
      <c r="S47" s="30" t="s">
        <v>227</v>
      </c>
      <c r="T47" s="30" t="s">
        <v>228</v>
      </c>
      <c r="U47" s="13" t="str">
        <f t="shared" si="5"/>
        <v/>
      </c>
    </row>
    <row r="48" s="3" customFormat="1" ht="36.95" customHeight="1" spans="1:21">
      <c r="A48" s="12"/>
      <c r="B48" s="30" t="s">
        <v>229</v>
      </c>
      <c r="C48" s="30" t="s">
        <v>26</v>
      </c>
      <c r="D48" s="30" t="s">
        <v>230</v>
      </c>
      <c r="E48" s="31" t="s">
        <v>28</v>
      </c>
      <c r="F48" s="14">
        <v>1</v>
      </c>
      <c r="G48" s="31" t="s">
        <v>231</v>
      </c>
      <c r="H48" s="31" t="s">
        <v>30</v>
      </c>
      <c r="I48" s="31" t="s">
        <v>232</v>
      </c>
      <c r="J48" s="13">
        <v>56</v>
      </c>
      <c r="K48" s="23">
        <v>0</v>
      </c>
      <c r="L48" s="13">
        <v>63.5</v>
      </c>
      <c r="M48" s="13">
        <v>0</v>
      </c>
      <c r="N48" s="13">
        <v>0</v>
      </c>
      <c r="O48" s="21">
        <v>29.6875</v>
      </c>
      <c r="P48" s="22">
        <v>80.4</v>
      </c>
      <c r="Q48" s="14">
        <f t="shared" si="3"/>
        <v>40.2</v>
      </c>
      <c r="R48" s="26">
        <f t="shared" si="4"/>
        <v>69.8875</v>
      </c>
      <c r="S48" s="30" t="s">
        <v>233</v>
      </c>
      <c r="T48" s="30" t="s">
        <v>33</v>
      </c>
      <c r="U48" s="13" t="str">
        <f t="shared" si="5"/>
        <v/>
      </c>
    </row>
    <row r="49" s="3" customFormat="1" ht="33" customHeight="1" spans="1:21">
      <c r="A49" s="12"/>
      <c r="B49" s="12"/>
      <c r="C49" s="30" t="s">
        <v>34</v>
      </c>
      <c r="D49" s="30" t="s">
        <v>234</v>
      </c>
      <c r="E49" s="31" t="s">
        <v>28</v>
      </c>
      <c r="F49" s="14">
        <v>1</v>
      </c>
      <c r="G49" s="31" t="s">
        <v>235</v>
      </c>
      <c r="H49" s="31" t="s">
        <v>69</v>
      </c>
      <c r="I49" s="31" t="s">
        <v>236</v>
      </c>
      <c r="J49" s="13">
        <v>60</v>
      </c>
      <c r="K49" s="23">
        <v>0</v>
      </c>
      <c r="L49" s="13">
        <v>74</v>
      </c>
      <c r="M49" s="13">
        <v>0</v>
      </c>
      <c r="N49" s="13">
        <v>0</v>
      </c>
      <c r="O49" s="21">
        <v>33.15</v>
      </c>
      <c r="P49" s="22">
        <v>77.6</v>
      </c>
      <c r="Q49" s="14">
        <f t="shared" si="3"/>
        <v>38.8</v>
      </c>
      <c r="R49" s="26">
        <f t="shared" si="4"/>
        <v>71.95</v>
      </c>
      <c r="S49" s="30" t="s">
        <v>237</v>
      </c>
      <c r="T49" s="12" t="s">
        <v>33</v>
      </c>
      <c r="U49" s="13" t="str">
        <f t="shared" si="5"/>
        <v/>
      </c>
    </row>
    <row r="50" s="3" customFormat="1" ht="33" customHeight="1" spans="1:21">
      <c r="A50" s="12"/>
      <c r="B50" s="30" t="s">
        <v>238</v>
      </c>
      <c r="C50" s="30" t="s">
        <v>34</v>
      </c>
      <c r="D50" s="30" t="s">
        <v>239</v>
      </c>
      <c r="E50" s="31" t="s">
        <v>67</v>
      </c>
      <c r="F50" s="14">
        <v>1</v>
      </c>
      <c r="G50" s="31" t="s">
        <v>240</v>
      </c>
      <c r="H50" s="31" t="s">
        <v>69</v>
      </c>
      <c r="I50" s="31" t="s">
        <v>241</v>
      </c>
      <c r="J50" s="13">
        <v>76.8</v>
      </c>
      <c r="K50" s="23">
        <v>0</v>
      </c>
      <c r="L50" s="13">
        <v>79.5</v>
      </c>
      <c r="M50" s="13">
        <v>0</v>
      </c>
      <c r="N50" s="13">
        <v>0</v>
      </c>
      <c r="O50" s="21">
        <v>39.0075</v>
      </c>
      <c r="P50" s="22">
        <v>82.2</v>
      </c>
      <c r="Q50" s="14">
        <f t="shared" si="3"/>
        <v>41.1</v>
      </c>
      <c r="R50" s="26">
        <f t="shared" si="4"/>
        <v>80.1075</v>
      </c>
      <c r="S50" s="30" t="s">
        <v>242</v>
      </c>
      <c r="T50" s="30" t="s">
        <v>33</v>
      </c>
      <c r="U50" s="13" t="str">
        <f t="shared" si="5"/>
        <v/>
      </c>
    </row>
    <row r="51" s="3" customFormat="1" ht="33" customHeight="1" spans="1:21">
      <c r="A51" s="12"/>
      <c r="B51" s="12"/>
      <c r="C51" s="12"/>
      <c r="D51" s="12"/>
      <c r="E51" s="13"/>
      <c r="F51" s="14">
        <v>2</v>
      </c>
      <c r="G51" s="31" t="s">
        <v>243</v>
      </c>
      <c r="H51" s="31" t="s">
        <v>30</v>
      </c>
      <c r="I51" s="31" t="s">
        <v>244</v>
      </c>
      <c r="J51" s="13">
        <v>65.6</v>
      </c>
      <c r="K51" s="23">
        <v>0</v>
      </c>
      <c r="L51" s="13">
        <v>75</v>
      </c>
      <c r="M51" s="13">
        <v>0</v>
      </c>
      <c r="N51" s="13">
        <v>0</v>
      </c>
      <c r="O51" s="21">
        <v>34.915</v>
      </c>
      <c r="P51" s="22">
        <v>84</v>
      </c>
      <c r="Q51" s="14">
        <f t="shared" si="3"/>
        <v>42</v>
      </c>
      <c r="R51" s="26">
        <f t="shared" si="4"/>
        <v>76.915</v>
      </c>
      <c r="S51" s="30" t="s">
        <v>151</v>
      </c>
      <c r="T51" s="33" t="s">
        <v>245</v>
      </c>
      <c r="U51" s="13" t="str">
        <f t="shared" si="5"/>
        <v/>
      </c>
    </row>
    <row r="52" s="3" customFormat="1" ht="36.95" customHeight="1" spans="1:21">
      <c r="A52" s="30" t="s">
        <v>24</v>
      </c>
      <c r="B52" s="34" t="s">
        <v>246</v>
      </c>
      <c r="C52" s="30" t="s">
        <v>26</v>
      </c>
      <c r="D52" s="30" t="s">
        <v>247</v>
      </c>
      <c r="E52" s="31" t="s">
        <v>28</v>
      </c>
      <c r="F52" s="14">
        <v>2</v>
      </c>
      <c r="G52" s="31" t="s">
        <v>248</v>
      </c>
      <c r="H52" s="31" t="s">
        <v>69</v>
      </c>
      <c r="I52" s="31" t="s">
        <v>249</v>
      </c>
      <c r="J52" s="13">
        <v>60.8</v>
      </c>
      <c r="K52" s="23">
        <v>0</v>
      </c>
      <c r="L52" s="13">
        <v>77</v>
      </c>
      <c r="M52" s="13">
        <v>0</v>
      </c>
      <c r="N52" s="13">
        <v>0</v>
      </c>
      <c r="O52" s="21">
        <v>34.045</v>
      </c>
      <c r="P52" s="22">
        <v>82.2</v>
      </c>
      <c r="Q52" s="14">
        <f t="shared" si="3"/>
        <v>41.1</v>
      </c>
      <c r="R52" s="26">
        <f t="shared" si="4"/>
        <v>75.145</v>
      </c>
      <c r="S52" s="30" t="s">
        <v>250</v>
      </c>
      <c r="T52" s="30" t="s">
        <v>33</v>
      </c>
      <c r="U52" s="13" t="s">
        <v>178</v>
      </c>
    </row>
    <row r="53" s="3" customFormat="1" ht="36.95" customHeight="1" spans="1:21">
      <c r="A53" s="12"/>
      <c r="B53" s="34" t="s">
        <v>246</v>
      </c>
      <c r="C53" s="30" t="s">
        <v>34</v>
      </c>
      <c r="D53" s="30" t="s">
        <v>251</v>
      </c>
      <c r="E53" s="31" t="s">
        <v>28</v>
      </c>
      <c r="F53" s="14">
        <v>1</v>
      </c>
      <c r="G53" s="31" t="s">
        <v>252</v>
      </c>
      <c r="H53" s="31" t="s">
        <v>69</v>
      </c>
      <c r="I53" s="31" t="s">
        <v>253</v>
      </c>
      <c r="J53" s="13">
        <v>66.4</v>
      </c>
      <c r="K53" s="23">
        <v>0</v>
      </c>
      <c r="L53" s="13">
        <v>74</v>
      </c>
      <c r="M53" s="13">
        <v>0</v>
      </c>
      <c r="N53" s="13">
        <v>0</v>
      </c>
      <c r="O53" s="21">
        <v>34.91</v>
      </c>
      <c r="P53" s="22">
        <v>85.6</v>
      </c>
      <c r="Q53" s="14">
        <f t="shared" si="3"/>
        <v>42.8</v>
      </c>
      <c r="R53" s="26">
        <f t="shared" si="4"/>
        <v>77.71</v>
      </c>
      <c r="S53" s="30" t="s">
        <v>254</v>
      </c>
      <c r="T53" s="30" t="s">
        <v>255</v>
      </c>
      <c r="U53" s="13" t="str">
        <f t="shared" si="5"/>
        <v/>
      </c>
    </row>
    <row r="54" s="3" customFormat="1" ht="33" customHeight="1" spans="1:21">
      <c r="A54" s="12"/>
      <c r="B54" s="30" t="s">
        <v>256</v>
      </c>
      <c r="C54" s="30" t="s">
        <v>26</v>
      </c>
      <c r="D54" s="30" t="s">
        <v>257</v>
      </c>
      <c r="E54" s="31" t="s">
        <v>67</v>
      </c>
      <c r="F54" s="14">
        <v>1</v>
      </c>
      <c r="G54" s="31" t="s">
        <v>258</v>
      </c>
      <c r="H54" s="31" t="s">
        <v>30</v>
      </c>
      <c r="I54" s="31" t="s">
        <v>259</v>
      </c>
      <c r="J54" s="13">
        <v>68.8</v>
      </c>
      <c r="K54" s="23">
        <v>0</v>
      </c>
      <c r="L54" s="13">
        <v>84</v>
      </c>
      <c r="M54" s="13">
        <v>0</v>
      </c>
      <c r="N54" s="13">
        <v>0</v>
      </c>
      <c r="O54" s="21">
        <v>37.82</v>
      </c>
      <c r="P54" s="22">
        <v>81.8</v>
      </c>
      <c r="Q54" s="14">
        <f t="shared" si="3"/>
        <v>40.9</v>
      </c>
      <c r="R54" s="26">
        <f t="shared" si="4"/>
        <v>78.72</v>
      </c>
      <c r="S54" s="30" t="s">
        <v>260</v>
      </c>
      <c r="T54" s="30" t="s">
        <v>261</v>
      </c>
      <c r="U54" s="13" t="str">
        <f t="shared" si="5"/>
        <v/>
      </c>
    </row>
    <row r="55" s="3" customFormat="1" ht="36" customHeight="1" spans="1:21">
      <c r="A55" s="12"/>
      <c r="B55" s="12"/>
      <c r="C55" s="12"/>
      <c r="D55" s="12"/>
      <c r="E55" s="13"/>
      <c r="F55" s="14">
        <v>2</v>
      </c>
      <c r="G55" s="31" t="s">
        <v>262</v>
      </c>
      <c r="H55" s="31" t="s">
        <v>69</v>
      </c>
      <c r="I55" s="31" t="s">
        <v>263</v>
      </c>
      <c r="J55" s="13">
        <v>71.2</v>
      </c>
      <c r="K55" s="23">
        <v>0</v>
      </c>
      <c r="L55" s="13">
        <v>77</v>
      </c>
      <c r="M55" s="13">
        <v>0</v>
      </c>
      <c r="N55" s="13">
        <v>0</v>
      </c>
      <c r="O55" s="21">
        <v>36.905</v>
      </c>
      <c r="P55" s="22">
        <v>82.7</v>
      </c>
      <c r="Q55" s="14">
        <f t="shared" si="3"/>
        <v>41.35</v>
      </c>
      <c r="R55" s="26">
        <f t="shared" si="4"/>
        <v>78.255</v>
      </c>
      <c r="S55" s="30" t="s">
        <v>264</v>
      </c>
      <c r="T55" s="30" t="s">
        <v>265</v>
      </c>
      <c r="U55" s="13" t="str">
        <f t="shared" si="5"/>
        <v/>
      </c>
    </row>
    <row r="56" s="3" customFormat="1" ht="48.95" customHeight="1" spans="1:21">
      <c r="A56" s="12"/>
      <c r="B56" s="12"/>
      <c r="C56" s="30" t="s">
        <v>34</v>
      </c>
      <c r="D56" s="30" t="s">
        <v>266</v>
      </c>
      <c r="E56" s="31" t="s">
        <v>28</v>
      </c>
      <c r="F56" s="14">
        <v>1</v>
      </c>
      <c r="G56" s="31" t="s">
        <v>267</v>
      </c>
      <c r="H56" s="31" t="s">
        <v>69</v>
      </c>
      <c r="I56" s="31" t="s">
        <v>268</v>
      </c>
      <c r="J56" s="13">
        <v>69.6</v>
      </c>
      <c r="K56" s="23">
        <v>0</v>
      </c>
      <c r="L56" s="13">
        <v>75</v>
      </c>
      <c r="M56" s="13">
        <v>0</v>
      </c>
      <c r="N56" s="13">
        <v>0</v>
      </c>
      <c r="O56" s="21">
        <v>36.015</v>
      </c>
      <c r="P56" s="22">
        <v>82.4</v>
      </c>
      <c r="Q56" s="14">
        <f t="shared" si="3"/>
        <v>41.2</v>
      </c>
      <c r="R56" s="26">
        <f t="shared" si="4"/>
        <v>77.215</v>
      </c>
      <c r="S56" s="30" t="s">
        <v>269</v>
      </c>
      <c r="T56" s="33" t="s">
        <v>270</v>
      </c>
      <c r="U56" s="13" t="str">
        <f t="shared" si="5"/>
        <v/>
      </c>
    </row>
    <row r="57" s="3" customFormat="1" ht="30.95" customHeight="1" spans="1:21">
      <c r="A57" s="12"/>
      <c r="B57" s="30" t="s">
        <v>271</v>
      </c>
      <c r="C57" s="30" t="s">
        <v>53</v>
      </c>
      <c r="D57" s="30" t="s">
        <v>272</v>
      </c>
      <c r="E57" s="31" t="s">
        <v>67</v>
      </c>
      <c r="F57" s="14">
        <v>1</v>
      </c>
      <c r="G57" s="31" t="s">
        <v>273</v>
      </c>
      <c r="H57" s="31" t="s">
        <v>30</v>
      </c>
      <c r="I57" s="31" t="s">
        <v>274</v>
      </c>
      <c r="J57" s="13">
        <v>72.8</v>
      </c>
      <c r="K57" s="23">
        <v>0</v>
      </c>
      <c r="L57" s="13">
        <v>77.5</v>
      </c>
      <c r="M57" s="13">
        <v>0</v>
      </c>
      <c r="N57" s="13">
        <v>0</v>
      </c>
      <c r="O57" s="21">
        <v>37.4575</v>
      </c>
      <c r="P57" s="22">
        <v>83.7</v>
      </c>
      <c r="Q57" s="14">
        <f t="shared" si="3"/>
        <v>41.85</v>
      </c>
      <c r="R57" s="26">
        <f t="shared" si="4"/>
        <v>79.3075</v>
      </c>
      <c r="S57" s="30" t="s">
        <v>209</v>
      </c>
      <c r="T57" s="30" t="s">
        <v>33</v>
      </c>
      <c r="U57" s="13" t="str">
        <f t="shared" si="5"/>
        <v/>
      </c>
    </row>
    <row r="58" s="3" customFormat="1" ht="30.95" customHeight="1" spans="1:21">
      <c r="A58" s="12"/>
      <c r="B58" s="12"/>
      <c r="C58" s="12"/>
      <c r="D58" s="12"/>
      <c r="E58" s="13"/>
      <c r="F58" s="14">
        <v>2</v>
      </c>
      <c r="G58" s="31" t="s">
        <v>275</v>
      </c>
      <c r="H58" s="31" t="s">
        <v>69</v>
      </c>
      <c r="I58" s="31" t="s">
        <v>276</v>
      </c>
      <c r="J58" s="13">
        <v>75.2</v>
      </c>
      <c r="K58" s="23">
        <v>0</v>
      </c>
      <c r="L58" s="13">
        <v>74.5</v>
      </c>
      <c r="M58" s="13">
        <v>0</v>
      </c>
      <c r="N58" s="13">
        <v>0</v>
      </c>
      <c r="O58" s="21">
        <v>37.4425</v>
      </c>
      <c r="P58" s="22">
        <v>80.8</v>
      </c>
      <c r="Q58" s="14">
        <f t="shared" si="3"/>
        <v>40.4</v>
      </c>
      <c r="R58" s="26">
        <f t="shared" si="4"/>
        <v>77.8425</v>
      </c>
      <c r="S58" s="30" t="s">
        <v>277</v>
      </c>
      <c r="T58" s="30" t="s">
        <v>33</v>
      </c>
      <c r="U58" s="13" t="str">
        <f t="shared" si="5"/>
        <v/>
      </c>
    </row>
    <row r="59" s="3" customFormat="1" ht="30.95" customHeight="1" spans="1:21">
      <c r="A59" s="12"/>
      <c r="B59" s="30" t="s">
        <v>278</v>
      </c>
      <c r="C59" s="30" t="s">
        <v>53</v>
      </c>
      <c r="D59" s="30" t="s">
        <v>279</v>
      </c>
      <c r="E59" s="31" t="s">
        <v>67</v>
      </c>
      <c r="F59" s="14">
        <v>1</v>
      </c>
      <c r="G59" s="31" t="s">
        <v>280</v>
      </c>
      <c r="H59" s="31" t="s">
        <v>30</v>
      </c>
      <c r="I59" s="31" t="s">
        <v>281</v>
      </c>
      <c r="J59" s="13">
        <v>64.8</v>
      </c>
      <c r="K59" s="23">
        <v>0</v>
      </c>
      <c r="L59" s="13">
        <v>79.5</v>
      </c>
      <c r="M59" s="13">
        <v>0</v>
      </c>
      <c r="N59" s="13">
        <v>0</v>
      </c>
      <c r="O59" s="21">
        <v>35.7075</v>
      </c>
      <c r="P59" s="22">
        <v>84.6</v>
      </c>
      <c r="Q59" s="14">
        <f t="shared" si="3"/>
        <v>42.3</v>
      </c>
      <c r="R59" s="26">
        <f t="shared" si="4"/>
        <v>78.0075</v>
      </c>
      <c r="S59" s="30" t="s">
        <v>282</v>
      </c>
      <c r="T59" s="30" t="s">
        <v>33</v>
      </c>
      <c r="U59" s="13" t="str">
        <f t="shared" si="5"/>
        <v/>
      </c>
    </row>
    <row r="60" s="3" customFormat="1" ht="30.95" customHeight="1" spans="1:21">
      <c r="A60" s="12"/>
      <c r="B60" s="12"/>
      <c r="C60" s="12"/>
      <c r="D60" s="12"/>
      <c r="E60" s="13"/>
      <c r="F60" s="14">
        <v>2</v>
      </c>
      <c r="G60" s="31" t="s">
        <v>283</v>
      </c>
      <c r="H60" s="31" t="s">
        <v>69</v>
      </c>
      <c r="I60" s="31" t="s">
        <v>284</v>
      </c>
      <c r="J60" s="13">
        <v>66.4</v>
      </c>
      <c r="K60" s="23">
        <v>0</v>
      </c>
      <c r="L60" s="13">
        <v>70</v>
      </c>
      <c r="M60" s="13">
        <v>0</v>
      </c>
      <c r="N60" s="13">
        <v>0</v>
      </c>
      <c r="O60" s="21">
        <v>34.01</v>
      </c>
      <c r="P60" s="22">
        <v>82.3</v>
      </c>
      <c r="Q60" s="14">
        <f t="shared" si="3"/>
        <v>41.15</v>
      </c>
      <c r="R60" s="26">
        <f t="shared" si="4"/>
        <v>75.16</v>
      </c>
      <c r="S60" s="30" t="s">
        <v>285</v>
      </c>
      <c r="T60" s="30" t="s">
        <v>33</v>
      </c>
      <c r="U60" s="13" t="str">
        <f t="shared" si="5"/>
        <v/>
      </c>
    </row>
    <row r="61" s="3" customFormat="1" ht="30.95" customHeight="1" spans="1:21">
      <c r="A61" s="12"/>
      <c r="B61" s="30" t="s">
        <v>286</v>
      </c>
      <c r="C61" s="30" t="s">
        <v>26</v>
      </c>
      <c r="D61" s="30" t="s">
        <v>287</v>
      </c>
      <c r="E61" s="31" t="s">
        <v>28</v>
      </c>
      <c r="F61" s="14">
        <v>1</v>
      </c>
      <c r="G61" s="31" t="s">
        <v>288</v>
      </c>
      <c r="H61" s="31" t="s">
        <v>69</v>
      </c>
      <c r="I61" s="31" t="s">
        <v>289</v>
      </c>
      <c r="J61" s="13">
        <v>63.2</v>
      </c>
      <c r="K61" s="23">
        <v>0</v>
      </c>
      <c r="L61" s="13">
        <v>81</v>
      </c>
      <c r="M61" s="13">
        <v>0</v>
      </c>
      <c r="N61" s="13">
        <v>0</v>
      </c>
      <c r="O61" s="21">
        <v>35.605</v>
      </c>
      <c r="P61" s="22">
        <v>80.3</v>
      </c>
      <c r="Q61" s="14">
        <f t="shared" si="3"/>
        <v>40.15</v>
      </c>
      <c r="R61" s="26">
        <f t="shared" si="4"/>
        <v>75.755</v>
      </c>
      <c r="S61" s="30" t="s">
        <v>290</v>
      </c>
      <c r="T61" s="33" t="s">
        <v>291</v>
      </c>
      <c r="U61" s="13" t="str">
        <f t="shared" si="5"/>
        <v/>
      </c>
    </row>
    <row r="62" s="3" customFormat="1" ht="35.1" customHeight="1" spans="1:21">
      <c r="A62" s="12"/>
      <c r="B62" s="12"/>
      <c r="C62" s="30" t="s">
        <v>34</v>
      </c>
      <c r="D62" s="30" t="s">
        <v>292</v>
      </c>
      <c r="E62" s="31" t="s">
        <v>28</v>
      </c>
      <c r="F62" s="14">
        <v>1</v>
      </c>
      <c r="G62" s="31" t="s">
        <v>293</v>
      </c>
      <c r="H62" s="31" t="s">
        <v>69</v>
      </c>
      <c r="I62" s="31" t="s">
        <v>294</v>
      </c>
      <c r="J62" s="13">
        <v>70.4</v>
      </c>
      <c r="K62" s="23">
        <v>0</v>
      </c>
      <c r="L62" s="13">
        <v>78.5</v>
      </c>
      <c r="M62" s="13">
        <v>0</v>
      </c>
      <c r="N62" s="13">
        <v>0</v>
      </c>
      <c r="O62" s="21">
        <v>37.0225</v>
      </c>
      <c r="P62" s="22">
        <v>85.2</v>
      </c>
      <c r="Q62" s="14">
        <f t="shared" si="3"/>
        <v>42.6</v>
      </c>
      <c r="R62" s="26">
        <f t="shared" si="4"/>
        <v>79.6225</v>
      </c>
      <c r="S62" s="30" t="s">
        <v>269</v>
      </c>
      <c r="T62" s="35" t="s">
        <v>295</v>
      </c>
      <c r="U62" s="13" t="str">
        <f t="shared" si="5"/>
        <v/>
      </c>
    </row>
    <row r="63" s="3" customFormat="1" ht="35.1" customHeight="1" spans="1:21">
      <c r="A63" s="12"/>
      <c r="B63" s="30" t="s">
        <v>296</v>
      </c>
      <c r="C63" s="30" t="s">
        <v>53</v>
      </c>
      <c r="D63" s="30" t="s">
        <v>297</v>
      </c>
      <c r="E63" s="31" t="s">
        <v>28</v>
      </c>
      <c r="F63" s="14">
        <v>1</v>
      </c>
      <c r="G63" s="31" t="s">
        <v>298</v>
      </c>
      <c r="H63" s="31" t="s">
        <v>69</v>
      </c>
      <c r="I63" s="31" t="s">
        <v>299</v>
      </c>
      <c r="J63" s="13">
        <v>65.6</v>
      </c>
      <c r="K63" s="23">
        <v>0</v>
      </c>
      <c r="L63" s="13">
        <v>71.5</v>
      </c>
      <c r="M63" s="13">
        <v>0</v>
      </c>
      <c r="N63" s="13">
        <v>0</v>
      </c>
      <c r="O63" s="21">
        <v>34.1275</v>
      </c>
      <c r="P63" s="22">
        <v>82.8</v>
      </c>
      <c r="Q63" s="14">
        <f t="shared" si="3"/>
        <v>41.4</v>
      </c>
      <c r="R63" s="26">
        <f t="shared" si="4"/>
        <v>75.5275</v>
      </c>
      <c r="S63" s="30" t="s">
        <v>300</v>
      </c>
      <c r="T63" s="30" t="s">
        <v>33</v>
      </c>
      <c r="U63" s="13" t="str">
        <f t="shared" si="5"/>
        <v/>
      </c>
    </row>
    <row r="64" s="3" customFormat="1" ht="30" customHeight="1" spans="1:21">
      <c r="A64" s="12" t="s">
        <v>24</v>
      </c>
      <c r="B64" s="30" t="s">
        <v>301</v>
      </c>
      <c r="C64" s="30" t="s">
        <v>53</v>
      </c>
      <c r="D64" s="30" t="s">
        <v>302</v>
      </c>
      <c r="E64" s="31" t="s">
        <v>67</v>
      </c>
      <c r="F64" s="14">
        <v>1</v>
      </c>
      <c r="G64" s="31" t="s">
        <v>303</v>
      </c>
      <c r="H64" s="31" t="s">
        <v>30</v>
      </c>
      <c r="I64" s="31" t="s">
        <v>304</v>
      </c>
      <c r="J64" s="13">
        <v>68</v>
      </c>
      <c r="K64" s="23">
        <v>0</v>
      </c>
      <c r="L64" s="13">
        <v>76</v>
      </c>
      <c r="M64" s="13">
        <v>0</v>
      </c>
      <c r="N64" s="13">
        <v>0</v>
      </c>
      <c r="O64" s="21">
        <v>35.8</v>
      </c>
      <c r="P64" s="22">
        <v>81.2</v>
      </c>
      <c r="Q64" s="14">
        <f t="shared" si="3"/>
        <v>40.6</v>
      </c>
      <c r="R64" s="26">
        <f t="shared" si="4"/>
        <v>76.4</v>
      </c>
      <c r="S64" s="30" t="s">
        <v>305</v>
      </c>
      <c r="T64" s="36" t="s">
        <v>152</v>
      </c>
      <c r="U64" s="13" t="str">
        <f t="shared" si="5"/>
        <v/>
      </c>
    </row>
    <row r="65" s="3" customFormat="1" ht="24.95" customHeight="1" spans="1:21">
      <c r="A65" s="12"/>
      <c r="B65" s="12"/>
      <c r="C65" s="12"/>
      <c r="D65" s="12"/>
      <c r="E65" s="13"/>
      <c r="F65" s="14">
        <v>2</v>
      </c>
      <c r="G65" s="31" t="s">
        <v>306</v>
      </c>
      <c r="H65" s="31" t="s">
        <v>30</v>
      </c>
      <c r="I65" s="31" t="s">
        <v>307</v>
      </c>
      <c r="J65" s="13">
        <v>67.2</v>
      </c>
      <c r="K65" s="23">
        <v>0</v>
      </c>
      <c r="L65" s="13">
        <v>75</v>
      </c>
      <c r="M65" s="13">
        <v>0</v>
      </c>
      <c r="N65" s="13">
        <v>0</v>
      </c>
      <c r="O65" s="21">
        <v>35.355</v>
      </c>
      <c r="P65" s="22">
        <v>81.6</v>
      </c>
      <c r="Q65" s="14">
        <f t="shared" si="3"/>
        <v>40.8</v>
      </c>
      <c r="R65" s="26">
        <f t="shared" si="4"/>
        <v>76.155</v>
      </c>
      <c r="S65" s="30" t="s">
        <v>308</v>
      </c>
      <c r="T65" s="30" t="s">
        <v>33</v>
      </c>
      <c r="U65" s="13" t="str">
        <f t="shared" si="5"/>
        <v/>
      </c>
    </row>
    <row r="66" s="3" customFormat="1" ht="30" customHeight="1" spans="1:21">
      <c r="A66" s="12"/>
      <c r="B66" s="30" t="s">
        <v>309</v>
      </c>
      <c r="C66" s="30" t="s">
        <v>310</v>
      </c>
      <c r="D66" s="30" t="s">
        <v>311</v>
      </c>
      <c r="E66" s="31" t="s">
        <v>28</v>
      </c>
      <c r="F66" s="14">
        <v>1</v>
      </c>
      <c r="G66" s="31" t="s">
        <v>312</v>
      </c>
      <c r="H66" s="31" t="s">
        <v>69</v>
      </c>
      <c r="I66" s="31" t="s">
        <v>313</v>
      </c>
      <c r="J66" s="13">
        <v>64</v>
      </c>
      <c r="K66" s="13">
        <v>79.5</v>
      </c>
      <c r="L66" s="13">
        <v>0</v>
      </c>
      <c r="M66" s="13">
        <v>0</v>
      </c>
      <c r="N66" s="13">
        <v>0</v>
      </c>
      <c r="O66" s="21">
        <v>35.4875</v>
      </c>
      <c r="P66" s="22">
        <v>84.6</v>
      </c>
      <c r="Q66" s="14">
        <f t="shared" si="3"/>
        <v>42.3</v>
      </c>
      <c r="R66" s="26">
        <f t="shared" si="4"/>
        <v>77.7875</v>
      </c>
      <c r="S66" s="30" t="s">
        <v>314</v>
      </c>
      <c r="T66" s="36" t="s">
        <v>315</v>
      </c>
      <c r="U66" s="13" t="str">
        <f t="shared" si="5"/>
        <v/>
      </c>
    </row>
    <row r="67" s="3" customFormat="1" ht="24.95" customHeight="1" spans="1:21">
      <c r="A67" s="12"/>
      <c r="B67" s="12"/>
      <c r="C67" s="30" t="s">
        <v>53</v>
      </c>
      <c r="D67" s="30" t="s">
        <v>316</v>
      </c>
      <c r="E67" s="31" t="s">
        <v>28</v>
      </c>
      <c r="F67" s="14">
        <v>1</v>
      </c>
      <c r="G67" s="31" t="s">
        <v>317</v>
      </c>
      <c r="H67" s="31" t="s">
        <v>30</v>
      </c>
      <c r="I67" s="31" t="s">
        <v>318</v>
      </c>
      <c r="J67" s="13">
        <v>65.6</v>
      </c>
      <c r="K67" s="13">
        <v>80.5</v>
      </c>
      <c r="L67" s="13">
        <v>0</v>
      </c>
      <c r="M67" s="13">
        <v>0</v>
      </c>
      <c r="N67" s="13">
        <v>0</v>
      </c>
      <c r="O67" s="21">
        <v>36.1525</v>
      </c>
      <c r="P67" s="22">
        <v>84.8</v>
      </c>
      <c r="Q67" s="14">
        <f t="shared" si="3"/>
        <v>42.4</v>
      </c>
      <c r="R67" s="26">
        <f t="shared" si="4"/>
        <v>78.5525</v>
      </c>
      <c r="S67" s="30" t="s">
        <v>319</v>
      </c>
      <c r="T67" s="30" t="s">
        <v>33</v>
      </c>
      <c r="U67" s="13" t="str">
        <f t="shared" si="5"/>
        <v/>
      </c>
    </row>
    <row r="68" s="3" customFormat="1" ht="27.95" customHeight="1" spans="1:21">
      <c r="A68" s="12"/>
      <c r="B68" s="30" t="s">
        <v>320</v>
      </c>
      <c r="C68" s="30" t="s">
        <v>53</v>
      </c>
      <c r="D68" s="30" t="s">
        <v>321</v>
      </c>
      <c r="E68" s="31" t="s">
        <v>28</v>
      </c>
      <c r="F68" s="14">
        <v>1</v>
      </c>
      <c r="G68" s="31" t="s">
        <v>322</v>
      </c>
      <c r="H68" s="31" t="s">
        <v>30</v>
      </c>
      <c r="I68" s="31" t="s">
        <v>323</v>
      </c>
      <c r="J68" s="13">
        <v>72</v>
      </c>
      <c r="K68" s="13">
        <v>77.5</v>
      </c>
      <c r="L68" s="13">
        <v>0</v>
      </c>
      <c r="M68" s="13">
        <v>0</v>
      </c>
      <c r="N68" s="13">
        <v>0</v>
      </c>
      <c r="O68" s="21">
        <v>37.2375</v>
      </c>
      <c r="P68" s="22">
        <v>82.4</v>
      </c>
      <c r="Q68" s="14">
        <f t="shared" si="3"/>
        <v>41.2</v>
      </c>
      <c r="R68" s="26">
        <f t="shared" si="4"/>
        <v>78.4375</v>
      </c>
      <c r="S68" s="30" t="s">
        <v>324</v>
      </c>
      <c r="T68" s="30" t="s">
        <v>33</v>
      </c>
      <c r="U68" s="13" t="str">
        <f t="shared" si="5"/>
        <v/>
      </c>
    </row>
    <row r="69" s="3" customFormat="1" ht="29.1" customHeight="1" spans="1:21">
      <c r="A69" s="12"/>
      <c r="B69" s="12"/>
      <c r="C69" s="30" t="s">
        <v>325</v>
      </c>
      <c r="D69" s="30" t="s">
        <v>326</v>
      </c>
      <c r="E69" s="31" t="s">
        <v>28</v>
      </c>
      <c r="F69" s="14">
        <v>1</v>
      </c>
      <c r="G69" s="31" t="s">
        <v>327</v>
      </c>
      <c r="H69" s="31" t="s">
        <v>69</v>
      </c>
      <c r="I69" s="31" t="s">
        <v>328</v>
      </c>
      <c r="J69" s="13">
        <v>71.2</v>
      </c>
      <c r="K69" s="13">
        <v>80.5</v>
      </c>
      <c r="L69" s="13">
        <v>0</v>
      </c>
      <c r="M69" s="13">
        <v>0</v>
      </c>
      <c r="N69" s="13">
        <v>0</v>
      </c>
      <c r="O69" s="21">
        <v>37.6925</v>
      </c>
      <c r="P69" s="22">
        <v>79</v>
      </c>
      <c r="Q69" s="14">
        <f t="shared" ref="Q69:Q76" si="6">IF(P69&gt;0,P69*0.5,0)</f>
        <v>39.5</v>
      </c>
      <c r="R69" s="26">
        <f t="shared" ref="R69:R76" si="7">IF(P69&gt;0,Q69+O69,0)</f>
        <v>77.1925</v>
      </c>
      <c r="S69" s="30" t="s">
        <v>329</v>
      </c>
      <c r="T69" s="33" t="s">
        <v>330</v>
      </c>
      <c r="U69" s="13" t="str">
        <f t="shared" si="5"/>
        <v/>
      </c>
    </row>
    <row r="70" s="3" customFormat="1" ht="38.1" customHeight="1" spans="1:21">
      <c r="A70" s="33" t="s">
        <v>331</v>
      </c>
      <c r="B70" s="30" t="s">
        <v>192</v>
      </c>
      <c r="C70" s="30" t="s">
        <v>26</v>
      </c>
      <c r="D70" s="30" t="s">
        <v>332</v>
      </c>
      <c r="E70" s="31" t="s">
        <v>28</v>
      </c>
      <c r="F70" s="14">
        <v>1</v>
      </c>
      <c r="G70" s="31" t="s">
        <v>333</v>
      </c>
      <c r="H70" s="31" t="s">
        <v>69</v>
      </c>
      <c r="I70" s="31" t="s">
        <v>334</v>
      </c>
      <c r="J70" s="13">
        <v>0</v>
      </c>
      <c r="K70" s="13">
        <v>0</v>
      </c>
      <c r="L70" s="13">
        <v>0</v>
      </c>
      <c r="M70" s="13">
        <v>0</v>
      </c>
      <c r="N70" s="13">
        <v>61.5</v>
      </c>
      <c r="O70" s="21">
        <v>30.75</v>
      </c>
      <c r="P70" s="22">
        <v>84.6</v>
      </c>
      <c r="Q70" s="14">
        <f t="shared" si="6"/>
        <v>42.3</v>
      </c>
      <c r="R70" s="26">
        <f t="shared" si="7"/>
        <v>73.05</v>
      </c>
      <c r="S70" s="30" t="s">
        <v>83</v>
      </c>
      <c r="T70" s="33" t="s">
        <v>335</v>
      </c>
      <c r="U70" s="13" t="str">
        <f t="shared" si="5"/>
        <v/>
      </c>
    </row>
    <row r="71" s="3" customFormat="1" ht="36" customHeight="1" spans="1:21">
      <c r="A71" s="27"/>
      <c r="B71" s="12"/>
      <c r="C71" s="30" t="s">
        <v>34</v>
      </c>
      <c r="D71" s="30" t="s">
        <v>336</v>
      </c>
      <c r="E71" s="31" t="s">
        <v>28</v>
      </c>
      <c r="F71" s="14">
        <v>1</v>
      </c>
      <c r="G71" s="31" t="s">
        <v>337</v>
      </c>
      <c r="H71" s="31" t="s">
        <v>30</v>
      </c>
      <c r="I71" s="31" t="s">
        <v>338</v>
      </c>
      <c r="J71" s="13">
        <v>0</v>
      </c>
      <c r="K71" s="13">
        <v>0</v>
      </c>
      <c r="L71" s="13">
        <v>0</v>
      </c>
      <c r="M71" s="13">
        <v>0</v>
      </c>
      <c r="N71" s="13">
        <v>69</v>
      </c>
      <c r="O71" s="21">
        <v>34.5</v>
      </c>
      <c r="P71" s="22">
        <v>84.2</v>
      </c>
      <c r="Q71" s="14">
        <f t="shared" si="6"/>
        <v>42.1</v>
      </c>
      <c r="R71" s="26">
        <f t="shared" si="7"/>
        <v>76.6</v>
      </c>
      <c r="S71" s="30" t="s">
        <v>83</v>
      </c>
      <c r="T71" s="33" t="s">
        <v>339</v>
      </c>
      <c r="U71" s="13" t="str">
        <f t="shared" si="5"/>
        <v/>
      </c>
    </row>
    <row r="72" s="3" customFormat="1" ht="38.1" customHeight="1" spans="1:21">
      <c r="A72" s="27"/>
      <c r="B72" s="30" t="s">
        <v>246</v>
      </c>
      <c r="C72" s="30" t="s">
        <v>53</v>
      </c>
      <c r="D72" s="30" t="s">
        <v>340</v>
      </c>
      <c r="E72" s="31" t="s">
        <v>28</v>
      </c>
      <c r="F72" s="14">
        <v>1</v>
      </c>
      <c r="G72" s="31" t="s">
        <v>341</v>
      </c>
      <c r="H72" s="31" t="s">
        <v>30</v>
      </c>
      <c r="I72" s="31" t="s">
        <v>342</v>
      </c>
      <c r="J72" s="13">
        <v>0</v>
      </c>
      <c r="K72" s="13">
        <v>0</v>
      </c>
      <c r="L72" s="13">
        <v>0</v>
      </c>
      <c r="M72" s="13">
        <v>0</v>
      </c>
      <c r="N72" s="13">
        <v>71.5</v>
      </c>
      <c r="O72" s="21">
        <v>35.75</v>
      </c>
      <c r="P72" s="22">
        <v>82</v>
      </c>
      <c r="Q72" s="14">
        <f t="shared" si="6"/>
        <v>41</v>
      </c>
      <c r="R72" s="26">
        <f t="shared" si="7"/>
        <v>76.75</v>
      </c>
      <c r="S72" s="30" t="s">
        <v>64</v>
      </c>
      <c r="T72" s="33" t="s">
        <v>343</v>
      </c>
      <c r="U72" s="13" t="str">
        <f t="shared" si="5"/>
        <v/>
      </c>
    </row>
    <row r="73" s="3" customFormat="1" ht="36.95" customHeight="1" spans="1:21">
      <c r="A73" s="27"/>
      <c r="B73" s="30" t="s">
        <v>278</v>
      </c>
      <c r="C73" s="30" t="s">
        <v>53</v>
      </c>
      <c r="D73" s="30" t="s">
        <v>344</v>
      </c>
      <c r="E73" s="31" t="s">
        <v>28</v>
      </c>
      <c r="F73" s="14">
        <v>1</v>
      </c>
      <c r="G73" s="31" t="s">
        <v>345</v>
      </c>
      <c r="H73" s="31" t="s">
        <v>30</v>
      </c>
      <c r="I73" s="31" t="s">
        <v>346</v>
      </c>
      <c r="J73" s="13">
        <v>0</v>
      </c>
      <c r="K73" s="13">
        <v>0</v>
      </c>
      <c r="L73" s="13">
        <v>0</v>
      </c>
      <c r="M73" s="13">
        <v>0</v>
      </c>
      <c r="N73" s="13">
        <v>78</v>
      </c>
      <c r="O73" s="21">
        <v>39</v>
      </c>
      <c r="P73" s="22">
        <v>85.6</v>
      </c>
      <c r="Q73" s="14">
        <f t="shared" si="6"/>
        <v>42.8</v>
      </c>
      <c r="R73" s="26">
        <f t="shared" si="7"/>
        <v>81.8</v>
      </c>
      <c r="S73" s="30" t="s">
        <v>347</v>
      </c>
      <c r="T73" s="33" t="s">
        <v>348</v>
      </c>
      <c r="U73" s="13" t="str">
        <f t="shared" si="5"/>
        <v/>
      </c>
    </row>
    <row r="74" s="3" customFormat="1" ht="36.95" customHeight="1" spans="1:21">
      <c r="A74" s="27"/>
      <c r="B74" s="30" t="s">
        <v>349</v>
      </c>
      <c r="C74" s="30" t="s">
        <v>53</v>
      </c>
      <c r="D74" s="30" t="s">
        <v>350</v>
      </c>
      <c r="E74" s="31" t="s">
        <v>28</v>
      </c>
      <c r="F74" s="14">
        <v>1</v>
      </c>
      <c r="G74" s="31" t="s">
        <v>351</v>
      </c>
      <c r="H74" s="31" t="s">
        <v>30</v>
      </c>
      <c r="I74" s="31" t="s">
        <v>352</v>
      </c>
      <c r="J74" s="13">
        <v>0</v>
      </c>
      <c r="K74" s="13">
        <v>0</v>
      </c>
      <c r="L74" s="13">
        <v>0</v>
      </c>
      <c r="M74" s="13">
        <v>0</v>
      </c>
      <c r="N74" s="13">
        <v>76.5</v>
      </c>
      <c r="O74" s="21">
        <v>38.25</v>
      </c>
      <c r="P74" s="22">
        <v>84</v>
      </c>
      <c r="Q74" s="14">
        <f t="shared" si="6"/>
        <v>42</v>
      </c>
      <c r="R74" s="26">
        <f t="shared" si="7"/>
        <v>80.25</v>
      </c>
      <c r="S74" s="30" t="s">
        <v>353</v>
      </c>
      <c r="T74" s="33" t="s">
        <v>354</v>
      </c>
      <c r="U74" s="13" t="str">
        <f t="shared" si="5"/>
        <v/>
      </c>
    </row>
    <row r="75" s="3" customFormat="1" ht="36" customHeight="1" spans="1:21">
      <c r="A75" s="27"/>
      <c r="B75" s="30" t="s">
        <v>355</v>
      </c>
      <c r="C75" s="30" t="s">
        <v>26</v>
      </c>
      <c r="D75" s="30" t="s">
        <v>356</v>
      </c>
      <c r="E75" s="31" t="s">
        <v>28</v>
      </c>
      <c r="F75" s="14">
        <v>1</v>
      </c>
      <c r="G75" s="31" t="s">
        <v>357</v>
      </c>
      <c r="H75" s="31" t="s">
        <v>30</v>
      </c>
      <c r="I75" s="31" t="s">
        <v>358</v>
      </c>
      <c r="J75" s="13">
        <v>0</v>
      </c>
      <c r="K75" s="13">
        <v>0</v>
      </c>
      <c r="L75" s="13">
        <v>0</v>
      </c>
      <c r="M75" s="13">
        <v>0</v>
      </c>
      <c r="N75" s="13">
        <v>70.5</v>
      </c>
      <c r="O75" s="21">
        <v>35.25</v>
      </c>
      <c r="P75" s="22">
        <v>81.6</v>
      </c>
      <c r="Q75" s="14">
        <f t="shared" si="6"/>
        <v>40.8</v>
      </c>
      <c r="R75" s="26">
        <f t="shared" si="7"/>
        <v>76.05</v>
      </c>
      <c r="S75" s="30" t="s">
        <v>83</v>
      </c>
      <c r="T75" s="33" t="s">
        <v>359</v>
      </c>
      <c r="U75" s="13" t="str">
        <f t="shared" si="5"/>
        <v/>
      </c>
    </row>
    <row r="76" s="3" customFormat="1" ht="38.1" customHeight="1" spans="1:21">
      <c r="A76" s="27"/>
      <c r="B76" s="12" t="s">
        <v>355</v>
      </c>
      <c r="C76" s="12" t="s">
        <v>34</v>
      </c>
      <c r="D76" s="30" t="s">
        <v>360</v>
      </c>
      <c r="E76" s="13">
        <v>1</v>
      </c>
      <c r="F76" s="14">
        <v>1</v>
      </c>
      <c r="G76" s="31" t="s">
        <v>361</v>
      </c>
      <c r="H76" s="31" t="s">
        <v>69</v>
      </c>
      <c r="I76" s="31" t="s">
        <v>362</v>
      </c>
      <c r="J76" s="13">
        <v>0</v>
      </c>
      <c r="K76" s="13">
        <v>0</v>
      </c>
      <c r="L76" s="13">
        <v>0</v>
      </c>
      <c r="M76" s="13">
        <v>0</v>
      </c>
      <c r="N76" s="13">
        <v>64</v>
      </c>
      <c r="O76" s="21">
        <v>32</v>
      </c>
      <c r="P76" s="22">
        <v>79</v>
      </c>
      <c r="Q76" s="14">
        <f t="shared" si="6"/>
        <v>39.5</v>
      </c>
      <c r="R76" s="26">
        <f t="shared" si="7"/>
        <v>71.5</v>
      </c>
      <c r="S76" s="30" t="s">
        <v>363</v>
      </c>
      <c r="T76" s="33" t="s">
        <v>364</v>
      </c>
      <c r="U76" s="13" t="str">
        <f t="shared" si="5"/>
        <v/>
      </c>
    </row>
    <row r="77" s="3" customFormat="1" ht="30.95" customHeight="1" spans="1:21">
      <c r="A77" s="30" t="s">
        <v>365</v>
      </c>
      <c r="B77" s="12" t="s">
        <v>366</v>
      </c>
      <c r="C77" s="30" t="s">
        <v>367</v>
      </c>
      <c r="D77" s="30" t="s">
        <v>368</v>
      </c>
      <c r="E77" s="31" t="s">
        <v>369</v>
      </c>
      <c r="F77" s="14">
        <v>1</v>
      </c>
      <c r="G77" s="31" t="s">
        <v>370</v>
      </c>
      <c r="H77" s="31" t="s">
        <v>69</v>
      </c>
      <c r="I77" s="31" t="s">
        <v>371</v>
      </c>
      <c r="J77" s="13">
        <v>64.8</v>
      </c>
      <c r="K77" s="13">
        <v>82.5</v>
      </c>
      <c r="L77" s="13">
        <v>0</v>
      </c>
      <c r="M77" s="13">
        <v>78</v>
      </c>
      <c r="N77" s="13">
        <v>0</v>
      </c>
      <c r="O77" s="21">
        <v>37.035</v>
      </c>
      <c r="P77" s="22">
        <v>81.2</v>
      </c>
      <c r="Q77" s="14">
        <f t="shared" ref="Q77:Q93" si="8">IF(P77&gt;0,P77*0.5,0)</f>
        <v>40.6</v>
      </c>
      <c r="R77" s="26">
        <f t="shared" ref="R77:R93" si="9">IF(P77&gt;0,Q77+O77,0)</f>
        <v>77.635</v>
      </c>
      <c r="S77" s="30" t="s">
        <v>38</v>
      </c>
      <c r="T77" s="30" t="s">
        <v>33</v>
      </c>
      <c r="U77" s="13" t="str">
        <f t="shared" si="5"/>
        <v/>
      </c>
    </row>
    <row r="78" s="3" customFormat="1" ht="30.95" customHeight="1" spans="1:21">
      <c r="A78" s="12"/>
      <c r="B78" s="12"/>
      <c r="C78" s="12"/>
      <c r="D78" s="12"/>
      <c r="E78" s="13"/>
      <c r="F78" s="14">
        <v>2</v>
      </c>
      <c r="G78" s="31" t="s">
        <v>372</v>
      </c>
      <c r="H78" s="31" t="s">
        <v>69</v>
      </c>
      <c r="I78" s="31" t="s">
        <v>373</v>
      </c>
      <c r="J78" s="13">
        <v>70.4</v>
      </c>
      <c r="K78" s="13">
        <v>75.5</v>
      </c>
      <c r="L78" s="13">
        <v>0</v>
      </c>
      <c r="M78" s="13">
        <v>69</v>
      </c>
      <c r="N78" s="13">
        <v>0</v>
      </c>
      <c r="O78" s="21">
        <v>35.755</v>
      </c>
      <c r="P78" s="22">
        <v>79.2</v>
      </c>
      <c r="Q78" s="14">
        <f t="shared" si="8"/>
        <v>39.6</v>
      </c>
      <c r="R78" s="26">
        <f t="shared" si="9"/>
        <v>75.355</v>
      </c>
      <c r="S78" s="30" t="s">
        <v>374</v>
      </c>
      <c r="T78" s="30" t="s">
        <v>33</v>
      </c>
      <c r="U78" s="13" t="str">
        <f t="shared" si="5"/>
        <v/>
      </c>
    </row>
    <row r="79" s="3" customFormat="1" ht="30.95" customHeight="1" spans="1:21">
      <c r="A79" s="12"/>
      <c r="B79" s="12"/>
      <c r="C79" s="12"/>
      <c r="D79" s="12"/>
      <c r="E79" s="13"/>
      <c r="F79" s="14">
        <v>3</v>
      </c>
      <c r="G79" s="31" t="s">
        <v>375</v>
      </c>
      <c r="H79" s="31" t="s">
        <v>69</v>
      </c>
      <c r="I79" s="31" t="s">
        <v>376</v>
      </c>
      <c r="J79" s="13">
        <v>63.2</v>
      </c>
      <c r="K79" s="13">
        <v>74.5</v>
      </c>
      <c r="L79" s="13">
        <v>0</v>
      </c>
      <c r="M79" s="13">
        <v>72</v>
      </c>
      <c r="N79" s="13">
        <v>0</v>
      </c>
      <c r="O79" s="21">
        <v>34.615</v>
      </c>
      <c r="P79" s="22">
        <v>79.6</v>
      </c>
      <c r="Q79" s="14">
        <f t="shared" si="8"/>
        <v>39.8</v>
      </c>
      <c r="R79" s="26">
        <f t="shared" si="9"/>
        <v>74.415</v>
      </c>
      <c r="S79" s="30" t="s">
        <v>377</v>
      </c>
      <c r="T79" s="30" t="s">
        <v>33</v>
      </c>
      <c r="U79" s="13" t="str">
        <f t="shared" si="5"/>
        <v/>
      </c>
    </row>
    <row r="80" s="3" customFormat="1" ht="33.95" customHeight="1" spans="1:21">
      <c r="A80" s="12"/>
      <c r="B80" s="12"/>
      <c r="C80" s="12"/>
      <c r="D80" s="12"/>
      <c r="E80" s="13"/>
      <c r="F80" s="14">
        <v>4</v>
      </c>
      <c r="G80" s="31" t="s">
        <v>378</v>
      </c>
      <c r="H80" s="31" t="s">
        <v>69</v>
      </c>
      <c r="I80" s="31" t="s">
        <v>379</v>
      </c>
      <c r="J80" s="13">
        <v>61.6</v>
      </c>
      <c r="K80" s="13">
        <v>73.5</v>
      </c>
      <c r="L80" s="13">
        <v>0</v>
      </c>
      <c r="M80" s="13">
        <v>68</v>
      </c>
      <c r="N80" s="13">
        <v>0</v>
      </c>
      <c r="O80" s="21">
        <v>33.545</v>
      </c>
      <c r="P80" s="22">
        <v>80.8</v>
      </c>
      <c r="Q80" s="14">
        <f t="shared" si="8"/>
        <v>40.4</v>
      </c>
      <c r="R80" s="26">
        <f t="shared" si="9"/>
        <v>73.945</v>
      </c>
      <c r="S80" s="30" t="s">
        <v>380</v>
      </c>
      <c r="T80" s="30" t="s">
        <v>33</v>
      </c>
      <c r="U80" s="13" t="str">
        <f t="shared" si="5"/>
        <v/>
      </c>
    </row>
    <row r="81" s="3" customFormat="1" ht="33.95" customHeight="1" spans="1:21">
      <c r="A81" s="12"/>
      <c r="B81" s="12"/>
      <c r="C81" s="12"/>
      <c r="D81" s="12"/>
      <c r="E81" s="13"/>
      <c r="F81" s="14">
        <v>5</v>
      </c>
      <c r="G81" s="31" t="s">
        <v>381</v>
      </c>
      <c r="H81" s="31" t="s">
        <v>69</v>
      </c>
      <c r="I81" s="31" t="s">
        <v>382</v>
      </c>
      <c r="J81" s="13">
        <v>58.4</v>
      </c>
      <c r="K81" s="13">
        <v>78.5</v>
      </c>
      <c r="L81" s="13">
        <v>0</v>
      </c>
      <c r="M81" s="13">
        <v>73</v>
      </c>
      <c r="N81" s="13">
        <v>0</v>
      </c>
      <c r="O81" s="21">
        <v>34.405</v>
      </c>
      <c r="P81" s="22">
        <v>78.8</v>
      </c>
      <c r="Q81" s="14">
        <f t="shared" si="8"/>
        <v>39.4</v>
      </c>
      <c r="R81" s="26">
        <f t="shared" si="9"/>
        <v>73.805</v>
      </c>
      <c r="S81" s="30" t="s">
        <v>285</v>
      </c>
      <c r="T81" s="30" t="s">
        <v>33</v>
      </c>
      <c r="U81" s="13" t="str">
        <f t="shared" si="5"/>
        <v/>
      </c>
    </row>
    <row r="82" s="3" customFormat="1" ht="33.95" customHeight="1" spans="1:21">
      <c r="A82" s="12"/>
      <c r="B82" s="12"/>
      <c r="C82" s="30" t="s">
        <v>383</v>
      </c>
      <c r="D82" s="30" t="s">
        <v>384</v>
      </c>
      <c r="E82" s="13">
        <v>5</v>
      </c>
      <c r="F82" s="14">
        <v>1</v>
      </c>
      <c r="G82" s="31" t="s">
        <v>385</v>
      </c>
      <c r="H82" s="31" t="s">
        <v>69</v>
      </c>
      <c r="I82" s="31" t="s">
        <v>386</v>
      </c>
      <c r="J82" s="13">
        <v>67.2</v>
      </c>
      <c r="K82" s="13">
        <v>74.5</v>
      </c>
      <c r="L82" s="13">
        <v>0</v>
      </c>
      <c r="M82" s="13">
        <v>92</v>
      </c>
      <c r="N82" s="13">
        <v>0</v>
      </c>
      <c r="O82" s="21">
        <v>38.415</v>
      </c>
      <c r="P82" s="22">
        <v>85.8</v>
      </c>
      <c r="Q82" s="14">
        <f t="shared" si="8"/>
        <v>42.9</v>
      </c>
      <c r="R82" s="26">
        <f t="shared" si="9"/>
        <v>81.315</v>
      </c>
      <c r="S82" s="30" t="s">
        <v>387</v>
      </c>
      <c r="T82" s="30" t="s">
        <v>33</v>
      </c>
      <c r="U82" s="13" t="str">
        <f t="shared" si="5"/>
        <v/>
      </c>
    </row>
    <row r="83" s="3" customFormat="1" ht="33.95" customHeight="1" spans="1:21">
      <c r="A83" s="12"/>
      <c r="B83" s="12"/>
      <c r="C83" s="12"/>
      <c r="D83" s="12"/>
      <c r="E83" s="13"/>
      <c r="F83" s="14">
        <v>2</v>
      </c>
      <c r="G83" s="31" t="s">
        <v>388</v>
      </c>
      <c r="H83" s="31" t="s">
        <v>69</v>
      </c>
      <c r="I83" s="31" t="s">
        <v>389</v>
      </c>
      <c r="J83" s="13">
        <v>66.4</v>
      </c>
      <c r="K83" s="13">
        <v>72</v>
      </c>
      <c r="L83" s="13">
        <v>0</v>
      </c>
      <c r="M83" s="13">
        <v>80</v>
      </c>
      <c r="N83" s="13">
        <v>0</v>
      </c>
      <c r="O83" s="21">
        <v>36.08</v>
      </c>
      <c r="P83" s="22">
        <v>84.2</v>
      </c>
      <c r="Q83" s="14">
        <f t="shared" si="8"/>
        <v>42.1</v>
      </c>
      <c r="R83" s="26">
        <f t="shared" si="9"/>
        <v>78.18</v>
      </c>
      <c r="S83" s="30" t="s">
        <v>390</v>
      </c>
      <c r="T83" s="30" t="s">
        <v>33</v>
      </c>
      <c r="U83" s="13" t="str">
        <f t="shared" si="5"/>
        <v/>
      </c>
    </row>
    <row r="84" s="3" customFormat="1" ht="33.95" customHeight="1" spans="1:21">
      <c r="A84" s="12"/>
      <c r="B84" s="12"/>
      <c r="C84" s="12"/>
      <c r="D84" s="12"/>
      <c r="E84" s="13"/>
      <c r="F84" s="14">
        <v>3</v>
      </c>
      <c r="G84" s="31" t="s">
        <v>391</v>
      </c>
      <c r="H84" s="31" t="s">
        <v>69</v>
      </c>
      <c r="I84" s="31" t="s">
        <v>392</v>
      </c>
      <c r="J84" s="13">
        <v>66.4</v>
      </c>
      <c r="K84" s="13">
        <v>82</v>
      </c>
      <c r="L84" s="13">
        <v>0</v>
      </c>
      <c r="M84" s="13">
        <v>78</v>
      </c>
      <c r="N84" s="13">
        <v>0</v>
      </c>
      <c r="O84" s="21">
        <v>37.28</v>
      </c>
      <c r="P84" s="22">
        <v>78.1</v>
      </c>
      <c r="Q84" s="14">
        <f t="shared" si="8"/>
        <v>39.05</v>
      </c>
      <c r="R84" s="26">
        <f t="shared" si="9"/>
        <v>76.33</v>
      </c>
      <c r="S84" s="30" t="s">
        <v>390</v>
      </c>
      <c r="T84" s="30" t="s">
        <v>33</v>
      </c>
      <c r="U84" s="13" t="str">
        <f t="shared" si="5"/>
        <v/>
      </c>
    </row>
    <row r="85" s="3" customFormat="1" ht="39" customHeight="1" spans="1:21">
      <c r="A85" s="12"/>
      <c r="B85" s="12"/>
      <c r="C85" s="12"/>
      <c r="D85" s="12"/>
      <c r="E85" s="13"/>
      <c r="F85" s="14">
        <v>4</v>
      </c>
      <c r="G85" s="31" t="s">
        <v>393</v>
      </c>
      <c r="H85" s="31" t="s">
        <v>69</v>
      </c>
      <c r="I85" s="31" t="s">
        <v>394</v>
      </c>
      <c r="J85" s="13">
        <v>56.8</v>
      </c>
      <c r="K85" s="13">
        <v>70.5</v>
      </c>
      <c r="L85" s="13">
        <v>0</v>
      </c>
      <c r="M85" s="13">
        <v>79</v>
      </c>
      <c r="N85" s="13">
        <v>0</v>
      </c>
      <c r="O85" s="21">
        <v>33.785</v>
      </c>
      <c r="P85" s="22">
        <v>80.9</v>
      </c>
      <c r="Q85" s="14">
        <f t="shared" si="8"/>
        <v>40.45</v>
      </c>
      <c r="R85" s="26">
        <f t="shared" si="9"/>
        <v>74.235</v>
      </c>
      <c r="S85" s="30" t="s">
        <v>395</v>
      </c>
      <c r="T85" s="30" t="s">
        <v>396</v>
      </c>
      <c r="U85" s="13" t="str">
        <f t="shared" si="5"/>
        <v/>
      </c>
    </row>
    <row r="86" s="3" customFormat="1" ht="33.95" customHeight="1" spans="1:21">
      <c r="A86" s="12"/>
      <c r="B86" s="12"/>
      <c r="C86" s="12"/>
      <c r="D86" s="12"/>
      <c r="E86" s="13"/>
      <c r="F86" s="14">
        <v>5</v>
      </c>
      <c r="G86" s="31" t="s">
        <v>397</v>
      </c>
      <c r="H86" s="31" t="s">
        <v>69</v>
      </c>
      <c r="I86" s="31" t="s">
        <v>398</v>
      </c>
      <c r="J86" s="13">
        <v>60</v>
      </c>
      <c r="K86" s="13">
        <v>77</v>
      </c>
      <c r="L86" s="13">
        <v>0</v>
      </c>
      <c r="M86" s="13">
        <v>79</v>
      </c>
      <c r="N86" s="13">
        <v>0</v>
      </c>
      <c r="O86" s="21">
        <v>35.4</v>
      </c>
      <c r="P86" s="22">
        <v>76.7</v>
      </c>
      <c r="Q86" s="14">
        <f t="shared" si="8"/>
        <v>38.35</v>
      </c>
      <c r="R86" s="26">
        <f t="shared" si="9"/>
        <v>73.75</v>
      </c>
      <c r="S86" s="30" t="s">
        <v>390</v>
      </c>
      <c r="T86" s="12" t="s">
        <v>33</v>
      </c>
      <c r="U86" s="13" t="str">
        <f t="shared" si="5"/>
        <v/>
      </c>
    </row>
    <row r="87" s="3" customFormat="1" ht="42" customHeight="1" spans="1:21">
      <c r="A87" s="12"/>
      <c r="B87" s="12"/>
      <c r="C87" s="12" t="s">
        <v>399</v>
      </c>
      <c r="D87" s="30" t="s">
        <v>400</v>
      </c>
      <c r="E87" s="13">
        <v>2</v>
      </c>
      <c r="F87" s="14">
        <v>1</v>
      </c>
      <c r="G87" s="31" t="s">
        <v>401</v>
      </c>
      <c r="H87" s="31" t="s">
        <v>30</v>
      </c>
      <c r="I87" s="31" t="s">
        <v>402</v>
      </c>
      <c r="J87" s="13">
        <v>60</v>
      </c>
      <c r="K87" s="13">
        <v>82.5</v>
      </c>
      <c r="L87" s="13">
        <v>0</v>
      </c>
      <c r="M87" s="13">
        <v>68</v>
      </c>
      <c r="N87" s="13">
        <v>0</v>
      </c>
      <c r="O87" s="21">
        <v>34.575</v>
      </c>
      <c r="P87" s="22">
        <v>80.2</v>
      </c>
      <c r="Q87" s="14">
        <f t="shared" si="8"/>
        <v>40.1</v>
      </c>
      <c r="R87" s="26">
        <f t="shared" si="9"/>
        <v>74.675</v>
      </c>
      <c r="S87" s="30" t="s">
        <v>191</v>
      </c>
      <c r="T87" s="30" t="s">
        <v>403</v>
      </c>
      <c r="U87" s="13" t="str">
        <f t="shared" si="5"/>
        <v/>
      </c>
    </row>
    <row r="88" s="3" customFormat="1" ht="35.1" customHeight="1" spans="1:21">
      <c r="A88" s="12"/>
      <c r="B88" s="12"/>
      <c r="C88" s="12"/>
      <c r="D88" s="12"/>
      <c r="E88" s="13"/>
      <c r="F88" s="14">
        <v>2</v>
      </c>
      <c r="G88" s="31" t="s">
        <v>404</v>
      </c>
      <c r="H88" s="31" t="s">
        <v>69</v>
      </c>
      <c r="I88" s="31" t="s">
        <v>405</v>
      </c>
      <c r="J88" s="13">
        <v>60</v>
      </c>
      <c r="K88" s="13">
        <v>76</v>
      </c>
      <c r="L88" s="13">
        <v>0</v>
      </c>
      <c r="M88" s="13">
        <v>76</v>
      </c>
      <c r="N88" s="13">
        <v>0</v>
      </c>
      <c r="O88" s="21">
        <v>34.8</v>
      </c>
      <c r="P88" s="22">
        <v>79.4</v>
      </c>
      <c r="Q88" s="14">
        <f t="shared" si="8"/>
        <v>39.7</v>
      </c>
      <c r="R88" s="26">
        <f t="shared" si="9"/>
        <v>74.5</v>
      </c>
      <c r="S88" s="30" t="s">
        <v>406</v>
      </c>
      <c r="T88" s="30" t="s">
        <v>407</v>
      </c>
      <c r="U88" s="13" t="str">
        <f t="shared" si="5"/>
        <v/>
      </c>
    </row>
    <row r="89" s="3" customFormat="1" ht="32.1" customHeight="1" spans="1:21">
      <c r="A89" s="12" t="s">
        <v>365</v>
      </c>
      <c r="B89" s="12" t="s">
        <v>366</v>
      </c>
      <c r="C89" s="30" t="s">
        <v>408</v>
      </c>
      <c r="D89" s="30" t="s">
        <v>409</v>
      </c>
      <c r="E89" s="31" t="s">
        <v>67</v>
      </c>
      <c r="F89" s="14">
        <v>1</v>
      </c>
      <c r="G89" s="31" t="s">
        <v>410</v>
      </c>
      <c r="H89" s="31" t="s">
        <v>69</v>
      </c>
      <c r="I89" s="31" t="s">
        <v>411</v>
      </c>
      <c r="J89" s="13">
        <v>63.2</v>
      </c>
      <c r="K89" s="13">
        <v>79.5</v>
      </c>
      <c r="L89" s="13">
        <v>0</v>
      </c>
      <c r="M89" s="13">
        <v>84</v>
      </c>
      <c r="N89" s="13">
        <v>0</v>
      </c>
      <c r="O89" s="21">
        <v>37.165</v>
      </c>
      <c r="P89" s="22">
        <v>82.8</v>
      </c>
      <c r="Q89" s="14">
        <f t="shared" si="8"/>
        <v>41.4</v>
      </c>
      <c r="R89" s="26">
        <f t="shared" si="9"/>
        <v>78.565</v>
      </c>
      <c r="S89" s="30" t="s">
        <v>412</v>
      </c>
      <c r="T89" s="30" t="s">
        <v>33</v>
      </c>
      <c r="U89" s="13" t="str">
        <f t="shared" si="5"/>
        <v/>
      </c>
    </row>
    <row r="90" s="3" customFormat="1" ht="35.1" customHeight="1" spans="1:21">
      <c r="A90" s="12"/>
      <c r="B90" s="12"/>
      <c r="C90" s="12"/>
      <c r="D90" s="12"/>
      <c r="E90" s="13"/>
      <c r="F90" s="14">
        <v>3</v>
      </c>
      <c r="G90" s="31" t="s">
        <v>413</v>
      </c>
      <c r="H90" s="31" t="s">
        <v>69</v>
      </c>
      <c r="I90" s="31" t="s">
        <v>414</v>
      </c>
      <c r="J90" s="13">
        <v>68</v>
      </c>
      <c r="K90" s="13">
        <v>72.5</v>
      </c>
      <c r="L90" s="13">
        <v>0</v>
      </c>
      <c r="M90" s="13">
        <v>76</v>
      </c>
      <c r="N90" s="13">
        <v>0</v>
      </c>
      <c r="O90" s="21">
        <v>35.875</v>
      </c>
      <c r="P90" s="22">
        <v>80.9</v>
      </c>
      <c r="Q90" s="14">
        <f t="shared" si="8"/>
        <v>40.45</v>
      </c>
      <c r="R90" s="26">
        <f t="shared" si="9"/>
        <v>76.325</v>
      </c>
      <c r="S90" s="30" t="s">
        <v>415</v>
      </c>
      <c r="T90" s="12" t="s">
        <v>33</v>
      </c>
      <c r="U90" s="13" t="s">
        <v>178</v>
      </c>
    </row>
    <row r="91" s="3" customFormat="1" ht="35.1" customHeight="1" spans="1:21">
      <c r="A91" s="12"/>
      <c r="B91" s="12"/>
      <c r="C91" s="30" t="s">
        <v>416</v>
      </c>
      <c r="D91" s="30" t="s">
        <v>417</v>
      </c>
      <c r="E91" s="31" t="s">
        <v>43</v>
      </c>
      <c r="F91" s="14">
        <v>1</v>
      </c>
      <c r="G91" s="31" t="s">
        <v>418</v>
      </c>
      <c r="H91" s="31" t="s">
        <v>69</v>
      </c>
      <c r="I91" s="31" t="s">
        <v>419</v>
      </c>
      <c r="J91" s="13">
        <v>68.8</v>
      </c>
      <c r="K91" s="13">
        <v>78.5</v>
      </c>
      <c r="L91" s="13">
        <v>0</v>
      </c>
      <c r="M91" s="13">
        <v>80</v>
      </c>
      <c r="N91" s="13">
        <v>0</v>
      </c>
      <c r="O91" s="21">
        <v>37.535</v>
      </c>
      <c r="P91" s="22">
        <v>82</v>
      </c>
      <c r="Q91" s="14">
        <f t="shared" si="8"/>
        <v>41</v>
      </c>
      <c r="R91" s="26">
        <f t="shared" si="9"/>
        <v>78.535</v>
      </c>
      <c r="S91" s="30" t="s">
        <v>420</v>
      </c>
      <c r="T91" s="30" t="s">
        <v>421</v>
      </c>
      <c r="U91" s="13" t="str">
        <f t="shared" si="5"/>
        <v/>
      </c>
    </row>
    <row r="92" s="3" customFormat="1" ht="35.1" customHeight="1" spans="1:21">
      <c r="A92" s="12"/>
      <c r="B92" s="12"/>
      <c r="C92" s="12"/>
      <c r="D92" s="12"/>
      <c r="E92" s="13"/>
      <c r="F92" s="14">
        <v>2</v>
      </c>
      <c r="G92" s="31" t="s">
        <v>422</v>
      </c>
      <c r="H92" s="31" t="s">
        <v>69</v>
      </c>
      <c r="I92" s="31" t="s">
        <v>423</v>
      </c>
      <c r="J92" s="13">
        <v>69.6</v>
      </c>
      <c r="K92" s="13">
        <v>77</v>
      </c>
      <c r="L92" s="13">
        <v>0</v>
      </c>
      <c r="M92" s="13">
        <v>71</v>
      </c>
      <c r="N92" s="13">
        <v>0</v>
      </c>
      <c r="O92" s="21">
        <v>36.12</v>
      </c>
      <c r="P92" s="22">
        <v>79.8</v>
      </c>
      <c r="Q92" s="14">
        <f t="shared" si="8"/>
        <v>39.9</v>
      </c>
      <c r="R92" s="26">
        <f t="shared" si="9"/>
        <v>76.02</v>
      </c>
      <c r="S92" s="30" t="s">
        <v>83</v>
      </c>
      <c r="T92" s="30" t="s">
        <v>33</v>
      </c>
      <c r="U92" s="13" t="str">
        <f t="shared" si="5"/>
        <v/>
      </c>
    </row>
    <row r="93" s="3" customFormat="1" ht="35.1" customHeight="1" spans="1:21">
      <c r="A93" s="12"/>
      <c r="B93" s="12"/>
      <c r="C93" s="12"/>
      <c r="D93" s="12"/>
      <c r="E93" s="13"/>
      <c r="F93" s="14">
        <v>5</v>
      </c>
      <c r="G93" s="31" t="s">
        <v>424</v>
      </c>
      <c r="H93" s="31" t="s">
        <v>69</v>
      </c>
      <c r="I93" s="31" t="s">
        <v>425</v>
      </c>
      <c r="J93" s="13">
        <v>60</v>
      </c>
      <c r="K93" s="13">
        <v>79.5</v>
      </c>
      <c r="L93" s="13">
        <v>0</v>
      </c>
      <c r="M93" s="13">
        <v>73</v>
      </c>
      <c r="N93" s="13">
        <v>0</v>
      </c>
      <c r="O93" s="21">
        <v>34.875</v>
      </c>
      <c r="P93" s="22">
        <v>79</v>
      </c>
      <c r="Q93" s="14">
        <f t="shared" si="8"/>
        <v>39.5</v>
      </c>
      <c r="R93" s="26">
        <f t="shared" si="9"/>
        <v>74.375</v>
      </c>
      <c r="S93" s="30" t="s">
        <v>171</v>
      </c>
      <c r="T93" s="30" t="s">
        <v>33</v>
      </c>
      <c r="U93" s="13" t="s">
        <v>178</v>
      </c>
    </row>
  </sheetData>
  <mergeCells count="99">
    <mergeCell ref="A1:B1"/>
    <mergeCell ref="A2:U2"/>
    <mergeCell ref="A3:U3"/>
    <mergeCell ref="J4:O4"/>
    <mergeCell ref="P4:Q4"/>
    <mergeCell ref="A4:A5"/>
    <mergeCell ref="A6:A15"/>
    <mergeCell ref="A16:A28"/>
    <mergeCell ref="A29:A39"/>
    <mergeCell ref="A40:A51"/>
    <mergeCell ref="A52:A63"/>
    <mergeCell ref="A64:A69"/>
    <mergeCell ref="A70:A76"/>
    <mergeCell ref="A77:A88"/>
    <mergeCell ref="A89:A93"/>
    <mergeCell ref="B4:B5"/>
    <mergeCell ref="B6:B7"/>
    <mergeCell ref="B8:B11"/>
    <mergeCell ref="B12:B15"/>
    <mergeCell ref="B17:B18"/>
    <mergeCell ref="B19:B20"/>
    <mergeCell ref="B22:B23"/>
    <mergeCell ref="B24:B25"/>
    <mergeCell ref="B26:B28"/>
    <mergeCell ref="B31:B35"/>
    <mergeCell ref="B37:B39"/>
    <mergeCell ref="B41:B42"/>
    <mergeCell ref="B44:B46"/>
    <mergeCell ref="B48:B49"/>
    <mergeCell ref="B50:B51"/>
    <mergeCell ref="B54:B56"/>
    <mergeCell ref="B57:B58"/>
    <mergeCell ref="B59:B60"/>
    <mergeCell ref="B61:B62"/>
    <mergeCell ref="B64:B65"/>
    <mergeCell ref="B66:B67"/>
    <mergeCell ref="B68:B69"/>
    <mergeCell ref="B70:B71"/>
    <mergeCell ref="B77:B88"/>
    <mergeCell ref="B89:B93"/>
    <mergeCell ref="C4:C5"/>
    <mergeCell ref="C8:C10"/>
    <mergeCell ref="C13:C14"/>
    <mergeCell ref="C26:C27"/>
    <mergeCell ref="C32:C35"/>
    <mergeCell ref="C38:C39"/>
    <mergeCell ref="C41:C42"/>
    <mergeCell ref="C50:C51"/>
    <mergeCell ref="C54:C55"/>
    <mergeCell ref="C57:C58"/>
    <mergeCell ref="C59:C60"/>
    <mergeCell ref="C64:C65"/>
    <mergeCell ref="C77:C81"/>
    <mergeCell ref="C82:C86"/>
    <mergeCell ref="C87:C88"/>
    <mergeCell ref="C89:C90"/>
    <mergeCell ref="C91:C93"/>
    <mergeCell ref="D4:D5"/>
    <mergeCell ref="D8:D10"/>
    <mergeCell ref="D13:D14"/>
    <mergeCell ref="D26:D27"/>
    <mergeCell ref="D32:D35"/>
    <mergeCell ref="D38:D39"/>
    <mergeCell ref="D41:D42"/>
    <mergeCell ref="D50:D51"/>
    <mergeCell ref="D54:D55"/>
    <mergeCell ref="D57:D58"/>
    <mergeCell ref="D59:D60"/>
    <mergeCell ref="D64:D65"/>
    <mergeCell ref="D77:D81"/>
    <mergeCell ref="D82:D86"/>
    <mergeCell ref="D87:D88"/>
    <mergeCell ref="D89:D90"/>
    <mergeCell ref="D91:D93"/>
    <mergeCell ref="E4:E5"/>
    <mergeCell ref="E8:E10"/>
    <mergeCell ref="E13:E14"/>
    <mergeCell ref="E26:E27"/>
    <mergeCell ref="E32:E35"/>
    <mergeCell ref="E38:E39"/>
    <mergeCell ref="E41:E42"/>
    <mergeCell ref="E50:E51"/>
    <mergeCell ref="E54:E55"/>
    <mergeCell ref="E57:E58"/>
    <mergeCell ref="E59:E60"/>
    <mergeCell ref="E64:E65"/>
    <mergeCell ref="E77:E81"/>
    <mergeCell ref="E82:E86"/>
    <mergeCell ref="E87:E88"/>
    <mergeCell ref="E89:E90"/>
    <mergeCell ref="E91:E93"/>
    <mergeCell ref="F4:F5"/>
    <mergeCell ref="G4:G5"/>
    <mergeCell ref="H4:H5"/>
    <mergeCell ref="I4:I5"/>
    <mergeCell ref="R4:R5"/>
    <mergeCell ref="S4:S5"/>
    <mergeCell ref="T4:T5"/>
    <mergeCell ref="U4:U5"/>
  </mergeCells>
  <printOptions horizontalCentered="1"/>
  <pageMargins left="0.236111111111111" right="0.236111111111111" top="0.66875" bottom="0.590277777777778" header="0.354166666666667" footer="0.354166666666667"/>
  <pageSetup paperSize="9" scale="92" orientation="landscape"/>
  <headerFooter>
    <oddFooter>&amp;C第&amp;P页 共&amp;N页</oddFooter>
  </headerFooter>
  <ignoredErrors>
    <ignoredError sqref="I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chenjia</cp:lastModifiedBy>
  <dcterms:created xsi:type="dcterms:W3CDTF">2020-09-25T03:42:00Z</dcterms:created>
  <cp:lastPrinted>2021-07-28T03:32:00Z</cp:lastPrinted>
  <dcterms:modified xsi:type="dcterms:W3CDTF">2022-08-22T03:39:34Z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B5F055E9D9BC4A0CA16D403BC9C05026</vt:lpwstr>
  </property>
</Properties>
</file>