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2024.1月份建筑材料信息价格" sheetId="1" r:id="rId1"/>
    <sheet name="安装工程材料" sheetId="6" r:id="rId2"/>
    <sheet name="商品混凝土" sheetId="7" r:id="rId3"/>
    <sheet name="干混砂浆" sheetId="8" r:id="rId4"/>
    <sheet name="沥青混凝土" sheetId="9" r:id="rId5"/>
  </sheets>
  <definedNames>
    <definedName name="_xlnm.Print_Titles" localSheetId="0">'2024.1月份建筑材料信息价格'!$1:$3</definedName>
    <definedName name="_xlnm.Print_Titles" localSheetId="1">安装工程材料!$1:$3</definedName>
  </definedNames>
  <calcPr calcId="124519"/>
</workbook>
</file>

<file path=xl/calcChain.xml><?xml version="1.0" encoding="utf-8"?>
<calcChain xmlns="http://schemas.openxmlformats.org/spreadsheetml/2006/main">
  <c r="E54" i="1"/>
  <c r="E12"/>
  <c r="F5" i="7"/>
  <c r="F6"/>
  <c r="F7"/>
  <c r="F8"/>
  <c r="F9"/>
  <c r="F10"/>
  <c r="F11"/>
  <c r="F12"/>
  <c r="F4"/>
  <c r="E20" i="1"/>
  <c r="E5"/>
  <c r="E17" i="8"/>
  <c r="E16"/>
  <c r="E15"/>
  <c r="E14"/>
  <c r="E13"/>
  <c r="E12"/>
  <c r="E11"/>
  <c r="E10"/>
  <c r="E9"/>
  <c r="E8"/>
  <c r="E7"/>
  <c r="E6"/>
  <c r="E5"/>
  <c r="E4"/>
  <c r="D13" i="7"/>
  <c r="E245" i="6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285" i="1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3"/>
  <c r="E242"/>
  <c r="E241"/>
  <c r="E240"/>
  <c r="E239"/>
  <c r="E238"/>
  <c r="E236"/>
  <c r="E235"/>
  <c r="E234"/>
  <c r="E233"/>
  <c r="E232"/>
  <c r="E231"/>
  <c r="E230"/>
  <c r="E229"/>
  <c r="E228"/>
  <c r="E227"/>
  <c r="E226"/>
  <c r="E225"/>
  <c r="E224"/>
  <c r="E223"/>
  <c r="E222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22"/>
  <c r="E121"/>
  <c r="E120"/>
  <c r="E119"/>
  <c r="E118"/>
  <c r="E117"/>
  <c r="E116"/>
  <c r="E115"/>
  <c r="E114"/>
  <c r="E113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5"/>
  <c r="E64"/>
  <c r="E63"/>
  <c r="E62"/>
  <c r="E61"/>
  <c r="E60"/>
  <c r="E59"/>
  <c r="E58"/>
  <c r="E57"/>
  <c r="E56"/>
  <c r="E55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19"/>
  <c r="E18"/>
  <c r="E17"/>
  <c r="E16"/>
  <c r="E15"/>
  <c r="E14"/>
  <c r="E13"/>
  <c r="E11"/>
  <c r="E10"/>
  <c r="E9"/>
  <c r="E8"/>
  <c r="E7"/>
  <c r="E6"/>
  <c r="G93"/>
  <c r="E93"/>
</calcChain>
</file>

<file path=xl/sharedStrings.xml><?xml version="1.0" encoding="utf-8"?>
<sst xmlns="http://schemas.openxmlformats.org/spreadsheetml/2006/main" count="1595" uniqueCount="672">
  <si>
    <t>序号</t>
  </si>
  <si>
    <t>材料名称</t>
  </si>
  <si>
    <t>规格及型号</t>
  </si>
  <si>
    <t>单位</t>
  </si>
  <si>
    <t>含税价</t>
  </si>
  <si>
    <t>除税价</t>
  </si>
  <si>
    <t>税金</t>
  </si>
  <si>
    <t xml:space="preserve">一、金属材料 </t>
  </si>
  <si>
    <t>圆钢</t>
  </si>
  <si>
    <t>Φ12  Q235</t>
  </si>
  <si>
    <t>吨</t>
  </si>
  <si>
    <t>Φ14  Q235</t>
  </si>
  <si>
    <t>Φ16-20  Q235</t>
  </si>
  <si>
    <t>Φ22-25  Q235</t>
  </si>
  <si>
    <t>圆钢（线性）</t>
  </si>
  <si>
    <t>Φ6.5  HPB300</t>
  </si>
  <si>
    <t>Φ8   HPB300</t>
  </si>
  <si>
    <t>Φ10  HPB300</t>
  </si>
  <si>
    <t>Φ12  HPB300</t>
  </si>
  <si>
    <t>Φ14  HPB300</t>
  </si>
  <si>
    <t>Φ16  HPB300</t>
  </si>
  <si>
    <t>Φ18  HPB300</t>
  </si>
  <si>
    <t>Φ20  HPB300</t>
  </si>
  <si>
    <t>Φ22  HPB300</t>
  </si>
  <si>
    <t>Φ25  HPB300</t>
  </si>
  <si>
    <t>Ⅲ螺纹钢</t>
  </si>
  <si>
    <t xml:space="preserve">Φ10  HRB400  </t>
  </si>
  <si>
    <t>Φ12  HRB400</t>
  </si>
  <si>
    <t>Φ14  HRB400</t>
  </si>
  <si>
    <t>Φ16  HRB400</t>
  </si>
  <si>
    <t>Φ18 HRB400</t>
  </si>
  <si>
    <t>Φ20 HRB400</t>
  </si>
  <si>
    <t>Φ22 HRB400</t>
  </si>
  <si>
    <t>Φ25 HRB400</t>
  </si>
  <si>
    <t>Φ28 HRB400</t>
  </si>
  <si>
    <t>Φ32 HRB400</t>
  </si>
  <si>
    <t>Φ36 HRB400</t>
  </si>
  <si>
    <t xml:space="preserve">Φ10  HRB400E </t>
  </si>
  <si>
    <t>Φ12  HRB400E</t>
  </si>
  <si>
    <t>Φ14  HRB400E</t>
  </si>
  <si>
    <t>Φ16  HRB400E</t>
  </si>
  <si>
    <t>Φ18 HRB400E</t>
  </si>
  <si>
    <t>Φ20 HRB400E</t>
  </si>
  <si>
    <t>Φ22 HRB400E</t>
  </si>
  <si>
    <t>Φ25 HRB400E</t>
  </si>
  <si>
    <t>Φ28 HRB400E</t>
  </si>
  <si>
    <t>Φ32 HRB400E</t>
  </si>
  <si>
    <t>Φ36 HRB400E</t>
  </si>
  <si>
    <r>
      <rPr>
        <sz val="10"/>
        <rFont val="宋体"/>
        <family val="3"/>
        <charset val="134"/>
      </rPr>
      <t>冷轧带肋钢筋</t>
    </r>
    <r>
      <rPr>
        <sz val="10"/>
        <rFont val="Times New Roman"/>
        <family val="1"/>
      </rPr>
      <t xml:space="preserve">   </t>
    </r>
  </si>
  <si>
    <r>
      <rPr>
        <sz val="10"/>
        <rFont val="Times New Roman"/>
        <family val="1"/>
      </rPr>
      <t>Φ5</t>
    </r>
    <r>
      <rPr>
        <sz val="10"/>
        <rFont val="宋体"/>
        <family val="3"/>
        <charset val="134"/>
      </rPr>
      <t>以内</t>
    </r>
    <r>
      <rPr>
        <sz val="10"/>
        <rFont val="Times New Roman"/>
        <family val="1"/>
      </rPr>
      <t xml:space="preserve">       </t>
    </r>
  </si>
  <si>
    <t xml:space="preserve">Φ6-12       </t>
  </si>
  <si>
    <t>冷拔低碳钢丝</t>
  </si>
  <si>
    <t>Φ4-5</t>
  </si>
  <si>
    <t>Φ6-8</t>
  </si>
  <si>
    <t>镀锌钢板</t>
  </si>
  <si>
    <t>δ0.5mm_δ1.0mm</t>
  </si>
  <si>
    <t>δ1.5mm</t>
  </si>
  <si>
    <t>花纹钢板</t>
  </si>
  <si>
    <r>
      <rPr>
        <sz val="10"/>
        <rFont val="Times New Roman"/>
        <family val="1"/>
      </rPr>
      <t>δ</t>
    </r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5</t>
    </r>
  </si>
  <si>
    <t>δ5</t>
  </si>
  <si>
    <t>普通钢板</t>
  </si>
  <si>
    <t>δ1.0-1.5</t>
  </si>
  <si>
    <t>δ2.0-2.5</t>
  </si>
  <si>
    <t>δ3.0</t>
  </si>
  <si>
    <t>δ4-11</t>
  </si>
  <si>
    <t>δ12-20</t>
  </si>
  <si>
    <t>扁钢</t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</si>
  <si>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5×25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45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</si>
  <si>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5×50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70</t>
    </r>
  </si>
  <si>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8×25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45</t>
    </r>
  </si>
  <si>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8×50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75</t>
    </r>
  </si>
  <si>
    <t>槽钢</t>
  </si>
  <si>
    <t>[8-16</t>
  </si>
  <si>
    <t>[18-25</t>
  </si>
  <si>
    <t>角钢</t>
  </si>
  <si>
    <r>
      <rPr>
        <sz val="10"/>
        <rFont val="Times New Roman"/>
        <family val="1"/>
      </rPr>
      <t>∠</t>
    </r>
    <r>
      <rPr>
        <sz val="10"/>
        <rFont val="Times New Roman"/>
        <family val="1"/>
      </rPr>
      <t>25-28×3-4</t>
    </r>
  </si>
  <si>
    <r>
      <rPr>
        <sz val="10"/>
        <rFont val="Times New Roman"/>
        <family val="1"/>
      </rPr>
      <t>∠</t>
    </r>
    <r>
      <rPr>
        <sz val="10"/>
        <rFont val="Times New Roman"/>
        <family val="1"/>
      </rPr>
      <t>40-45×3-6</t>
    </r>
  </si>
  <si>
    <r>
      <rPr>
        <sz val="10"/>
        <rFont val="Times New Roman"/>
        <family val="1"/>
      </rPr>
      <t>∠</t>
    </r>
    <r>
      <rPr>
        <sz val="10"/>
        <rFont val="Times New Roman"/>
        <family val="1"/>
      </rPr>
      <t>63-70×4-10</t>
    </r>
  </si>
  <si>
    <t>工字钢</t>
  </si>
  <si>
    <t>14-18</t>
  </si>
  <si>
    <t>20-30</t>
  </si>
  <si>
    <t>钢檩条镀锌</t>
  </si>
  <si>
    <t>二、水泥及制品、砖瓦灰砂石及其他</t>
  </si>
  <si>
    <t>水泥</t>
  </si>
  <si>
    <r>
      <rPr>
        <sz val="10"/>
        <rFont val="宋体"/>
        <family val="3"/>
        <charset val="134"/>
      </rPr>
      <t>复合</t>
    </r>
    <r>
      <rPr>
        <sz val="10"/>
        <rFont val="Times New Roman"/>
        <family val="1"/>
      </rPr>
      <t>32.5(PC)</t>
    </r>
  </si>
  <si>
    <r>
      <rPr>
        <sz val="10"/>
        <rFont val="宋体"/>
        <family val="3"/>
        <charset val="134"/>
      </rPr>
      <t>普硅</t>
    </r>
    <r>
      <rPr>
        <sz val="10"/>
        <rFont val="Times New Roman"/>
        <family val="1"/>
      </rPr>
      <t>32.5(PO)</t>
    </r>
  </si>
  <si>
    <t>管桩</t>
  </si>
  <si>
    <t>300A-70</t>
  </si>
  <si>
    <t>米</t>
  </si>
  <si>
    <t>300AB-70</t>
  </si>
  <si>
    <t>400A-95</t>
  </si>
  <si>
    <t>400AB-95</t>
  </si>
  <si>
    <t>500A-100</t>
  </si>
  <si>
    <t>500AB-100</t>
  </si>
  <si>
    <t>500A-125</t>
  </si>
  <si>
    <t>500AB-125</t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</si>
  <si>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B06（</t>
    </r>
    <r>
      <rPr>
        <sz val="9"/>
        <rFont val="宋体"/>
        <family val="3"/>
        <charset val="134"/>
      </rPr>
      <t>A3.5</t>
    </r>
    <r>
      <rPr>
        <b/>
        <sz val="9"/>
        <rFont val="宋体"/>
        <family val="3"/>
        <charset val="134"/>
      </rPr>
      <t>）</t>
    </r>
  </si>
  <si>
    <r>
      <rPr>
        <sz val="10"/>
        <rFont val="Times New Roman"/>
        <family val="1"/>
      </rPr>
      <t>100(200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250)×300×600</t>
    </r>
  </si>
  <si>
    <t>立方米</t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</si>
  <si>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B06（</t>
    </r>
    <r>
      <rPr>
        <sz val="9"/>
        <rFont val="宋体"/>
        <family val="3"/>
        <charset val="134"/>
      </rPr>
      <t>A5.0</t>
    </r>
    <r>
      <rPr>
        <b/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</si>
  <si>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B05（</t>
    </r>
    <r>
      <rPr>
        <sz val="9"/>
        <rFont val="宋体"/>
        <family val="3"/>
        <charset val="134"/>
      </rPr>
      <t>A3.5</t>
    </r>
    <r>
      <rPr>
        <b/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</si>
  <si>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B05（</t>
    </r>
    <r>
      <rPr>
        <sz val="9"/>
        <rFont val="宋体"/>
        <family val="3"/>
        <charset val="134"/>
      </rPr>
      <t>A5.0</t>
    </r>
    <r>
      <rPr>
        <b/>
        <sz val="9"/>
        <rFont val="宋体"/>
        <family val="3"/>
        <charset val="134"/>
      </rPr>
      <t>）</t>
    </r>
  </si>
  <si>
    <t>标准砖</t>
  </si>
  <si>
    <t>240×115×53</t>
  </si>
  <si>
    <t>千块</t>
  </si>
  <si>
    <t>灰砂砖</t>
  </si>
  <si>
    <t>混凝土实心砖</t>
  </si>
  <si>
    <t>混凝土空心砖</t>
  </si>
  <si>
    <t>240×115×90</t>
  </si>
  <si>
    <t>大波石棉瓦</t>
  </si>
  <si>
    <t>2800×994</t>
  </si>
  <si>
    <t>块</t>
  </si>
  <si>
    <t>小波石棉瓦</t>
  </si>
  <si>
    <t>1800×720</t>
  </si>
  <si>
    <t>水泥模压瓦</t>
  </si>
  <si>
    <r>
      <rPr>
        <sz val="10"/>
        <rFont val="Times New Roman"/>
        <family val="1"/>
      </rPr>
      <t>本色</t>
    </r>
    <r>
      <rPr>
        <sz val="10"/>
        <rFont val="Times New Roman"/>
        <family val="1"/>
      </rPr>
      <t xml:space="preserve">  420×330</t>
    </r>
  </si>
  <si>
    <r>
      <rPr>
        <sz val="10"/>
        <rFont val="Times New Roman"/>
        <family val="1"/>
      </rPr>
      <t>彩色</t>
    </r>
    <r>
      <rPr>
        <sz val="10"/>
        <rFont val="Times New Roman"/>
        <family val="1"/>
      </rPr>
      <t xml:space="preserve">  420×330</t>
    </r>
  </si>
  <si>
    <t>中粗砂</t>
  </si>
  <si>
    <t>沙市江沙</t>
  </si>
  <si>
    <t>综合</t>
  </si>
  <si>
    <r>
      <rPr>
        <sz val="10"/>
        <rFont val="宋体"/>
        <family val="3"/>
        <charset val="134"/>
      </rPr>
      <t>青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砂</t>
    </r>
  </si>
  <si>
    <t>东荆河沙</t>
  </si>
  <si>
    <r>
      <rPr>
        <sz val="10"/>
        <rFont val="宋体"/>
        <family val="3"/>
        <charset val="134"/>
      </rPr>
      <t>碎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石</t>
    </r>
  </si>
  <si>
    <t>15mm</t>
  </si>
  <si>
    <t>20mm</t>
  </si>
  <si>
    <t>40mm</t>
  </si>
  <si>
    <t>青  石</t>
  </si>
  <si>
    <t>5-25mm</t>
  </si>
  <si>
    <r>
      <rPr>
        <sz val="10"/>
        <rFont val="宋体"/>
        <family val="3"/>
        <charset val="134"/>
      </rPr>
      <t>石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屑</t>
    </r>
  </si>
  <si>
    <t>毛石</t>
  </si>
  <si>
    <t>毛渣石</t>
  </si>
  <si>
    <t>生石灰</t>
  </si>
  <si>
    <t>石灰膏</t>
  </si>
  <si>
    <r>
      <rPr>
        <sz val="10"/>
        <rFont val="Times New Roman"/>
        <family val="1"/>
      </rPr>
      <t xml:space="preserve">SBS </t>
    </r>
    <r>
      <rPr>
        <sz val="10"/>
        <rFont val="宋体"/>
        <family val="3"/>
        <charset val="134"/>
      </rPr>
      <t>改性沥青防水卷材</t>
    </r>
  </si>
  <si>
    <t>平方米</t>
  </si>
  <si>
    <r>
      <rPr>
        <sz val="10"/>
        <rFont val="Times New Roman"/>
        <family val="1"/>
      </rPr>
      <t xml:space="preserve">APP </t>
    </r>
    <r>
      <rPr>
        <sz val="10"/>
        <rFont val="宋体"/>
        <family val="3"/>
        <charset val="134"/>
      </rPr>
      <t>改性沥青防水卷材</t>
    </r>
  </si>
  <si>
    <t>汽油</t>
  </si>
  <si>
    <t>92#</t>
  </si>
  <si>
    <t>公斤</t>
  </si>
  <si>
    <t>柴油</t>
  </si>
  <si>
    <t>0#</t>
  </si>
  <si>
    <t>水</t>
  </si>
  <si>
    <t>电</t>
  </si>
  <si>
    <t>度</t>
  </si>
  <si>
    <t>三、油漆涂料</t>
  </si>
  <si>
    <t>外墙腻子粉</t>
  </si>
  <si>
    <t>千克</t>
  </si>
  <si>
    <t>内墙腻子粉</t>
  </si>
  <si>
    <t>外墙乳胶漆</t>
  </si>
  <si>
    <t>水性</t>
  </si>
  <si>
    <t>油性</t>
  </si>
  <si>
    <t>外墙漆</t>
  </si>
  <si>
    <t>真石漆</t>
  </si>
  <si>
    <t>多彩底涂</t>
  </si>
  <si>
    <t>多彩中涂</t>
  </si>
  <si>
    <t>多彩面涂</t>
  </si>
  <si>
    <t>氟碳漆</t>
  </si>
  <si>
    <t>内墙乳胶漆</t>
  </si>
  <si>
    <t>抗碱封闭底漆</t>
  </si>
  <si>
    <t>中空玻璃微珠保温隔热材料      （中涂层）</t>
  </si>
  <si>
    <t>保温隔热中涂找平层</t>
  </si>
  <si>
    <t>保温隔热涂料 (大理石面漆）</t>
  </si>
  <si>
    <t>保温隔热涂料 (真石漆）</t>
  </si>
  <si>
    <t>保温隔热涂料 (岩片漆）</t>
  </si>
  <si>
    <t>保温隔热涂料 (砂壁漆）</t>
  </si>
  <si>
    <t>保温隔热涂料 (美彩石面漆）</t>
  </si>
  <si>
    <t>保温隔热涂料 (弹性外墙面漆）</t>
  </si>
  <si>
    <t>保温隔热涂料 (罩光面漆）</t>
  </si>
  <si>
    <t>四、木材及其制品</t>
  </si>
  <si>
    <t>工程用原木</t>
  </si>
  <si>
    <t>m3</t>
  </si>
  <si>
    <t>工程用小枋</t>
  </si>
  <si>
    <t>工程用中枋</t>
  </si>
  <si>
    <t>工程用大枋</t>
  </si>
  <si>
    <t>工程用薄板</t>
  </si>
  <si>
    <t>工程用中板</t>
  </si>
  <si>
    <t>工程用厚板</t>
  </si>
  <si>
    <t>施工用原木</t>
  </si>
  <si>
    <t>施工用小枋</t>
  </si>
  <si>
    <t>施工用中枋</t>
  </si>
  <si>
    <t>施工用大枋</t>
  </si>
  <si>
    <t>施工用薄板</t>
  </si>
  <si>
    <t>施工用中板</t>
  </si>
  <si>
    <t>施工用厚板</t>
  </si>
  <si>
    <t>木模板材</t>
  </si>
  <si>
    <t>胶合板（模板）</t>
  </si>
  <si>
    <t>m2</t>
  </si>
  <si>
    <t>胶合板</t>
  </si>
  <si>
    <t>1220×2440×3</t>
  </si>
  <si>
    <t>1220×2440×5</t>
  </si>
  <si>
    <t>1220×2440×9</t>
  </si>
  <si>
    <t>1220×2440×12</t>
  </si>
  <si>
    <t>1220×2440×15</t>
  </si>
  <si>
    <t>木芯板</t>
  </si>
  <si>
    <t>1220×2440×18</t>
  </si>
  <si>
    <t>中密度板</t>
  </si>
  <si>
    <t>1220×2440×10</t>
  </si>
  <si>
    <t>水曲柳胶合板</t>
  </si>
  <si>
    <t>红榉木胶合板</t>
  </si>
  <si>
    <t>白榉木胶合板</t>
  </si>
  <si>
    <t>纸面石膏板</t>
  </si>
  <si>
    <t>五、墙、地面砖、饰面材料</t>
  </si>
  <si>
    <t>地面玻化砖</t>
  </si>
  <si>
    <r>
      <rPr>
        <sz val="10"/>
        <rFont val="Times New Roman"/>
        <family val="1"/>
      </rPr>
      <t>800×800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</si>
  <si>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600×600</t>
    </r>
    <r>
      <rPr>
        <sz val="10"/>
        <rFont val="宋体"/>
        <family val="3"/>
        <charset val="134"/>
      </rPr>
      <t>普通</t>
    </r>
  </si>
  <si>
    <t>彩釉砖</t>
  </si>
  <si>
    <r>
      <rPr>
        <sz val="10"/>
        <rFont val="Times New Roman"/>
        <family val="1"/>
      </rPr>
      <t>500×500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</si>
  <si>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400×400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</si>
  <si>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250×250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</si>
  <si>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200×200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</si>
  <si>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150×150</t>
    </r>
    <r>
      <rPr>
        <sz val="10"/>
        <rFont val="宋体"/>
        <family val="3"/>
        <charset val="134"/>
      </rPr>
      <t>普通</t>
    </r>
  </si>
  <si>
    <t>瓷板</t>
  </si>
  <si>
    <r>
      <rPr>
        <sz val="10"/>
        <rFont val="Times New Roman"/>
        <family val="1"/>
      </rPr>
      <t>200×300</t>
    </r>
    <r>
      <rPr>
        <sz val="10"/>
        <rFont val="宋体"/>
        <family val="3"/>
        <charset val="134"/>
      </rPr>
      <t>普通</t>
    </r>
  </si>
  <si>
    <t>200×300</t>
  </si>
  <si>
    <t>250×330</t>
  </si>
  <si>
    <t>300×300</t>
  </si>
  <si>
    <t>300×450</t>
  </si>
  <si>
    <t>踢脚砖</t>
  </si>
  <si>
    <t>花岗岩板（地面）</t>
  </si>
  <si>
    <t>普通</t>
  </si>
  <si>
    <t>大理石板（地面）</t>
  </si>
  <si>
    <t>大理石板（墙面）</t>
  </si>
  <si>
    <t>陶瓷面砖</t>
  </si>
  <si>
    <r>
      <rPr>
        <sz val="10"/>
        <rFont val="Times New Roman"/>
        <family val="1"/>
      </rPr>
      <t>60×240(</t>
    </r>
    <r>
      <rPr>
        <sz val="10"/>
        <rFont val="宋体"/>
        <family val="3"/>
        <charset val="134"/>
      </rPr>
      <t>白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</si>
  <si>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60×240(</t>
    </r>
    <r>
      <rPr>
        <sz val="10"/>
        <rFont val="宋体"/>
        <family val="3"/>
        <charset val="134"/>
      </rPr>
      <t>有色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</si>
  <si>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50×200(</t>
    </r>
    <r>
      <rPr>
        <sz val="10"/>
        <rFont val="宋体"/>
        <family val="3"/>
        <charset val="134"/>
      </rPr>
      <t>白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</si>
  <si>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50×240(</t>
    </r>
    <r>
      <rPr>
        <sz val="10"/>
        <rFont val="宋体"/>
        <family val="3"/>
        <charset val="134"/>
      </rPr>
      <t>有色</t>
    </r>
    <r>
      <rPr>
        <sz val="10"/>
        <rFont val="Times New Roman"/>
        <family val="1"/>
      </rPr>
      <t>)</t>
    </r>
  </si>
  <si>
    <t>金属面砖</t>
  </si>
  <si>
    <r>
      <rPr>
        <sz val="10"/>
        <rFont val="Times New Roman"/>
        <family val="1"/>
      </rPr>
      <t>60×240</t>
    </r>
    <r>
      <rPr>
        <sz val="10"/>
        <rFont val="宋体"/>
        <family val="3"/>
        <charset val="134"/>
      </rPr>
      <t>凸凹</t>
    </r>
  </si>
  <si>
    <t>瓷质面砖</t>
  </si>
  <si>
    <r>
      <rPr>
        <sz val="10"/>
        <rFont val="Times New Roman"/>
        <family val="1"/>
      </rPr>
      <t>200×400</t>
    </r>
    <r>
      <rPr>
        <sz val="10"/>
        <rFont val="宋体"/>
        <family val="3"/>
        <charset val="134"/>
      </rPr>
      <t>凸凹</t>
    </r>
  </si>
  <si>
    <r>
      <rPr>
        <sz val="10"/>
        <rFont val="Times New Roman"/>
        <family val="1"/>
      </rPr>
      <t>100×200</t>
    </r>
    <r>
      <rPr>
        <sz val="10"/>
        <rFont val="宋体"/>
        <family val="3"/>
        <charset val="134"/>
      </rPr>
      <t>凸凹</t>
    </r>
  </si>
  <si>
    <t>复合阻燃地板</t>
  </si>
  <si>
    <t>8mm</t>
  </si>
  <si>
    <t>12mm</t>
  </si>
  <si>
    <t>多层实木地板</t>
  </si>
  <si>
    <t>实木地板</t>
  </si>
  <si>
    <t>铝塑板</t>
  </si>
  <si>
    <t>2440*1220*3mm</t>
  </si>
  <si>
    <t>2440*1220*4mm</t>
  </si>
  <si>
    <t>六、门窗制品</t>
  </si>
  <si>
    <t>塑钢门</t>
  </si>
  <si>
    <t>含玻璃</t>
  </si>
  <si>
    <t>塑钢推拉窗</t>
  </si>
  <si>
    <t>单层玻璃</t>
  </si>
  <si>
    <r>
      <rPr>
        <sz val="10"/>
        <rFont val="Times New Roman"/>
        <family val="1"/>
      </rPr>
      <t xml:space="preserve">5+9A+5 </t>
    </r>
    <r>
      <rPr>
        <sz val="10"/>
        <rFont val="宋体"/>
        <family val="3"/>
        <charset val="134"/>
      </rPr>
      <t>中空玻璃</t>
    </r>
  </si>
  <si>
    <t>塑钢平开窗</t>
  </si>
  <si>
    <t>铝合金窗</t>
  </si>
  <si>
    <t>推拉窗（单层玻璃）</t>
  </si>
  <si>
    <t>平开窗（单层玻璃）</t>
  </si>
  <si>
    <t>推拉窗（中空玻璃）</t>
  </si>
  <si>
    <t>平开窗（中空玻璃）</t>
  </si>
  <si>
    <t>铝合门</t>
  </si>
  <si>
    <r>
      <rPr>
        <sz val="10"/>
        <rFont val="Times New Roman"/>
        <family val="1"/>
      </rPr>
      <t>推拉门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含玻璃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</si>
  <si>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平开门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含玻璃</t>
    </r>
    <r>
      <rPr>
        <sz val="10"/>
        <rFont val="Times New Roman"/>
        <family val="1"/>
      </rPr>
      <t>)</t>
    </r>
  </si>
  <si>
    <t>不锈钢管卷帘门</t>
  </si>
  <si>
    <t>铝合金百页窗</t>
  </si>
  <si>
    <t>隔热断桥铝塑复合平开门</t>
  </si>
  <si>
    <r>
      <rPr>
        <sz val="10"/>
        <rFont val="宋体"/>
        <family val="3"/>
        <charset val="134"/>
      </rPr>
      <t>中空玻璃</t>
    </r>
    <r>
      <rPr>
        <sz val="10"/>
        <rFont val="Times New Roman"/>
        <family val="1"/>
      </rPr>
      <t>5+12A+5</t>
    </r>
  </si>
  <si>
    <t>隔热断桥铝塑复合推拉窗</t>
  </si>
  <si>
    <t>隔热断桥铝塑复合平开窗</t>
  </si>
  <si>
    <t>进户防盗门</t>
  </si>
  <si>
    <t>860*2050</t>
  </si>
  <si>
    <t>樘</t>
  </si>
  <si>
    <t>960*2050</t>
  </si>
  <si>
    <t>精品进户防盗门</t>
  </si>
  <si>
    <t>室内成品木门</t>
  </si>
  <si>
    <t>精品室内成品木门</t>
  </si>
  <si>
    <t>不锈钢防盗网</t>
  </si>
  <si>
    <t>不穿钢筋</t>
  </si>
  <si>
    <t>注：以上门窗信息价含安装</t>
  </si>
  <si>
    <t>七、玻璃</t>
  </si>
  <si>
    <t>浮法玻璃</t>
  </si>
  <si>
    <t>δ3</t>
  </si>
  <si>
    <t>δ8</t>
  </si>
  <si>
    <t>δ12</t>
  </si>
  <si>
    <t>磨砂玻璃</t>
  </si>
  <si>
    <t>δ4</t>
  </si>
  <si>
    <t>钢化玻璃</t>
  </si>
  <si>
    <t>δ10</t>
  </si>
  <si>
    <t>镜面玻璃</t>
  </si>
  <si>
    <t>镀膜玻璃</t>
  </si>
  <si>
    <t>δ6</t>
  </si>
  <si>
    <t>九、消防器材</t>
  </si>
  <si>
    <t>干粉灭火器</t>
  </si>
  <si>
    <t>ABC  4kg</t>
  </si>
  <si>
    <t>具</t>
  </si>
  <si>
    <t>室内消火栓</t>
  </si>
  <si>
    <t>DN65</t>
  </si>
  <si>
    <t>套</t>
  </si>
  <si>
    <t>室外地上式消火栓</t>
  </si>
  <si>
    <t>SS100/65-1.6</t>
  </si>
  <si>
    <t>SS150/80-1.6</t>
  </si>
  <si>
    <t>水泵结合器</t>
  </si>
  <si>
    <t>DN100</t>
  </si>
  <si>
    <t>个</t>
  </si>
  <si>
    <t>DN150</t>
  </si>
  <si>
    <t>十、市政材料</t>
  </si>
  <si>
    <t>钢筋砼排水管(平口)</t>
  </si>
  <si>
    <t xml:space="preserve">Φ300 </t>
  </si>
  <si>
    <t>m</t>
  </si>
  <si>
    <t>Φ400</t>
  </si>
  <si>
    <t>Φ500</t>
  </si>
  <si>
    <t>Φ600</t>
  </si>
  <si>
    <t>Φ800</t>
  </si>
  <si>
    <t>Φ1000</t>
  </si>
  <si>
    <t>Φ1200</t>
  </si>
  <si>
    <t>Φ1500</t>
  </si>
  <si>
    <t>钢筋砼排水管(承插管)</t>
  </si>
  <si>
    <t>Φ300</t>
  </si>
  <si>
    <t>F型钢承口钢筋混凝土顶管</t>
  </si>
  <si>
    <t>Φ1800</t>
  </si>
  <si>
    <t>Φ2000</t>
  </si>
  <si>
    <t>路缘石</t>
  </si>
  <si>
    <t>花岗岩</t>
  </si>
  <si>
    <t>彩色步砖</t>
  </si>
  <si>
    <t>200*100*60</t>
  </si>
  <si>
    <t>透水砖</t>
  </si>
  <si>
    <t>300*150*60</t>
  </si>
  <si>
    <t>水泥花砖</t>
  </si>
  <si>
    <t>250*250*30</t>
  </si>
  <si>
    <t>草坪砖</t>
  </si>
  <si>
    <t>400*200*80</t>
  </si>
  <si>
    <t>彩色草坪砖</t>
  </si>
  <si>
    <t>花岗岩广场砖光面</t>
  </si>
  <si>
    <t>50mm</t>
  </si>
  <si>
    <t>大理石广场砖火烧面</t>
  </si>
  <si>
    <t>花岗石人行道砖</t>
  </si>
  <si>
    <t>100*100*50</t>
  </si>
  <si>
    <t>路面青石板</t>
  </si>
  <si>
    <t>600*300*60</t>
  </si>
  <si>
    <t>仿大理石拉丝板</t>
  </si>
  <si>
    <t>250*500*60</t>
  </si>
  <si>
    <t>铸铁球墨 井盖</t>
  </si>
  <si>
    <t>复合材料 井盖</t>
  </si>
  <si>
    <r>
      <rPr>
        <sz val="10"/>
        <rFont val="Times New Roman"/>
        <family val="1"/>
      </rPr>
      <t xml:space="preserve">Φ700  </t>
    </r>
    <r>
      <rPr>
        <sz val="10"/>
        <rFont val="宋体"/>
        <family val="3"/>
        <charset val="134"/>
      </rPr>
      <t>载重</t>
    </r>
    <r>
      <rPr>
        <sz val="10"/>
        <rFont val="Times New Roman"/>
        <family val="1"/>
      </rPr>
      <t>25T</t>
    </r>
  </si>
  <si>
    <r>
      <rPr>
        <sz val="10"/>
        <rFont val="Times New Roman"/>
        <family val="1"/>
      </rPr>
      <t xml:space="preserve">Φ700  </t>
    </r>
    <r>
      <rPr>
        <sz val="10"/>
        <rFont val="宋体"/>
        <family val="3"/>
        <charset val="134"/>
      </rPr>
      <t>载重</t>
    </r>
    <r>
      <rPr>
        <sz val="10"/>
        <rFont val="Times New Roman"/>
        <family val="1"/>
      </rPr>
      <t>50T</t>
    </r>
  </si>
  <si>
    <t>铸铁雨水单箅</t>
  </si>
  <si>
    <t>沥青专用青石</t>
  </si>
  <si>
    <t>5--25</t>
  </si>
  <si>
    <t>石油沥青</t>
  </si>
  <si>
    <t>10#</t>
  </si>
  <si>
    <t>T</t>
  </si>
  <si>
    <t>30#</t>
  </si>
  <si>
    <t>道路石油沥青</t>
  </si>
  <si>
    <r>
      <rPr>
        <sz val="10"/>
        <rFont val="Times New Roman"/>
        <family val="1"/>
      </rPr>
      <t>A</t>
    </r>
    <r>
      <rPr>
        <sz val="10"/>
        <rFont val="宋体"/>
        <family val="3"/>
        <charset val="134"/>
      </rPr>
      <t>级</t>
    </r>
    <r>
      <rPr>
        <sz val="10"/>
        <rFont val="Times New Roman"/>
        <family val="1"/>
      </rPr>
      <t>70#</t>
    </r>
  </si>
  <si>
    <t>SBS改性沥青</t>
  </si>
  <si>
    <t>1.本表所列市场信息价格均由材料原价、运杂费、采保费组成。</t>
  </si>
  <si>
    <t>2.由于市场价格波动浮度较大，超过±5%时，甲乙双方共同协商解决。</t>
  </si>
  <si>
    <t>3.建议各单位：在材料价格变化时请及时和我们联系，以便于我们及时掌控材料价格变化趋势。联系电话：07286955323</t>
  </si>
  <si>
    <r>
      <rPr>
        <b/>
        <sz val="10"/>
        <rFont val="宋体"/>
        <family val="3"/>
        <charset val="134"/>
      </rPr>
      <t>除税价</t>
    </r>
  </si>
  <si>
    <t>安装工程材料</t>
  </si>
  <si>
    <t>一、电气、照明材料</t>
  </si>
  <si>
    <t>配电箱</t>
  </si>
  <si>
    <r>
      <rPr>
        <sz val="10"/>
        <rFont val="Times New Roman"/>
        <family val="1"/>
      </rPr>
      <t>1000×800</t>
    </r>
    <r>
      <rPr>
        <sz val="10"/>
        <rFont val="宋体"/>
        <family val="3"/>
        <charset val="134"/>
      </rPr>
      <t>以内</t>
    </r>
  </si>
  <si>
    <r>
      <rPr>
        <sz val="10"/>
        <rFont val="Times New Roman"/>
        <family val="1"/>
      </rPr>
      <t>600×500</t>
    </r>
    <r>
      <rPr>
        <sz val="10"/>
        <rFont val="宋体"/>
        <family val="3"/>
        <charset val="134"/>
      </rPr>
      <t>以内</t>
    </r>
  </si>
  <si>
    <r>
      <rPr>
        <sz val="10"/>
        <rFont val="Times New Roman"/>
        <family val="1"/>
      </rPr>
      <t>200×150</t>
    </r>
    <r>
      <rPr>
        <sz val="10"/>
        <rFont val="宋体"/>
        <family val="3"/>
        <charset val="134"/>
      </rPr>
      <t>以内</t>
    </r>
  </si>
  <si>
    <t>弱电箱</t>
  </si>
  <si>
    <t>FDZ-108S</t>
  </si>
  <si>
    <t>FDZ-108T</t>
  </si>
  <si>
    <r>
      <rPr>
        <sz val="10"/>
        <rFont val="宋体"/>
        <family val="3"/>
        <charset val="134"/>
      </rPr>
      <t>电度表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单相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</si>
  <si>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综合</t>
    </r>
    <r>
      <rPr>
        <sz val="10"/>
        <rFont val="Times New Roman"/>
        <family val="1"/>
      </rPr>
      <t xml:space="preserve"> 10A</t>
    </r>
  </si>
  <si>
    <t>三相电度表</t>
  </si>
  <si>
    <r>
      <rPr>
        <sz val="10"/>
        <rFont val="Times New Roman"/>
        <family val="1"/>
      </rPr>
      <t>综合</t>
    </r>
    <r>
      <rPr>
        <sz val="10"/>
        <rFont val="Times New Roman"/>
        <family val="1"/>
      </rPr>
      <t xml:space="preserve">  5A</t>
    </r>
  </si>
  <si>
    <t>空气开关</t>
  </si>
  <si>
    <t>C45W  1P  10A</t>
  </si>
  <si>
    <t>C45W  1P  40A</t>
  </si>
  <si>
    <t>C45W  3P  10A</t>
  </si>
  <si>
    <t>C45W  3P  40A</t>
  </si>
  <si>
    <t>NM10-100/330</t>
  </si>
  <si>
    <t>NM10-160/330</t>
  </si>
  <si>
    <t>NM10-250/330</t>
  </si>
  <si>
    <t>漏保断路器</t>
  </si>
  <si>
    <t xml:space="preserve">DZ15LE-100/4901 </t>
  </si>
  <si>
    <t>DZ20L-160/4300</t>
  </si>
  <si>
    <t>DZ20L-250/4300</t>
  </si>
  <si>
    <t>铜接线端子</t>
  </si>
  <si>
    <t>DT-25</t>
  </si>
  <si>
    <t>DT-35</t>
  </si>
  <si>
    <t>DT-50</t>
  </si>
  <si>
    <t>DT-70</t>
  </si>
  <si>
    <t>铝接线端子</t>
  </si>
  <si>
    <t>DTL-25</t>
  </si>
  <si>
    <t>DTL-35</t>
  </si>
  <si>
    <t>DTL-50</t>
  </si>
  <si>
    <t>一位开关</t>
  </si>
  <si>
    <t>暗装</t>
  </si>
  <si>
    <t>二位开关</t>
  </si>
  <si>
    <t>三位开关</t>
  </si>
  <si>
    <t>单联双控开关</t>
  </si>
  <si>
    <t>双联双控开关</t>
  </si>
  <si>
    <t>声、光控开关</t>
  </si>
  <si>
    <t>二孔插座</t>
  </si>
  <si>
    <t>三孔插座</t>
  </si>
  <si>
    <t>五孔插座</t>
  </si>
  <si>
    <t>一开五孔插座</t>
  </si>
  <si>
    <t>空调三孔插座</t>
  </si>
  <si>
    <t>电话插座</t>
  </si>
  <si>
    <t>电视插座</t>
  </si>
  <si>
    <t>电脑插座</t>
  </si>
  <si>
    <t>电话线</t>
  </si>
  <si>
    <t>网线</t>
  </si>
  <si>
    <t>闭路电视线</t>
  </si>
  <si>
    <t>接线暗盒</t>
  </si>
  <si>
    <t>开关暗盒</t>
  </si>
  <si>
    <t>吊风扇</t>
  </si>
  <si>
    <t>台</t>
  </si>
  <si>
    <t>Φ1400</t>
  </si>
  <si>
    <t>双头应急照明灯</t>
  </si>
  <si>
    <t>应急照明吸顶灯</t>
  </si>
  <si>
    <t>单面安全出口标志灯</t>
  </si>
  <si>
    <t>吸壁式</t>
  </si>
  <si>
    <t>单面疏散指示灯</t>
  </si>
  <si>
    <t>双面疏散指示灯</t>
  </si>
  <si>
    <t>LED 应急单管日光灯</t>
  </si>
  <si>
    <t>吸顶式</t>
  </si>
  <si>
    <t>LED 应急双管日光灯</t>
  </si>
  <si>
    <t>LED 单管日光灯</t>
  </si>
  <si>
    <t>LED 双管日光灯</t>
  </si>
  <si>
    <t>LED 照明吸顶灯</t>
  </si>
  <si>
    <t>LED 筒灯</t>
  </si>
  <si>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寸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</si>
  <si>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寸</t>
    </r>
  </si>
  <si>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寸</t>
    </r>
  </si>
  <si>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寸</t>
    </r>
  </si>
  <si>
    <t>格栅灯</t>
  </si>
  <si>
    <t>600*600</t>
  </si>
  <si>
    <t>二、管材、管件</t>
  </si>
  <si>
    <t>焊接钢管</t>
  </si>
  <si>
    <t>DN20</t>
  </si>
  <si>
    <t>DN32</t>
  </si>
  <si>
    <t>DN40</t>
  </si>
  <si>
    <t>DN50</t>
  </si>
  <si>
    <t>DN80</t>
  </si>
  <si>
    <t>镀锌钢管</t>
  </si>
  <si>
    <t>Φ15×2.75mm</t>
  </si>
  <si>
    <t>Φ20×2.75mm</t>
  </si>
  <si>
    <t>Φ25×3.25mm</t>
  </si>
  <si>
    <t>Φ32×3.25mm</t>
  </si>
  <si>
    <t>Φ50×3.50mm</t>
  </si>
  <si>
    <t>Φ65×3.75mm</t>
  </si>
  <si>
    <t>Φ80×4.00mm</t>
  </si>
  <si>
    <t>Φ100×4.00mm</t>
  </si>
  <si>
    <t>无缝钢管</t>
  </si>
  <si>
    <t>Φ108</t>
  </si>
  <si>
    <t>Φ159</t>
  </si>
  <si>
    <t>Φ219</t>
  </si>
  <si>
    <r>
      <rPr>
        <sz val="10"/>
        <rFont val="Times New Roman"/>
        <family val="1"/>
      </rPr>
      <t>PP-R</t>
    </r>
    <r>
      <rPr>
        <sz val="10"/>
        <rFont val="宋体"/>
        <family val="3"/>
        <charset val="134"/>
      </rPr>
      <t>给水管</t>
    </r>
  </si>
  <si>
    <t xml:space="preserve">PN1.6 Φ16×1.9             </t>
  </si>
  <si>
    <t xml:space="preserve"> Φ20×2.3             </t>
  </si>
  <si>
    <t xml:space="preserve">Φ25×2.8            </t>
  </si>
  <si>
    <t xml:space="preserve">Φ32×3.6           </t>
  </si>
  <si>
    <t xml:space="preserve">Φ40×4.5            </t>
  </si>
  <si>
    <t xml:space="preserve">Φ50×5.6           </t>
  </si>
  <si>
    <t>Φ63×7.1</t>
  </si>
  <si>
    <t>Φ110×12.3</t>
  </si>
  <si>
    <t>钢塑复合管</t>
  </si>
  <si>
    <t xml:space="preserve">DN15×2.75      </t>
  </si>
  <si>
    <t>DN20×2.75</t>
  </si>
  <si>
    <t>DN25×3.0</t>
  </si>
  <si>
    <t>DN32×3.25</t>
  </si>
  <si>
    <t>DN40×3.5</t>
  </si>
  <si>
    <t>DN50×3.5</t>
  </si>
  <si>
    <r>
      <rPr>
        <sz val="10"/>
        <rFont val="Times New Roman"/>
        <family val="1"/>
      </rPr>
      <t>PE</t>
    </r>
    <r>
      <rPr>
        <sz val="10"/>
        <rFont val="宋体"/>
        <family val="3"/>
        <charset val="134"/>
      </rPr>
      <t>给水管</t>
    </r>
    <r>
      <rPr>
        <sz val="10"/>
        <rFont val="Times New Roman"/>
        <family val="1"/>
      </rPr>
      <t>1.25Mpa</t>
    </r>
  </si>
  <si>
    <t>DN90</t>
  </si>
  <si>
    <t>DN110</t>
  </si>
  <si>
    <t>DN125</t>
  </si>
  <si>
    <r>
      <rPr>
        <sz val="10"/>
        <rFont val="Times New Roman"/>
        <family val="1"/>
      </rPr>
      <t>PE</t>
    </r>
    <r>
      <rPr>
        <sz val="10"/>
        <rFont val="宋体"/>
        <family val="3"/>
        <charset val="134"/>
      </rPr>
      <t>给水管</t>
    </r>
    <r>
      <rPr>
        <sz val="10"/>
        <rFont val="Times New Roman"/>
        <family val="1"/>
      </rPr>
      <t>1.0Mpa</t>
    </r>
  </si>
  <si>
    <t>DN160</t>
  </si>
  <si>
    <t>DN200</t>
  </si>
  <si>
    <t>DN250</t>
  </si>
  <si>
    <t>DN315</t>
  </si>
  <si>
    <t>DN400</t>
  </si>
  <si>
    <t>不锈钢管</t>
  </si>
  <si>
    <t>Φ25×1.0</t>
  </si>
  <si>
    <t>Φ32×1.5</t>
  </si>
  <si>
    <t>Φ60×2</t>
  </si>
  <si>
    <t>Φ89×2.5</t>
  </si>
  <si>
    <t>铸铁水斗</t>
  </si>
  <si>
    <t>Φ100</t>
  </si>
  <si>
    <t>Φ150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</si>
  <si>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发泡排水管</t>
    </r>
  </si>
  <si>
    <t xml:space="preserve">Φ50        </t>
  </si>
  <si>
    <t xml:space="preserve">Φ75   </t>
  </si>
  <si>
    <t xml:space="preserve">Φ100    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</si>
  <si>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排水管</t>
    </r>
  </si>
  <si>
    <t>Φ110×3.2</t>
  </si>
  <si>
    <t>Φ160×4.0</t>
  </si>
  <si>
    <r>
      <rPr>
        <sz val="10"/>
        <rFont val="Times New Roman"/>
        <family val="1"/>
      </rPr>
      <t>零件</t>
    </r>
    <r>
      <rPr>
        <sz val="10"/>
        <rFont val="Times New Roman"/>
        <family val="1"/>
      </rPr>
      <t>Φ50</t>
    </r>
    <r>
      <rPr>
        <sz val="10"/>
        <rFont val="宋体"/>
        <family val="3"/>
        <charset val="134"/>
      </rPr>
      <t>综合</t>
    </r>
  </si>
  <si>
    <r>
      <rPr>
        <sz val="10"/>
        <rFont val="Times New Roman"/>
        <family val="1"/>
      </rPr>
      <t>零件</t>
    </r>
    <r>
      <rPr>
        <sz val="10"/>
        <rFont val="Times New Roman"/>
        <family val="1"/>
      </rPr>
      <t>Φ75</t>
    </r>
    <r>
      <rPr>
        <sz val="10"/>
        <rFont val="宋体"/>
        <family val="3"/>
        <charset val="134"/>
      </rPr>
      <t>综合</t>
    </r>
  </si>
  <si>
    <r>
      <rPr>
        <sz val="10"/>
        <rFont val="Times New Roman"/>
        <family val="1"/>
      </rPr>
      <t>零件</t>
    </r>
    <r>
      <rPr>
        <sz val="10"/>
        <rFont val="Times New Roman"/>
        <family val="1"/>
      </rPr>
      <t>Φ110</t>
    </r>
    <r>
      <rPr>
        <sz val="10"/>
        <rFont val="宋体"/>
        <family val="3"/>
        <charset val="134"/>
      </rPr>
      <t>综合</t>
    </r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</si>
  <si>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方型雨水斗</t>
    </r>
  </si>
  <si>
    <t>Φ50</t>
  </si>
  <si>
    <t>Φ110</t>
  </si>
  <si>
    <t>塑料给水弯头</t>
  </si>
  <si>
    <t>90°Φ16</t>
  </si>
  <si>
    <t>90°Φ20</t>
  </si>
  <si>
    <t>90°Φ25</t>
  </si>
  <si>
    <t>90°Φ40</t>
  </si>
  <si>
    <t>只</t>
  </si>
  <si>
    <t>90°Φ50</t>
  </si>
  <si>
    <t>塑料给水三通</t>
  </si>
  <si>
    <t>Φ16</t>
  </si>
  <si>
    <t>Φ20</t>
  </si>
  <si>
    <t>Φ25</t>
  </si>
  <si>
    <t>Φ40</t>
  </si>
  <si>
    <t xml:space="preserve"> Φ25×20</t>
  </si>
  <si>
    <t xml:space="preserve"> Φ40×20</t>
  </si>
  <si>
    <t xml:space="preserve"> Φ25×25</t>
  </si>
  <si>
    <t xml:space="preserve"> Φ50×20</t>
  </si>
  <si>
    <t xml:space="preserve"> Φ50×25</t>
  </si>
  <si>
    <t>钢质给水三通</t>
  </si>
  <si>
    <t>给质给水三通</t>
  </si>
  <si>
    <t>钢质给水弯头</t>
  </si>
  <si>
    <r>
      <rPr>
        <sz val="10"/>
        <rFont val="Times New Roman"/>
        <family val="1"/>
      </rPr>
      <t>异径</t>
    </r>
    <r>
      <rPr>
        <sz val="10"/>
        <rFont val="Times New Roman"/>
        <family val="1"/>
      </rPr>
      <t>Φ20×16</t>
    </r>
  </si>
  <si>
    <r>
      <rPr>
        <sz val="10"/>
        <rFont val="Times New Roman"/>
        <family val="1"/>
      </rPr>
      <t>异径</t>
    </r>
    <r>
      <rPr>
        <sz val="10"/>
        <rFont val="Times New Roman"/>
        <family val="1"/>
      </rPr>
      <t>Φ25×16</t>
    </r>
  </si>
  <si>
    <r>
      <rPr>
        <sz val="10"/>
        <rFont val="Times New Roman"/>
        <family val="1"/>
      </rPr>
      <t>异径</t>
    </r>
    <r>
      <rPr>
        <sz val="10"/>
        <rFont val="Times New Roman"/>
        <family val="1"/>
      </rPr>
      <t>Φ25×20</t>
    </r>
  </si>
  <si>
    <t>三、阀门、水卫及其他材料</t>
  </si>
  <si>
    <t>地表箱</t>
  </si>
  <si>
    <r>
      <rPr>
        <sz val="10"/>
        <rFont val="Times New Roman"/>
        <family val="1"/>
      </rPr>
      <t>1-2</t>
    </r>
    <r>
      <rPr>
        <sz val="10"/>
        <rFont val="宋体"/>
        <family val="3"/>
        <charset val="134"/>
      </rPr>
      <t>户</t>
    </r>
  </si>
  <si>
    <r>
      <rPr>
        <sz val="10"/>
        <rFont val="Times New Roman"/>
        <family val="1"/>
      </rPr>
      <t>3-4</t>
    </r>
    <r>
      <rPr>
        <sz val="10"/>
        <rFont val="宋体"/>
        <family val="3"/>
        <charset val="134"/>
      </rPr>
      <t>户</t>
    </r>
  </si>
  <si>
    <r>
      <rPr>
        <sz val="10"/>
        <rFont val="Times New Roman"/>
        <family val="1"/>
      </rPr>
      <t>5-6</t>
    </r>
    <r>
      <rPr>
        <sz val="10"/>
        <rFont val="宋体"/>
        <family val="3"/>
        <charset val="134"/>
      </rPr>
      <t>户</t>
    </r>
  </si>
  <si>
    <t>螺纹水表</t>
  </si>
  <si>
    <t>DN25</t>
  </si>
  <si>
    <t>不锈钢水咀</t>
  </si>
  <si>
    <t xml:space="preserve"> DN15</t>
  </si>
  <si>
    <t xml:space="preserve"> DN20</t>
  </si>
  <si>
    <r>
      <rPr>
        <sz val="10"/>
        <rFont val="宋体"/>
        <family val="3"/>
        <charset val="134"/>
      </rPr>
      <t>全铜水咀</t>
    </r>
    <r>
      <rPr>
        <sz val="10"/>
        <rFont val="Times New Roman"/>
        <family val="1"/>
      </rPr>
      <t xml:space="preserve"> </t>
    </r>
  </si>
  <si>
    <t xml:space="preserve">全铜水咀 </t>
  </si>
  <si>
    <r>
      <rPr>
        <sz val="10"/>
        <rFont val="宋体"/>
        <family val="3"/>
        <charset val="134"/>
      </rPr>
      <t>地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漏</t>
    </r>
  </si>
  <si>
    <r>
      <rPr>
        <sz val="10"/>
        <rFont val="Times New Roman"/>
        <family val="1"/>
      </rPr>
      <t>塑料</t>
    </r>
    <r>
      <rPr>
        <sz val="10"/>
        <rFont val="Times New Roman"/>
        <family val="1"/>
      </rPr>
      <t>Φ</t>
    </r>
    <r>
      <rPr>
        <sz val="10"/>
        <rFont val="Times New Roman"/>
        <family val="1"/>
      </rPr>
      <t>100</t>
    </r>
  </si>
  <si>
    <r>
      <rPr>
        <sz val="10"/>
        <rFont val="Times New Roman"/>
        <family val="1"/>
      </rPr>
      <t>塑料</t>
    </r>
    <r>
      <rPr>
        <sz val="10"/>
        <rFont val="Times New Roman"/>
        <family val="1"/>
      </rPr>
      <t>Φ</t>
    </r>
    <r>
      <rPr>
        <sz val="10"/>
        <rFont val="Times New Roman"/>
        <family val="1"/>
      </rPr>
      <t>75</t>
    </r>
  </si>
  <si>
    <r>
      <rPr>
        <sz val="10"/>
        <rFont val="Times New Roman"/>
        <family val="1"/>
      </rPr>
      <t>不锈钢</t>
    </r>
    <r>
      <rPr>
        <sz val="10"/>
        <rFont val="Times New Roman"/>
        <family val="1"/>
      </rPr>
      <t>Φ</t>
    </r>
    <r>
      <rPr>
        <sz val="10"/>
        <rFont val="Times New Roman"/>
        <family val="1"/>
      </rPr>
      <t>100</t>
    </r>
  </si>
  <si>
    <t>截止阀</t>
  </si>
  <si>
    <t xml:space="preserve"> DN25</t>
  </si>
  <si>
    <t xml:space="preserve"> DN40</t>
  </si>
  <si>
    <t>洗脸盆</t>
  </si>
  <si>
    <r>
      <rPr>
        <sz val="10"/>
        <rFont val="Times New Roman"/>
        <family val="1"/>
      </rPr>
      <t>普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通</t>
    </r>
  </si>
  <si>
    <r>
      <rPr>
        <sz val="10"/>
        <rFont val="Times New Roman"/>
        <family val="1"/>
      </rPr>
      <t>一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级</t>
    </r>
  </si>
  <si>
    <t>蹲式大便器</t>
  </si>
  <si>
    <t>带存水弯</t>
  </si>
  <si>
    <t>坐式大便器</t>
  </si>
  <si>
    <r>
      <rPr>
        <sz val="10"/>
        <rFont val="宋体"/>
        <family val="3"/>
        <charset val="134"/>
      </rPr>
      <t>联体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普通</t>
    </r>
  </si>
  <si>
    <r>
      <rPr>
        <sz val="10"/>
        <rFont val="宋体"/>
        <family val="3"/>
        <charset val="134"/>
      </rPr>
      <t>联体</t>
    </r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一级</t>
    </r>
  </si>
  <si>
    <t>蹲式大便器水箱</t>
  </si>
  <si>
    <t>蹲式大便器冲洗阀</t>
  </si>
  <si>
    <r>
      <rPr>
        <sz val="10"/>
        <rFont val="Times New Roman"/>
        <family val="1"/>
      </rPr>
      <t>延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时</t>
    </r>
  </si>
  <si>
    <t>小便器</t>
  </si>
  <si>
    <r>
      <rPr>
        <sz val="10"/>
        <rFont val="Times New Roman"/>
        <family val="1"/>
      </rPr>
      <t>挂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式</t>
    </r>
  </si>
  <si>
    <r>
      <rPr>
        <sz val="10"/>
        <rFont val="Times New Roman"/>
        <family val="1"/>
      </rPr>
      <t>立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式</t>
    </r>
  </si>
  <si>
    <t xml:space="preserve">四、电线、电缆等 </t>
  </si>
  <si>
    <r>
      <rPr>
        <sz val="10"/>
        <rFont val="宋体"/>
        <family val="3"/>
        <charset val="134"/>
      </rPr>
      <t>阻燃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电线管</t>
    </r>
  </si>
  <si>
    <r>
      <rPr>
        <sz val="10"/>
        <rFont val="Times New Roman"/>
        <family val="1"/>
      </rPr>
      <t>Φ16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</si>
  <si>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Φ20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</si>
  <si>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Φ25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</si>
  <si>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Φ32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</si>
  <si>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Φ40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</si>
  <si>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Φ50</t>
    </r>
    <r>
      <rPr>
        <sz val="10"/>
        <rFont val="宋体"/>
        <family val="3"/>
        <charset val="134"/>
      </rPr>
      <t>冷弯</t>
    </r>
  </si>
  <si>
    <r>
      <rPr>
        <sz val="10"/>
        <rFont val="宋体"/>
        <family val="3"/>
        <charset val="134"/>
      </rPr>
      <t>阻燃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电线管套</t>
    </r>
  </si>
  <si>
    <r>
      <rPr>
        <sz val="10"/>
        <rFont val="宋体"/>
        <family val="3"/>
        <charset val="134"/>
      </rPr>
      <t>阻燃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电线套管</t>
    </r>
  </si>
  <si>
    <t>Φ32</t>
  </si>
  <si>
    <t>铜芯绝缘线</t>
  </si>
  <si>
    <t>BV-500-1.5mm2</t>
  </si>
  <si>
    <t>100m</t>
  </si>
  <si>
    <t>BV-500-2.5mm2</t>
  </si>
  <si>
    <t>BV-500-4mm2</t>
  </si>
  <si>
    <t>BV-500-6mm2</t>
  </si>
  <si>
    <t>BV-500-10mm2</t>
  </si>
  <si>
    <t>BV-500-16mm2</t>
  </si>
  <si>
    <t>BV-500-25mm2</t>
  </si>
  <si>
    <t>BV-500-35mm2</t>
  </si>
  <si>
    <t>BV-500-50mm2</t>
  </si>
  <si>
    <t xml:space="preserve">聚氯乙烯电力电缆  (铜芯)       </t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</si>
  <si>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4+1×2.5mm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</si>
  <si>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6+1×4mm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</si>
  <si>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10+1×6mm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</si>
  <si>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16+1×10mm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</si>
  <si>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25+1×16mm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</si>
  <si>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50+1×25mm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</si>
  <si>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3×70+1×35mm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</si>
  <si>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t xml:space="preserve">聚氯乙烯铠装电力电缆(铜芯)   </t>
  </si>
  <si>
    <r>
      <rPr>
        <sz val="10"/>
        <rFont val="Times New Roman"/>
        <family val="1"/>
      </rPr>
      <t>VV22  3×4+1×2.5mm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</si>
  <si>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t xml:space="preserve">VV22  3×6+1×4mm2   0.6/1KV       </t>
  </si>
  <si>
    <r>
      <rPr>
        <sz val="10"/>
        <rFont val="Times New Roman"/>
        <family val="1"/>
      </rPr>
      <t>VV22  3×10+1×6mm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</si>
  <si>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3×16+1×10mm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</si>
  <si>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3×25+1×16mm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</si>
  <si>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3×35+1×16mm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</si>
  <si>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3×50+1×25mm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</si>
  <si>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3×70+1×35mm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</si>
  <si>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3×95+1×50mm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</si>
  <si>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3×120+1×70mm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</si>
  <si>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3×150+1×70mm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</si>
  <si>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3×185+1×95mm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</si>
  <si>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3×240+1×95mm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</si>
  <si>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t xml:space="preserve">聚氯乙烯电力电缆(铜芯)   </t>
  </si>
  <si>
    <t>YJV-4*10+1*6mm2</t>
  </si>
  <si>
    <t>聚氯乙烯电力电缆(铜芯)</t>
  </si>
  <si>
    <t>YJV-4*16+1*10mm2</t>
  </si>
  <si>
    <t>YJV-4*25+1*16mm2</t>
  </si>
  <si>
    <t>YJV-4*35+1*16mm2</t>
  </si>
  <si>
    <t>YJV-4*50+1*25mm2</t>
  </si>
  <si>
    <t>YJV-4*70+1*35mm2</t>
  </si>
  <si>
    <t>YJV-4*95+1*50mm2</t>
  </si>
  <si>
    <t>YJV-4*120+1*70mm2</t>
  </si>
  <si>
    <t>YJV-4*150+1*95mm2</t>
  </si>
  <si>
    <t>YJV-4*185+1*120mm2</t>
  </si>
  <si>
    <t>YJV-4*240+1*150mm2</t>
  </si>
  <si>
    <t>YJV22-4*10+1*6mm2</t>
  </si>
  <si>
    <t>YJV22-4*16+1*10mm2</t>
  </si>
  <si>
    <t>YJV22-4*25+1*16mm2</t>
  </si>
  <si>
    <t>YJV22-4*35+1*16mm2</t>
  </si>
  <si>
    <t>YJV22-4*50+1*25mm2</t>
  </si>
  <si>
    <t>YJV22-4*70+1*35mm2</t>
  </si>
  <si>
    <t>YJV22-4*95+1*50mm2</t>
  </si>
  <si>
    <t>YJV22-4*120+1*70mm2</t>
  </si>
  <si>
    <t>YJV22-4*150+1*95mm2</t>
  </si>
  <si>
    <t>YJV22-4*185+1*120mm2</t>
  </si>
  <si>
    <t>YJV22-4*240+1*150mm2</t>
  </si>
  <si>
    <t>石子粒径（mm）</t>
  </si>
  <si>
    <t>强度等级</t>
  </si>
  <si>
    <t>5～31.5</t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</si>
  <si>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</si>
  <si>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</si>
  <si>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</si>
  <si>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</si>
  <si>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</si>
  <si>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</si>
  <si>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</si>
  <si>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</si>
  <si>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</si>
  <si>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注：1.运输费：以上价格含运距15公里以内的运输费；运距在15公里以外每增加1公里，每立方米增加1元；</t>
  </si>
  <si>
    <t xml:space="preserve">    2.泵送费：42米（含）以内按每立方米20元计取，42米以上按每立方米25元计取；</t>
  </si>
  <si>
    <t xml:space="preserve">    3.抗渗砼P6每立方米另加20元，P8以上的每立方米另加40元；</t>
  </si>
  <si>
    <t xml:space="preserve">    4.防冻砼、水下砼、细石砼每立方米分别另加20元。</t>
  </si>
  <si>
    <t>单位：元/吨</t>
  </si>
  <si>
    <t>名称</t>
  </si>
  <si>
    <t>规格型号</t>
  </si>
  <si>
    <t>干混砌筑砂浆（散装）</t>
  </si>
  <si>
    <t>DMM5.0</t>
  </si>
  <si>
    <t>DMM7.5</t>
  </si>
  <si>
    <t>DMM10</t>
  </si>
  <si>
    <t>DMM15</t>
  </si>
  <si>
    <t>DMM20</t>
  </si>
  <si>
    <t>DMM25</t>
  </si>
  <si>
    <t>DMM30</t>
  </si>
  <si>
    <t>干混抹灰砂浆（散装）</t>
  </si>
  <si>
    <t>DPM5</t>
  </si>
  <si>
    <t>DPM10</t>
  </si>
  <si>
    <t>DPM15</t>
  </si>
  <si>
    <t>DPM20</t>
  </si>
  <si>
    <t>干混地坪砂浆（散装）</t>
  </si>
  <si>
    <t>DSM15</t>
  </si>
  <si>
    <t>DSM20</t>
  </si>
  <si>
    <t>DSM25</t>
  </si>
  <si>
    <t>注：以上信息价包含25km以内运输费；超过25km，每超出1km增加运输费0.7元/吨。</t>
  </si>
  <si>
    <t>沥青混凝土</t>
  </si>
  <si>
    <t>AC-10</t>
  </si>
  <si>
    <t>AC-13</t>
  </si>
  <si>
    <t>AC-16</t>
  </si>
  <si>
    <t>AC-20</t>
  </si>
  <si>
    <t>AC-25</t>
  </si>
  <si>
    <t>改性AC-13</t>
  </si>
  <si>
    <t>改性AC-16</t>
  </si>
  <si>
    <t>改性AC-20</t>
  </si>
  <si>
    <t>改性AC-25</t>
  </si>
  <si>
    <t>注：以上信息价不含运费</t>
  </si>
  <si>
    <t>税金</t>
    <phoneticPr fontId="20" type="noConversion"/>
  </si>
  <si>
    <t>潜江市2024年1月份建设工程材料综合信息价</t>
    <phoneticPr fontId="20" type="noConversion"/>
  </si>
  <si>
    <t>潜江市2024年1月份商品混凝土市场参考价</t>
    <phoneticPr fontId="20" type="noConversion"/>
  </si>
  <si>
    <t>潜江市2024年1月份沥青混凝土市场参考价</t>
    <phoneticPr fontId="20" type="noConversion"/>
  </si>
  <si>
    <t>潜江市2024年1月份干混砂浆市场参考价</t>
    <phoneticPr fontId="20" type="noConversion"/>
  </si>
  <si>
    <t>二○二四年二月一日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</si>
</sst>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7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Times New Roman"/>
      <family val="1"/>
    </font>
    <font>
      <sz val="10"/>
      <name val="Times New Roman"/>
      <family val="1"/>
    </font>
    <font>
      <sz val="18"/>
      <name val="黑体"/>
      <family val="3"/>
      <charset val="134"/>
    </font>
    <font>
      <sz val="18"/>
      <name val="Times New Roman"/>
      <family val="1"/>
    </font>
    <font>
      <b/>
      <sz val="10"/>
      <name val="宋体"/>
      <family val="3"/>
      <charset val="134"/>
      <scheme val="minor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9"/>
      <name val="Times New Roman"/>
      <family val="1"/>
    </font>
    <font>
      <sz val="8"/>
      <name val="Times New Roman"/>
      <family val="1"/>
    </font>
    <font>
      <vertAlign val="superscript"/>
      <sz val="10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6" fillId="0" borderId="0" xfId="3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176" fontId="5" fillId="0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1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left" vertical="center"/>
    </xf>
    <xf numFmtId="176" fontId="15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2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10" fillId="0" borderId="1" xfId="2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left" vertical="center"/>
    </xf>
    <xf numFmtId="0" fontId="8" fillId="0" borderId="6" xfId="2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0" fillId="0" borderId="0" xfId="0" applyBorder="1">
      <alignment vertical="center"/>
    </xf>
    <xf numFmtId="0" fontId="14" fillId="0" borderId="1" xfId="2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15" fillId="0" borderId="6" xfId="2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2" applyFont="1" applyFill="1" applyBorder="1" applyAlignment="1">
      <alignment horizontal="left" vertical="center"/>
    </xf>
    <xf numFmtId="0" fontId="8" fillId="0" borderId="6" xfId="2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9" fillId="0" borderId="5" xfId="2" applyFont="1" applyFill="1" applyBorder="1" applyAlignment="1">
      <alignment horizontal="left" vertical="center"/>
    </xf>
    <xf numFmtId="0" fontId="19" fillId="0" borderId="6" xfId="2" applyFont="1" applyFill="1" applyBorder="1" applyAlignment="1">
      <alignment horizontal="left" vertical="center"/>
    </xf>
    <xf numFmtId="0" fontId="19" fillId="0" borderId="7" xfId="2" applyFont="1" applyFill="1" applyBorder="1" applyAlignment="1">
      <alignment horizontal="left" vertical="center"/>
    </xf>
    <xf numFmtId="0" fontId="16" fillId="0" borderId="5" xfId="2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vertical="center"/>
    </xf>
    <xf numFmtId="0" fontId="8" fillId="0" borderId="1" xfId="2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8" fillId="0" borderId="7" xfId="2" applyFont="1" applyFill="1" applyBorder="1" applyAlignment="1">
      <alignment horizontal="left" vertical="center"/>
    </xf>
    <xf numFmtId="176" fontId="8" fillId="0" borderId="3" xfId="2" applyNumberFormat="1" applyFont="1" applyFill="1" applyBorder="1" applyAlignment="1">
      <alignment horizontal="center" vertical="center" wrapText="1"/>
    </xf>
    <xf numFmtId="176" fontId="8" fillId="0" borderId="4" xfId="2" applyNumberFormat="1" applyFont="1" applyFill="1" applyBorder="1" applyAlignment="1">
      <alignment horizontal="center" vertical="center" wrapText="1"/>
    </xf>
    <xf numFmtId="176" fontId="15" fillId="0" borderId="3" xfId="2" applyNumberFormat="1" applyFont="1" applyFill="1" applyBorder="1" applyAlignment="1">
      <alignment horizontal="center" vertical="center" wrapText="1"/>
    </xf>
    <xf numFmtId="176" fontId="15" fillId="0" borderId="4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4">
    <cellStyle name="差" xfId="1" builtinId="27"/>
    <cellStyle name="常规" xfId="0" builtinId="0"/>
    <cellStyle name="常规 2" xfId="3"/>
    <cellStyle name="常规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0"/>
  <sheetViews>
    <sheetView tabSelected="1" zoomScaleSheetLayoutView="115" workbookViewId="0">
      <pane ySplit="3" topLeftCell="A282" activePane="bottomLeft" state="frozen"/>
      <selection pane="bottomLeft" activeCell="A41" sqref="A41:XFD41"/>
    </sheetView>
  </sheetViews>
  <sheetFormatPr defaultColWidth="8.75" defaultRowHeight="15"/>
  <cols>
    <col min="1" max="1" width="5.125" style="11" customWidth="1"/>
    <col min="2" max="2" width="20.25" style="28" customWidth="1"/>
    <col min="3" max="3" width="16.75" style="64" customWidth="1"/>
    <col min="4" max="4" width="9.5" style="64" customWidth="1"/>
    <col min="5" max="5" width="18.375" style="65" customWidth="1"/>
    <col min="6" max="6" width="11.125" style="65" hidden="1" customWidth="1"/>
    <col min="7" max="7" width="17.75" style="65" customWidth="1"/>
    <col min="8" max="13" width="9" style="66" customWidth="1"/>
    <col min="14" max="16384" width="8.75" style="66"/>
  </cols>
  <sheetData>
    <row r="1" spans="1:9" s="31" customFormat="1" ht="33.75" customHeight="1">
      <c r="A1" s="101" t="s">
        <v>667</v>
      </c>
      <c r="B1" s="101"/>
      <c r="C1" s="102"/>
      <c r="D1" s="101"/>
      <c r="E1" s="101"/>
      <c r="F1" s="101"/>
      <c r="G1" s="101"/>
    </row>
    <row r="2" spans="1:9" s="31" customFormat="1" ht="17.25" customHeight="1">
      <c r="A2" s="93" t="s">
        <v>0</v>
      </c>
      <c r="B2" s="94" t="s">
        <v>1</v>
      </c>
      <c r="C2" s="95" t="s">
        <v>2</v>
      </c>
      <c r="D2" s="94" t="s">
        <v>3</v>
      </c>
      <c r="E2" s="96" t="s">
        <v>4</v>
      </c>
      <c r="F2" s="67"/>
      <c r="G2" s="96" t="s">
        <v>5</v>
      </c>
    </row>
    <row r="3" spans="1:9" s="31" customFormat="1" ht="17.25" customHeight="1">
      <c r="A3" s="93"/>
      <c r="B3" s="94"/>
      <c r="C3" s="95"/>
      <c r="D3" s="94"/>
      <c r="E3" s="96"/>
      <c r="F3" s="20" t="s">
        <v>6</v>
      </c>
      <c r="G3" s="96"/>
    </row>
    <row r="4" spans="1:9" s="31" customFormat="1" ht="18.95" customHeight="1">
      <c r="A4" s="103" t="s">
        <v>7</v>
      </c>
      <c r="B4" s="104"/>
      <c r="C4" s="104"/>
      <c r="D4" s="104"/>
      <c r="E4" s="104"/>
      <c r="F4" s="104"/>
      <c r="G4" s="105"/>
    </row>
    <row r="5" spans="1:9" s="31" customFormat="1" ht="18.95" customHeight="1">
      <c r="A5" s="38">
        <v>1</v>
      </c>
      <c r="B5" s="52" t="s">
        <v>8</v>
      </c>
      <c r="C5" s="38" t="s">
        <v>9</v>
      </c>
      <c r="D5" s="52" t="s">
        <v>10</v>
      </c>
      <c r="E5" s="49">
        <f>G5*F5</f>
        <v>4712.0999999999995</v>
      </c>
      <c r="F5" s="49">
        <v>1.1299999999999999</v>
      </c>
      <c r="G5" s="49">
        <v>4170</v>
      </c>
      <c r="H5" s="56"/>
      <c r="I5" s="86"/>
    </row>
    <row r="6" spans="1:9" s="31" customFormat="1" ht="18.95" customHeight="1">
      <c r="A6" s="38">
        <v>2</v>
      </c>
      <c r="B6" s="52" t="s">
        <v>8</v>
      </c>
      <c r="C6" s="38" t="s">
        <v>11</v>
      </c>
      <c r="D6" s="52" t="s">
        <v>10</v>
      </c>
      <c r="E6" s="49">
        <f t="shared" ref="E6:E65" si="0">G6*1.13</f>
        <v>4712.0999999999995</v>
      </c>
      <c r="F6" s="49">
        <v>1.1299999999999999</v>
      </c>
      <c r="G6" s="49">
        <v>4170</v>
      </c>
    </row>
    <row r="7" spans="1:9" s="31" customFormat="1" ht="18.95" customHeight="1">
      <c r="A7" s="38">
        <v>3</v>
      </c>
      <c r="B7" s="52" t="s">
        <v>8</v>
      </c>
      <c r="C7" s="38" t="s">
        <v>12</v>
      </c>
      <c r="D7" s="52" t="s">
        <v>10</v>
      </c>
      <c r="E7" s="49">
        <f t="shared" si="0"/>
        <v>4712.0999999999995</v>
      </c>
      <c r="F7" s="49">
        <v>1.1299999999999999</v>
      </c>
      <c r="G7" s="49">
        <v>4170</v>
      </c>
    </row>
    <row r="8" spans="1:9" s="31" customFormat="1" ht="18.95" customHeight="1">
      <c r="A8" s="38">
        <v>4</v>
      </c>
      <c r="B8" s="52" t="s">
        <v>8</v>
      </c>
      <c r="C8" s="38" t="s">
        <v>13</v>
      </c>
      <c r="D8" s="52" t="s">
        <v>10</v>
      </c>
      <c r="E8" s="49">
        <f t="shared" si="0"/>
        <v>4712.0999999999995</v>
      </c>
      <c r="F8" s="49">
        <v>1.1299999999999999</v>
      </c>
      <c r="G8" s="49">
        <v>4170</v>
      </c>
    </row>
    <row r="9" spans="1:9" s="31" customFormat="1" ht="18.95" customHeight="1">
      <c r="A9" s="38">
        <v>5</v>
      </c>
      <c r="B9" s="52" t="s">
        <v>14</v>
      </c>
      <c r="C9" s="38" t="s">
        <v>15</v>
      </c>
      <c r="D9" s="52" t="s">
        <v>10</v>
      </c>
      <c r="E9" s="49">
        <f t="shared" si="0"/>
        <v>4768.5999999999995</v>
      </c>
      <c r="F9" s="49">
        <v>1.1299999999999999</v>
      </c>
      <c r="G9" s="49">
        <v>4220</v>
      </c>
    </row>
    <row r="10" spans="1:9" s="31" customFormat="1" ht="18.95" customHeight="1">
      <c r="A10" s="38">
        <v>6</v>
      </c>
      <c r="B10" s="52" t="s">
        <v>14</v>
      </c>
      <c r="C10" s="38" t="s">
        <v>16</v>
      </c>
      <c r="D10" s="52" t="s">
        <v>10</v>
      </c>
      <c r="E10" s="49">
        <f t="shared" si="0"/>
        <v>4689.5</v>
      </c>
      <c r="F10" s="49">
        <v>1.1299999999999999</v>
      </c>
      <c r="G10" s="49">
        <v>4150</v>
      </c>
    </row>
    <row r="11" spans="1:9" s="31" customFormat="1" ht="18.95" customHeight="1">
      <c r="A11" s="38">
        <v>7</v>
      </c>
      <c r="B11" s="52" t="s">
        <v>14</v>
      </c>
      <c r="C11" s="38" t="s">
        <v>17</v>
      </c>
      <c r="D11" s="52" t="s">
        <v>10</v>
      </c>
      <c r="E11" s="49">
        <f t="shared" si="0"/>
        <v>4689.5</v>
      </c>
      <c r="F11" s="49">
        <v>1.1299999999999999</v>
      </c>
      <c r="G11" s="49">
        <v>4150</v>
      </c>
    </row>
    <row r="12" spans="1:9" s="31" customFormat="1" ht="18.95" customHeight="1">
      <c r="A12" s="38">
        <v>8</v>
      </c>
      <c r="B12" s="52" t="s">
        <v>8</v>
      </c>
      <c r="C12" s="38" t="s">
        <v>18</v>
      </c>
      <c r="D12" s="52" t="s">
        <v>10</v>
      </c>
      <c r="E12" s="49">
        <f>G12*1.13</f>
        <v>4847.7</v>
      </c>
      <c r="F12" s="49">
        <v>1.1299999999999999</v>
      </c>
      <c r="G12" s="49">
        <v>4290</v>
      </c>
    </row>
    <row r="13" spans="1:9" s="31" customFormat="1" ht="18.95" customHeight="1">
      <c r="A13" s="38">
        <v>9</v>
      </c>
      <c r="B13" s="52" t="s">
        <v>8</v>
      </c>
      <c r="C13" s="38" t="s">
        <v>19</v>
      </c>
      <c r="D13" s="52" t="s">
        <v>10</v>
      </c>
      <c r="E13" s="49">
        <f t="shared" si="0"/>
        <v>4881.5999999999995</v>
      </c>
      <c r="F13" s="49">
        <v>1.1299999999999999</v>
      </c>
      <c r="G13" s="49">
        <v>4320</v>
      </c>
    </row>
    <row r="14" spans="1:9" s="31" customFormat="1" ht="18.95" customHeight="1">
      <c r="A14" s="38">
        <v>10</v>
      </c>
      <c r="B14" s="52" t="s">
        <v>8</v>
      </c>
      <c r="C14" s="38" t="s">
        <v>20</v>
      </c>
      <c r="D14" s="52" t="s">
        <v>10</v>
      </c>
      <c r="E14" s="49">
        <f t="shared" si="0"/>
        <v>4825.0999999999995</v>
      </c>
      <c r="F14" s="49">
        <v>1.1299999999999999</v>
      </c>
      <c r="G14" s="49">
        <v>4270</v>
      </c>
    </row>
    <row r="15" spans="1:9" s="31" customFormat="1" ht="18.95" customHeight="1">
      <c r="A15" s="38">
        <v>11</v>
      </c>
      <c r="B15" s="52" t="s">
        <v>8</v>
      </c>
      <c r="C15" s="38" t="s">
        <v>21</v>
      </c>
      <c r="D15" s="52" t="s">
        <v>10</v>
      </c>
      <c r="E15" s="49">
        <f t="shared" si="0"/>
        <v>4825.0999999999995</v>
      </c>
      <c r="F15" s="49">
        <v>1.1299999999999999</v>
      </c>
      <c r="G15" s="49">
        <v>4270</v>
      </c>
    </row>
    <row r="16" spans="1:9" s="31" customFormat="1" ht="18.95" customHeight="1">
      <c r="A16" s="38">
        <v>12</v>
      </c>
      <c r="B16" s="52" t="s">
        <v>8</v>
      </c>
      <c r="C16" s="38" t="s">
        <v>22</v>
      </c>
      <c r="D16" s="52" t="s">
        <v>10</v>
      </c>
      <c r="E16" s="49">
        <f t="shared" si="0"/>
        <v>4825.0999999999995</v>
      </c>
      <c r="F16" s="49">
        <v>1.1299999999999999</v>
      </c>
      <c r="G16" s="49">
        <v>4270</v>
      </c>
    </row>
    <row r="17" spans="1:9" s="31" customFormat="1" ht="18.95" customHeight="1">
      <c r="A17" s="38">
        <v>13</v>
      </c>
      <c r="B17" s="52" t="s">
        <v>8</v>
      </c>
      <c r="C17" s="38" t="s">
        <v>23</v>
      </c>
      <c r="D17" s="52" t="s">
        <v>10</v>
      </c>
      <c r="E17" s="49">
        <f t="shared" si="0"/>
        <v>4825.0999999999995</v>
      </c>
      <c r="F17" s="49">
        <v>1.1299999999999999</v>
      </c>
      <c r="G17" s="49">
        <v>4270</v>
      </c>
    </row>
    <row r="18" spans="1:9" s="31" customFormat="1" ht="18.95" customHeight="1">
      <c r="A18" s="38">
        <v>14</v>
      </c>
      <c r="B18" s="52" t="s">
        <v>8</v>
      </c>
      <c r="C18" s="38" t="s">
        <v>24</v>
      </c>
      <c r="D18" s="52" t="s">
        <v>10</v>
      </c>
      <c r="E18" s="49">
        <f t="shared" si="0"/>
        <v>4825.0999999999995</v>
      </c>
      <c r="F18" s="49">
        <v>1.1299999999999999</v>
      </c>
      <c r="G18" s="49">
        <v>4270</v>
      </c>
    </row>
    <row r="19" spans="1:9" s="31" customFormat="1" ht="18.95" customHeight="1">
      <c r="A19" s="38">
        <v>15</v>
      </c>
      <c r="B19" s="52" t="s">
        <v>25</v>
      </c>
      <c r="C19" s="38" t="s">
        <v>26</v>
      </c>
      <c r="D19" s="52" t="s">
        <v>10</v>
      </c>
      <c r="E19" s="49">
        <f t="shared" si="0"/>
        <v>4576.5</v>
      </c>
      <c r="F19" s="49">
        <v>1.1299999999999999</v>
      </c>
      <c r="G19" s="49">
        <v>4050</v>
      </c>
      <c r="I19" s="47"/>
    </row>
    <row r="20" spans="1:9" s="31" customFormat="1" ht="18.95" customHeight="1">
      <c r="A20" s="38">
        <v>16</v>
      </c>
      <c r="B20" s="52" t="s">
        <v>25</v>
      </c>
      <c r="C20" s="38" t="s">
        <v>27</v>
      </c>
      <c r="D20" s="52" t="s">
        <v>10</v>
      </c>
      <c r="E20" s="49">
        <f>G20*F20</f>
        <v>4508.7</v>
      </c>
      <c r="F20" s="49">
        <v>1.1299999999999999</v>
      </c>
      <c r="G20" s="49">
        <v>3990</v>
      </c>
    </row>
    <row r="21" spans="1:9" s="31" customFormat="1" ht="18.95" customHeight="1">
      <c r="A21" s="38">
        <v>17</v>
      </c>
      <c r="B21" s="52" t="s">
        <v>25</v>
      </c>
      <c r="C21" s="38" t="s">
        <v>28</v>
      </c>
      <c r="D21" s="52" t="s">
        <v>10</v>
      </c>
      <c r="E21" s="49">
        <f t="shared" si="0"/>
        <v>4452.2</v>
      </c>
      <c r="F21" s="49">
        <v>1.1299999999999999</v>
      </c>
      <c r="G21" s="49">
        <v>3940</v>
      </c>
    </row>
    <row r="22" spans="1:9" s="31" customFormat="1" ht="18.95" customHeight="1">
      <c r="A22" s="38">
        <v>18</v>
      </c>
      <c r="B22" s="52" t="s">
        <v>25</v>
      </c>
      <c r="C22" s="38" t="s">
        <v>29</v>
      </c>
      <c r="D22" s="52" t="s">
        <v>10</v>
      </c>
      <c r="E22" s="49">
        <f t="shared" si="0"/>
        <v>4373.0999999999995</v>
      </c>
      <c r="F22" s="49">
        <v>1.1299999999999999</v>
      </c>
      <c r="G22" s="49">
        <v>3870</v>
      </c>
    </row>
    <row r="23" spans="1:9" s="31" customFormat="1" ht="18.95" customHeight="1">
      <c r="A23" s="38">
        <v>19</v>
      </c>
      <c r="B23" s="52" t="s">
        <v>25</v>
      </c>
      <c r="C23" s="38" t="s">
        <v>30</v>
      </c>
      <c r="D23" s="52" t="s">
        <v>10</v>
      </c>
      <c r="E23" s="49">
        <f t="shared" si="0"/>
        <v>4316.5999999999995</v>
      </c>
      <c r="F23" s="49">
        <v>1.1299999999999999</v>
      </c>
      <c r="G23" s="49">
        <v>3820</v>
      </c>
    </row>
    <row r="24" spans="1:9" s="31" customFormat="1" ht="18.95" customHeight="1">
      <c r="A24" s="38">
        <v>20</v>
      </c>
      <c r="B24" s="52" t="s">
        <v>25</v>
      </c>
      <c r="C24" s="38" t="s">
        <v>31</v>
      </c>
      <c r="D24" s="52" t="s">
        <v>10</v>
      </c>
      <c r="E24" s="49">
        <f t="shared" si="0"/>
        <v>4316.5999999999995</v>
      </c>
      <c r="F24" s="49">
        <v>1.1299999999999999</v>
      </c>
      <c r="G24" s="49">
        <v>3820</v>
      </c>
    </row>
    <row r="25" spans="1:9" s="31" customFormat="1" ht="18.95" customHeight="1">
      <c r="A25" s="38">
        <v>21</v>
      </c>
      <c r="B25" s="52" t="s">
        <v>25</v>
      </c>
      <c r="C25" s="38" t="s">
        <v>32</v>
      </c>
      <c r="D25" s="52" t="s">
        <v>10</v>
      </c>
      <c r="E25" s="49">
        <f t="shared" si="0"/>
        <v>4316.5999999999995</v>
      </c>
      <c r="F25" s="49">
        <v>1.1299999999999999</v>
      </c>
      <c r="G25" s="49">
        <v>3820</v>
      </c>
    </row>
    <row r="26" spans="1:9" s="31" customFormat="1" ht="18.95" customHeight="1">
      <c r="A26" s="38">
        <v>22</v>
      </c>
      <c r="B26" s="52" t="s">
        <v>25</v>
      </c>
      <c r="C26" s="38" t="s">
        <v>33</v>
      </c>
      <c r="D26" s="52" t="s">
        <v>10</v>
      </c>
      <c r="E26" s="49">
        <f t="shared" si="0"/>
        <v>4350.5</v>
      </c>
      <c r="F26" s="49">
        <v>1.1299999999999999</v>
      </c>
      <c r="G26" s="49">
        <v>3850</v>
      </c>
    </row>
    <row r="27" spans="1:9" s="31" customFormat="1" ht="18.95" customHeight="1">
      <c r="A27" s="38">
        <v>23</v>
      </c>
      <c r="B27" s="52" t="s">
        <v>25</v>
      </c>
      <c r="C27" s="38" t="s">
        <v>34</v>
      </c>
      <c r="D27" s="52" t="s">
        <v>10</v>
      </c>
      <c r="E27" s="49">
        <f t="shared" si="0"/>
        <v>4407</v>
      </c>
      <c r="F27" s="49">
        <v>1.1299999999999999</v>
      </c>
      <c r="G27" s="49">
        <v>3900</v>
      </c>
    </row>
    <row r="28" spans="1:9" s="31" customFormat="1" ht="18.95" customHeight="1">
      <c r="A28" s="38">
        <v>24</v>
      </c>
      <c r="B28" s="52" t="s">
        <v>25</v>
      </c>
      <c r="C28" s="38" t="s">
        <v>35</v>
      </c>
      <c r="D28" s="52" t="s">
        <v>10</v>
      </c>
      <c r="E28" s="49">
        <f t="shared" si="0"/>
        <v>4429.5999999999995</v>
      </c>
      <c r="F28" s="49">
        <v>1.1299999999999999</v>
      </c>
      <c r="G28" s="49">
        <v>3920</v>
      </c>
    </row>
    <row r="29" spans="1:9" s="31" customFormat="1" ht="18.95" customHeight="1">
      <c r="A29" s="38">
        <v>25</v>
      </c>
      <c r="B29" s="52" t="s">
        <v>25</v>
      </c>
      <c r="C29" s="38" t="s">
        <v>36</v>
      </c>
      <c r="D29" s="52" t="s">
        <v>10</v>
      </c>
      <c r="E29" s="49">
        <f t="shared" si="0"/>
        <v>4542.5999999999995</v>
      </c>
      <c r="F29" s="49">
        <v>1.1299999999999999</v>
      </c>
      <c r="G29" s="49">
        <v>4020</v>
      </c>
    </row>
    <row r="30" spans="1:9" s="31" customFormat="1" ht="18.95" customHeight="1">
      <c r="A30" s="38">
        <v>26</v>
      </c>
      <c r="B30" s="52" t="s">
        <v>25</v>
      </c>
      <c r="C30" s="38" t="s">
        <v>37</v>
      </c>
      <c r="D30" s="52" t="s">
        <v>10</v>
      </c>
      <c r="E30" s="49">
        <f t="shared" si="0"/>
        <v>4633</v>
      </c>
      <c r="F30" s="49">
        <v>1.1299999999999999</v>
      </c>
      <c r="G30" s="49">
        <v>4100</v>
      </c>
    </row>
    <row r="31" spans="1:9" s="31" customFormat="1" ht="18.95" customHeight="1">
      <c r="A31" s="38">
        <v>27</v>
      </c>
      <c r="B31" s="52" t="s">
        <v>25</v>
      </c>
      <c r="C31" s="38" t="s">
        <v>38</v>
      </c>
      <c r="D31" s="52" t="s">
        <v>10</v>
      </c>
      <c r="E31" s="49">
        <f t="shared" si="0"/>
        <v>4565.2</v>
      </c>
      <c r="F31" s="49">
        <v>1.1299999999999999</v>
      </c>
      <c r="G31" s="49">
        <v>4040</v>
      </c>
    </row>
    <row r="32" spans="1:9" s="31" customFormat="1" ht="18.95" customHeight="1">
      <c r="A32" s="38">
        <v>28</v>
      </c>
      <c r="B32" s="52" t="s">
        <v>25</v>
      </c>
      <c r="C32" s="38" t="s">
        <v>39</v>
      </c>
      <c r="D32" s="52" t="s">
        <v>10</v>
      </c>
      <c r="E32" s="49">
        <f t="shared" si="0"/>
        <v>4508.7</v>
      </c>
      <c r="F32" s="49">
        <v>1.1299999999999999</v>
      </c>
      <c r="G32" s="49">
        <v>3990</v>
      </c>
    </row>
    <row r="33" spans="1:9" s="31" customFormat="1" ht="18.95" customHeight="1">
      <c r="A33" s="38">
        <v>29</v>
      </c>
      <c r="B33" s="52" t="s">
        <v>25</v>
      </c>
      <c r="C33" s="38" t="s">
        <v>40</v>
      </c>
      <c r="D33" s="52" t="s">
        <v>10</v>
      </c>
      <c r="E33" s="49">
        <f t="shared" si="0"/>
        <v>4429.5999999999995</v>
      </c>
      <c r="F33" s="49">
        <v>1.1299999999999999</v>
      </c>
      <c r="G33" s="49">
        <v>3920</v>
      </c>
    </row>
    <row r="34" spans="1:9" s="31" customFormat="1" ht="18.95" customHeight="1">
      <c r="A34" s="38">
        <v>30</v>
      </c>
      <c r="B34" s="52" t="s">
        <v>25</v>
      </c>
      <c r="C34" s="38" t="s">
        <v>41</v>
      </c>
      <c r="D34" s="52" t="s">
        <v>10</v>
      </c>
      <c r="E34" s="49">
        <f t="shared" si="0"/>
        <v>4373.0999999999995</v>
      </c>
      <c r="F34" s="49">
        <v>1.1299999999999999</v>
      </c>
      <c r="G34" s="49">
        <v>3870</v>
      </c>
    </row>
    <row r="35" spans="1:9" s="31" customFormat="1" ht="18.95" customHeight="1">
      <c r="A35" s="38">
        <v>31</v>
      </c>
      <c r="B35" s="52" t="s">
        <v>25</v>
      </c>
      <c r="C35" s="38" t="s">
        <v>42</v>
      </c>
      <c r="D35" s="52" t="s">
        <v>10</v>
      </c>
      <c r="E35" s="49">
        <f t="shared" si="0"/>
        <v>4373.0999999999995</v>
      </c>
      <c r="F35" s="49">
        <v>1.1299999999999999</v>
      </c>
      <c r="G35" s="49">
        <v>3870</v>
      </c>
    </row>
    <row r="36" spans="1:9" s="31" customFormat="1" ht="18.95" customHeight="1">
      <c r="A36" s="38">
        <v>32</v>
      </c>
      <c r="B36" s="52" t="s">
        <v>25</v>
      </c>
      <c r="C36" s="38" t="s">
        <v>43</v>
      </c>
      <c r="D36" s="52" t="s">
        <v>10</v>
      </c>
      <c r="E36" s="49">
        <f t="shared" si="0"/>
        <v>4373.0999999999995</v>
      </c>
      <c r="F36" s="49">
        <v>1.1299999999999999</v>
      </c>
      <c r="G36" s="49">
        <v>3870</v>
      </c>
    </row>
    <row r="37" spans="1:9" s="31" customFormat="1" ht="18.95" customHeight="1">
      <c r="A37" s="38">
        <v>33</v>
      </c>
      <c r="B37" s="52" t="s">
        <v>25</v>
      </c>
      <c r="C37" s="38" t="s">
        <v>44</v>
      </c>
      <c r="D37" s="52" t="s">
        <v>10</v>
      </c>
      <c r="E37" s="49">
        <f t="shared" si="0"/>
        <v>4407</v>
      </c>
      <c r="F37" s="49">
        <v>1.1299999999999999</v>
      </c>
      <c r="G37" s="49">
        <v>3900</v>
      </c>
    </row>
    <row r="38" spans="1:9" s="31" customFormat="1" ht="18.95" customHeight="1">
      <c r="A38" s="38">
        <v>34</v>
      </c>
      <c r="B38" s="52" t="s">
        <v>25</v>
      </c>
      <c r="C38" s="38" t="s">
        <v>45</v>
      </c>
      <c r="D38" s="52" t="s">
        <v>10</v>
      </c>
      <c r="E38" s="49">
        <f t="shared" si="0"/>
        <v>4463.5</v>
      </c>
      <c r="F38" s="49">
        <v>1.1299999999999999</v>
      </c>
      <c r="G38" s="49">
        <v>3950</v>
      </c>
    </row>
    <row r="39" spans="1:9" s="31" customFormat="1" ht="18.95" customHeight="1">
      <c r="A39" s="38">
        <v>35</v>
      </c>
      <c r="B39" s="52" t="s">
        <v>25</v>
      </c>
      <c r="C39" s="38" t="s">
        <v>46</v>
      </c>
      <c r="D39" s="52" t="s">
        <v>10</v>
      </c>
      <c r="E39" s="49">
        <f t="shared" si="0"/>
        <v>4486.0999999999995</v>
      </c>
      <c r="F39" s="49">
        <v>1.1299999999999999</v>
      </c>
      <c r="G39" s="49">
        <v>3970</v>
      </c>
    </row>
    <row r="40" spans="1:9" s="31" customFormat="1" ht="18.95" customHeight="1">
      <c r="A40" s="38">
        <v>36</v>
      </c>
      <c r="B40" s="52" t="s">
        <v>25</v>
      </c>
      <c r="C40" s="38" t="s">
        <v>47</v>
      </c>
      <c r="D40" s="52" t="s">
        <v>10</v>
      </c>
      <c r="E40" s="49">
        <f t="shared" si="0"/>
        <v>4599.0999999999995</v>
      </c>
      <c r="F40" s="49">
        <v>1.1299999999999999</v>
      </c>
      <c r="G40" s="49">
        <v>4070</v>
      </c>
    </row>
    <row r="41" spans="1:9" s="31" customFormat="1" ht="18.95" customHeight="1">
      <c r="A41" s="38">
        <v>37</v>
      </c>
      <c r="B41" s="54" t="s">
        <v>48</v>
      </c>
      <c r="C41" s="53" t="s">
        <v>49</v>
      </c>
      <c r="D41" s="52" t="s">
        <v>10</v>
      </c>
      <c r="E41" s="49">
        <f t="shared" si="0"/>
        <v>4644.2999999999993</v>
      </c>
      <c r="F41" s="49">
        <v>1.1299999999999999</v>
      </c>
      <c r="G41" s="49">
        <v>4110</v>
      </c>
      <c r="H41" s="56"/>
      <c r="I41" s="48"/>
    </row>
    <row r="42" spans="1:9" s="31" customFormat="1" ht="18.95" customHeight="1">
      <c r="A42" s="38">
        <v>38</v>
      </c>
      <c r="B42" s="54" t="s">
        <v>48</v>
      </c>
      <c r="C42" s="53" t="s">
        <v>50</v>
      </c>
      <c r="D42" s="52" t="s">
        <v>10</v>
      </c>
      <c r="E42" s="49">
        <f t="shared" si="0"/>
        <v>4644.2999999999993</v>
      </c>
      <c r="F42" s="49">
        <v>1.1299999999999999</v>
      </c>
      <c r="G42" s="49">
        <v>4110</v>
      </c>
    </row>
    <row r="43" spans="1:9" s="31" customFormat="1" ht="18.95" customHeight="1">
      <c r="A43" s="38">
        <v>39</v>
      </c>
      <c r="B43" s="52" t="s">
        <v>51</v>
      </c>
      <c r="C43" s="38" t="s">
        <v>52</v>
      </c>
      <c r="D43" s="52" t="s">
        <v>10</v>
      </c>
      <c r="E43" s="49">
        <f t="shared" si="0"/>
        <v>4644.2999999999993</v>
      </c>
      <c r="F43" s="49">
        <v>1.1299999999999999</v>
      </c>
      <c r="G43" s="49">
        <v>4110</v>
      </c>
    </row>
    <row r="44" spans="1:9" s="31" customFormat="1" ht="18.95" customHeight="1">
      <c r="A44" s="38">
        <v>40</v>
      </c>
      <c r="B44" s="52" t="s">
        <v>51</v>
      </c>
      <c r="C44" s="38" t="s">
        <v>53</v>
      </c>
      <c r="D44" s="52" t="s">
        <v>10</v>
      </c>
      <c r="E44" s="49">
        <f t="shared" si="0"/>
        <v>4644.2999999999993</v>
      </c>
      <c r="F44" s="49">
        <v>1.1299999999999999</v>
      </c>
      <c r="G44" s="49">
        <v>4110</v>
      </c>
    </row>
    <row r="45" spans="1:9" s="31" customFormat="1" ht="18.95" customHeight="1">
      <c r="A45" s="38">
        <v>41</v>
      </c>
      <c r="B45" s="52" t="s">
        <v>54</v>
      </c>
      <c r="C45" s="38" t="s">
        <v>55</v>
      </c>
      <c r="D45" s="52" t="s">
        <v>10</v>
      </c>
      <c r="E45" s="49">
        <f t="shared" si="0"/>
        <v>5672.5999999999995</v>
      </c>
      <c r="F45" s="49">
        <v>1.1299999999999999</v>
      </c>
      <c r="G45" s="49">
        <v>5020</v>
      </c>
    </row>
    <row r="46" spans="1:9" s="31" customFormat="1" ht="18.95" customHeight="1">
      <c r="A46" s="38">
        <v>42</v>
      </c>
      <c r="B46" s="52" t="s">
        <v>54</v>
      </c>
      <c r="C46" s="38" t="s">
        <v>56</v>
      </c>
      <c r="D46" s="52" t="s">
        <v>10</v>
      </c>
      <c r="E46" s="49">
        <f t="shared" si="0"/>
        <v>5672.5999999999995</v>
      </c>
      <c r="F46" s="49">
        <v>1.1299999999999999</v>
      </c>
      <c r="G46" s="49">
        <v>5020</v>
      </c>
    </row>
    <row r="47" spans="1:9" s="31" customFormat="1" ht="18.95" customHeight="1">
      <c r="A47" s="38">
        <v>43</v>
      </c>
      <c r="B47" s="52" t="s">
        <v>57</v>
      </c>
      <c r="C47" s="38" t="s">
        <v>58</v>
      </c>
      <c r="D47" s="52" t="s">
        <v>10</v>
      </c>
      <c r="E47" s="49">
        <f t="shared" si="0"/>
        <v>4655.5999999999995</v>
      </c>
      <c r="F47" s="49">
        <v>1.1299999999999999</v>
      </c>
      <c r="G47" s="49">
        <v>4120</v>
      </c>
    </row>
    <row r="48" spans="1:9" s="31" customFormat="1" ht="18.95" customHeight="1">
      <c r="A48" s="38">
        <v>44</v>
      </c>
      <c r="B48" s="52" t="s">
        <v>57</v>
      </c>
      <c r="C48" s="38" t="s">
        <v>59</v>
      </c>
      <c r="D48" s="52" t="s">
        <v>10</v>
      </c>
      <c r="E48" s="49">
        <f t="shared" si="0"/>
        <v>4655.5999999999995</v>
      </c>
      <c r="F48" s="49">
        <v>1.1299999999999999</v>
      </c>
      <c r="G48" s="49">
        <v>4120</v>
      </c>
    </row>
    <row r="49" spans="1:7" s="31" customFormat="1" ht="18.95" customHeight="1">
      <c r="A49" s="38">
        <v>45</v>
      </c>
      <c r="B49" s="52" t="s">
        <v>60</v>
      </c>
      <c r="C49" s="38" t="s">
        <v>61</v>
      </c>
      <c r="D49" s="52" t="s">
        <v>10</v>
      </c>
      <c r="E49" s="49">
        <f t="shared" si="0"/>
        <v>4949.3999999999996</v>
      </c>
      <c r="F49" s="49">
        <v>1.1299999999999999</v>
      </c>
      <c r="G49" s="49">
        <v>4380</v>
      </c>
    </row>
    <row r="50" spans="1:7" s="31" customFormat="1" ht="18.95" customHeight="1">
      <c r="A50" s="38">
        <v>46</v>
      </c>
      <c r="B50" s="52" t="s">
        <v>60</v>
      </c>
      <c r="C50" s="38" t="s">
        <v>62</v>
      </c>
      <c r="D50" s="52" t="s">
        <v>10</v>
      </c>
      <c r="E50" s="49">
        <f t="shared" si="0"/>
        <v>4949.3999999999996</v>
      </c>
      <c r="F50" s="49">
        <v>1.1299999999999999</v>
      </c>
      <c r="G50" s="49">
        <v>4380</v>
      </c>
    </row>
    <row r="51" spans="1:7" s="31" customFormat="1" ht="18.95" customHeight="1">
      <c r="A51" s="38">
        <v>47</v>
      </c>
      <c r="B51" s="52" t="s">
        <v>60</v>
      </c>
      <c r="C51" s="38" t="s">
        <v>63</v>
      </c>
      <c r="D51" s="52" t="s">
        <v>10</v>
      </c>
      <c r="E51" s="49">
        <f t="shared" si="0"/>
        <v>4949.3999999999996</v>
      </c>
      <c r="F51" s="49">
        <v>1.1299999999999999</v>
      </c>
      <c r="G51" s="49">
        <v>4380</v>
      </c>
    </row>
    <row r="52" spans="1:7" s="31" customFormat="1" ht="18.95" customHeight="1">
      <c r="A52" s="38">
        <v>48</v>
      </c>
      <c r="B52" s="52" t="s">
        <v>60</v>
      </c>
      <c r="C52" s="38" t="s">
        <v>64</v>
      </c>
      <c r="D52" s="52" t="s">
        <v>10</v>
      </c>
      <c r="E52" s="49">
        <f t="shared" si="0"/>
        <v>4836.3999999999996</v>
      </c>
      <c r="F52" s="49">
        <v>1.1299999999999999</v>
      </c>
      <c r="G52" s="49">
        <v>4280</v>
      </c>
    </row>
    <row r="53" spans="1:7" s="31" customFormat="1" ht="18.95" customHeight="1">
      <c r="A53" s="38">
        <v>49</v>
      </c>
      <c r="B53" s="52" t="s">
        <v>60</v>
      </c>
      <c r="C53" s="38" t="s">
        <v>65</v>
      </c>
      <c r="D53" s="52" t="s">
        <v>10</v>
      </c>
      <c r="E53" s="49">
        <f t="shared" si="0"/>
        <v>4836.3999999999996</v>
      </c>
      <c r="F53" s="49">
        <v>1.1299999999999999</v>
      </c>
      <c r="G53" s="49">
        <v>4280</v>
      </c>
    </row>
    <row r="54" spans="1:7" s="31" customFormat="1" ht="18.95" customHeight="1">
      <c r="A54" s="38">
        <v>50</v>
      </c>
      <c r="B54" s="52" t="s">
        <v>66</v>
      </c>
      <c r="C54" s="38" t="s">
        <v>67</v>
      </c>
      <c r="D54" s="52" t="s">
        <v>10</v>
      </c>
      <c r="E54" s="49">
        <f>G54*1.13</f>
        <v>4666.8999999999996</v>
      </c>
      <c r="F54" s="49">
        <v>1.1299999999999999</v>
      </c>
      <c r="G54" s="49">
        <v>4130</v>
      </c>
    </row>
    <row r="55" spans="1:7" s="31" customFormat="1" ht="18.95" customHeight="1">
      <c r="A55" s="38">
        <v>51</v>
      </c>
      <c r="B55" s="52" t="s">
        <v>66</v>
      </c>
      <c r="C55" s="38" t="s">
        <v>68</v>
      </c>
      <c r="D55" s="52" t="s">
        <v>10</v>
      </c>
      <c r="E55" s="49">
        <f t="shared" si="0"/>
        <v>4666.8999999999996</v>
      </c>
      <c r="F55" s="49">
        <v>1.1299999999999999</v>
      </c>
      <c r="G55" s="49">
        <v>4130</v>
      </c>
    </row>
    <row r="56" spans="1:7" s="31" customFormat="1" ht="18.95" customHeight="1">
      <c r="A56" s="38">
        <v>52</v>
      </c>
      <c r="B56" s="52" t="s">
        <v>66</v>
      </c>
      <c r="C56" s="38" t="s">
        <v>69</v>
      </c>
      <c r="D56" s="52" t="s">
        <v>10</v>
      </c>
      <c r="E56" s="49">
        <f t="shared" si="0"/>
        <v>4666.8999999999996</v>
      </c>
      <c r="F56" s="49">
        <v>1.1299999999999999</v>
      </c>
      <c r="G56" s="49">
        <v>4130</v>
      </c>
    </row>
    <row r="57" spans="1:7" s="31" customFormat="1" ht="18.95" customHeight="1">
      <c r="A57" s="38">
        <v>53</v>
      </c>
      <c r="B57" s="52" t="s">
        <v>66</v>
      </c>
      <c r="C57" s="38" t="s">
        <v>70</v>
      </c>
      <c r="D57" s="52" t="s">
        <v>10</v>
      </c>
      <c r="E57" s="49">
        <f t="shared" si="0"/>
        <v>4666.8999999999996</v>
      </c>
      <c r="F57" s="49">
        <v>1.1299999999999999</v>
      </c>
      <c r="G57" s="49">
        <v>4130</v>
      </c>
    </row>
    <row r="58" spans="1:7" s="31" customFormat="1" ht="18.95" customHeight="1">
      <c r="A58" s="38">
        <v>54</v>
      </c>
      <c r="B58" s="52" t="s">
        <v>71</v>
      </c>
      <c r="C58" s="38" t="s">
        <v>72</v>
      </c>
      <c r="D58" s="52" t="s">
        <v>10</v>
      </c>
      <c r="E58" s="49">
        <f t="shared" si="0"/>
        <v>4508.7</v>
      </c>
      <c r="F58" s="49">
        <v>1.1299999999999999</v>
      </c>
      <c r="G58" s="49">
        <v>3990</v>
      </c>
    </row>
    <row r="59" spans="1:7" s="31" customFormat="1" ht="18.95" customHeight="1">
      <c r="A59" s="38">
        <v>55</v>
      </c>
      <c r="B59" s="52" t="s">
        <v>71</v>
      </c>
      <c r="C59" s="38" t="s">
        <v>73</v>
      </c>
      <c r="D59" s="52" t="s">
        <v>10</v>
      </c>
      <c r="E59" s="49">
        <f t="shared" si="0"/>
        <v>4508.7</v>
      </c>
      <c r="F59" s="49">
        <v>1.1299999999999999</v>
      </c>
      <c r="G59" s="49">
        <v>3990</v>
      </c>
    </row>
    <row r="60" spans="1:7" s="31" customFormat="1" ht="18.95" customHeight="1">
      <c r="A60" s="38">
        <v>56</v>
      </c>
      <c r="B60" s="52" t="s">
        <v>74</v>
      </c>
      <c r="C60" s="38" t="s">
        <v>75</v>
      </c>
      <c r="D60" s="52" t="s">
        <v>10</v>
      </c>
      <c r="E60" s="49">
        <f t="shared" si="0"/>
        <v>4553.8999999999996</v>
      </c>
      <c r="F60" s="49">
        <v>1.1299999999999999</v>
      </c>
      <c r="G60" s="49">
        <v>4030</v>
      </c>
    </row>
    <row r="61" spans="1:7" s="31" customFormat="1" ht="18.95" customHeight="1">
      <c r="A61" s="38">
        <v>57</v>
      </c>
      <c r="B61" s="52" t="s">
        <v>74</v>
      </c>
      <c r="C61" s="38" t="s">
        <v>76</v>
      </c>
      <c r="D61" s="52" t="s">
        <v>10</v>
      </c>
      <c r="E61" s="49">
        <f t="shared" si="0"/>
        <v>4508.7</v>
      </c>
      <c r="F61" s="49">
        <v>1.1299999999999999</v>
      </c>
      <c r="G61" s="49">
        <v>3990</v>
      </c>
    </row>
    <row r="62" spans="1:7" s="31" customFormat="1" ht="18.95" customHeight="1">
      <c r="A62" s="38">
        <v>58</v>
      </c>
      <c r="B62" s="52" t="s">
        <v>74</v>
      </c>
      <c r="C62" s="38" t="s">
        <v>77</v>
      </c>
      <c r="D62" s="52" t="s">
        <v>10</v>
      </c>
      <c r="E62" s="49">
        <f t="shared" si="0"/>
        <v>4508.7</v>
      </c>
      <c r="F62" s="49">
        <v>1.1299999999999999</v>
      </c>
      <c r="G62" s="49">
        <v>3990</v>
      </c>
    </row>
    <row r="63" spans="1:7" s="31" customFormat="1" ht="18.95" customHeight="1">
      <c r="A63" s="38">
        <v>59</v>
      </c>
      <c r="B63" s="52" t="s">
        <v>78</v>
      </c>
      <c r="C63" s="38" t="s">
        <v>79</v>
      </c>
      <c r="D63" s="52" t="s">
        <v>10</v>
      </c>
      <c r="E63" s="49">
        <f t="shared" si="0"/>
        <v>4542.5999999999995</v>
      </c>
      <c r="F63" s="49">
        <v>1.1299999999999999</v>
      </c>
      <c r="G63" s="49">
        <v>4020</v>
      </c>
    </row>
    <row r="64" spans="1:7" s="31" customFormat="1" ht="18.95" customHeight="1">
      <c r="A64" s="38">
        <v>60</v>
      </c>
      <c r="B64" s="52" t="s">
        <v>78</v>
      </c>
      <c r="C64" s="38" t="s">
        <v>80</v>
      </c>
      <c r="D64" s="52" t="s">
        <v>10</v>
      </c>
      <c r="E64" s="49">
        <f t="shared" si="0"/>
        <v>4542.5999999999995</v>
      </c>
      <c r="F64" s="49">
        <v>1.1299999999999999</v>
      </c>
      <c r="G64" s="49">
        <v>4020</v>
      </c>
    </row>
    <row r="65" spans="1:9" s="31" customFormat="1" ht="18.95" customHeight="1">
      <c r="A65" s="38">
        <v>61</v>
      </c>
      <c r="B65" s="52" t="s">
        <v>81</v>
      </c>
      <c r="C65" s="38"/>
      <c r="D65" s="52" t="s">
        <v>10</v>
      </c>
      <c r="E65" s="49">
        <f t="shared" si="0"/>
        <v>4847.7</v>
      </c>
      <c r="F65" s="49">
        <v>1.1299999999999999</v>
      </c>
      <c r="G65" s="49">
        <v>4290</v>
      </c>
    </row>
    <row r="66" spans="1:9" s="60" customFormat="1" ht="18.95" customHeight="1">
      <c r="A66" s="35" t="s">
        <v>82</v>
      </c>
      <c r="B66" s="35"/>
      <c r="C66" s="36"/>
      <c r="D66" s="106"/>
      <c r="E66" s="107"/>
      <c r="F66" s="107"/>
      <c r="G66" s="107"/>
    </row>
    <row r="67" spans="1:9" s="31" customFormat="1" ht="18.95" customHeight="1">
      <c r="A67" s="52">
        <v>1</v>
      </c>
      <c r="B67" s="52" t="s">
        <v>83</v>
      </c>
      <c r="C67" s="52" t="s">
        <v>84</v>
      </c>
      <c r="D67" s="52" t="s">
        <v>10</v>
      </c>
      <c r="E67" s="49">
        <f t="shared" ref="E67:E137" si="1">G67*F67</f>
        <v>485.9</v>
      </c>
      <c r="F67" s="49">
        <v>1.1299999999999999</v>
      </c>
      <c r="G67" s="49">
        <v>430</v>
      </c>
      <c r="H67" s="56"/>
      <c r="I67" s="48"/>
    </row>
    <row r="68" spans="1:9" s="31" customFormat="1" ht="18.95" customHeight="1">
      <c r="A68" s="52">
        <v>2</v>
      </c>
      <c r="B68" s="52" t="s">
        <v>83</v>
      </c>
      <c r="C68" s="52" t="s">
        <v>85</v>
      </c>
      <c r="D68" s="52" t="s">
        <v>10</v>
      </c>
      <c r="E68" s="49">
        <f t="shared" si="1"/>
        <v>485.9</v>
      </c>
      <c r="F68" s="49">
        <v>1.1299999999999999</v>
      </c>
      <c r="G68" s="49">
        <v>430</v>
      </c>
    </row>
    <row r="69" spans="1:9" s="31" customFormat="1" ht="18.95" customHeight="1">
      <c r="A69" s="52">
        <v>3</v>
      </c>
      <c r="B69" s="52" t="s">
        <v>83</v>
      </c>
      <c r="C69" s="38">
        <v>42.5</v>
      </c>
      <c r="D69" s="52" t="s">
        <v>10</v>
      </c>
      <c r="E69" s="49">
        <f t="shared" si="1"/>
        <v>525.44999999999993</v>
      </c>
      <c r="F69" s="49">
        <v>1.1299999999999999</v>
      </c>
      <c r="G69" s="49">
        <v>465</v>
      </c>
    </row>
    <row r="70" spans="1:9" s="31" customFormat="1" ht="18.95" customHeight="1">
      <c r="A70" s="52">
        <v>4</v>
      </c>
      <c r="B70" s="52" t="s">
        <v>83</v>
      </c>
      <c r="C70" s="38">
        <v>52.5</v>
      </c>
      <c r="D70" s="52" t="s">
        <v>10</v>
      </c>
      <c r="E70" s="49">
        <f t="shared" si="1"/>
        <v>570.65</v>
      </c>
      <c r="F70" s="49">
        <v>1.1299999999999999</v>
      </c>
      <c r="G70" s="49">
        <v>505</v>
      </c>
    </row>
    <row r="71" spans="1:9" s="31" customFormat="1" ht="18.95" customHeight="1">
      <c r="A71" s="52">
        <v>5</v>
      </c>
      <c r="B71" s="44" t="s">
        <v>86</v>
      </c>
      <c r="C71" s="46" t="s">
        <v>87</v>
      </c>
      <c r="D71" s="44" t="s">
        <v>88</v>
      </c>
      <c r="E71" s="49">
        <f t="shared" si="1"/>
        <v>158.19999999999999</v>
      </c>
      <c r="F71" s="49">
        <v>1.1299999999999999</v>
      </c>
      <c r="G71" s="49">
        <v>140</v>
      </c>
      <c r="H71" s="56"/>
      <c r="I71" s="57"/>
    </row>
    <row r="72" spans="1:9" s="31" customFormat="1" ht="18.95" customHeight="1">
      <c r="A72" s="52">
        <v>6</v>
      </c>
      <c r="B72" s="44" t="s">
        <v>86</v>
      </c>
      <c r="C72" s="46" t="s">
        <v>89</v>
      </c>
      <c r="D72" s="44" t="s">
        <v>88</v>
      </c>
      <c r="E72" s="49">
        <f t="shared" si="1"/>
        <v>163.85</v>
      </c>
      <c r="F72" s="49">
        <v>1.1299999999999999</v>
      </c>
      <c r="G72" s="49">
        <v>145</v>
      </c>
    </row>
    <row r="73" spans="1:9" s="31" customFormat="1" ht="18.95" customHeight="1">
      <c r="A73" s="52">
        <v>7</v>
      </c>
      <c r="B73" s="44" t="s">
        <v>86</v>
      </c>
      <c r="C73" s="46" t="s">
        <v>90</v>
      </c>
      <c r="D73" s="44" t="s">
        <v>88</v>
      </c>
      <c r="E73" s="49">
        <f t="shared" si="1"/>
        <v>180.79999999999998</v>
      </c>
      <c r="F73" s="49">
        <v>1.1299999999999999</v>
      </c>
      <c r="G73" s="49">
        <v>160</v>
      </c>
    </row>
    <row r="74" spans="1:9" s="31" customFormat="1" ht="18.95" customHeight="1">
      <c r="A74" s="52">
        <v>8</v>
      </c>
      <c r="B74" s="44" t="s">
        <v>86</v>
      </c>
      <c r="C74" s="46" t="s">
        <v>91</v>
      </c>
      <c r="D74" s="44" t="s">
        <v>88</v>
      </c>
      <c r="E74" s="49">
        <f t="shared" si="1"/>
        <v>192.1</v>
      </c>
      <c r="F74" s="49">
        <v>1.1299999999999999</v>
      </c>
      <c r="G74" s="49">
        <v>170</v>
      </c>
    </row>
    <row r="75" spans="1:9" s="31" customFormat="1" ht="18.95" customHeight="1">
      <c r="A75" s="52">
        <v>9</v>
      </c>
      <c r="B75" s="44" t="s">
        <v>86</v>
      </c>
      <c r="C75" s="46" t="s">
        <v>92</v>
      </c>
      <c r="D75" s="44" t="s">
        <v>88</v>
      </c>
      <c r="E75" s="49">
        <f t="shared" si="1"/>
        <v>248.59999999999997</v>
      </c>
      <c r="F75" s="49">
        <v>1.1299999999999999</v>
      </c>
      <c r="G75" s="49">
        <v>220</v>
      </c>
    </row>
    <row r="76" spans="1:9" s="31" customFormat="1" ht="18.95" customHeight="1">
      <c r="A76" s="52">
        <v>10</v>
      </c>
      <c r="B76" s="44" t="s">
        <v>86</v>
      </c>
      <c r="C76" s="46" t="s">
        <v>93</v>
      </c>
      <c r="D76" s="44" t="s">
        <v>88</v>
      </c>
      <c r="E76" s="49">
        <f t="shared" si="1"/>
        <v>254.24999999999997</v>
      </c>
      <c r="F76" s="49">
        <v>1.1299999999999999</v>
      </c>
      <c r="G76" s="49">
        <v>225</v>
      </c>
    </row>
    <row r="77" spans="1:9" s="31" customFormat="1" ht="18.95" customHeight="1">
      <c r="A77" s="52">
        <v>11</v>
      </c>
      <c r="B77" s="44" t="s">
        <v>86</v>
      </c>
      <c r="C77" s="46" t="s">
        <v>94</v>
      </c>
      <c r="D77" s="44" t="s">
        <v>88</v>
      </c>
      <c r="E77" s="49">
        <f t="shared" si="1"/>
        <v>259.89999999999998</v>
      </c>
      <c r="F77" s="49">
        <v>1.1299999999999999</v>
      </c>
      <c r="G77" s="49">
        <v>230</v>
      </c>
    </row>
    <row r="78" spans="1:9" s="31" customFormat="1" ht="18.95" customHeight="1">
      <c r="A78" s="52">
        <v>12</v>
      </c>
      <c r="B78" s="44" t="s">
        <v>86</v>
      </c>
      <c r="C78" s="46" t="s">
        <v>95</v>
      </c>
      <c r="D78" s="44" t="s">
        <v>88</v>
      </c>
      <c r="E78" s="49">
        <f t="shared" si="1"/>
        <v>276.84999999999997</v>
      </c>
      <c r="F78" s="49">
        <v>1.1299999999999999</v>
      </c>
      <c r="G78" s="49">
        <v>245</v>
      </c>
    </row>
    <row r="79" spans="1:9" s="31" customFormat="1" ht="18.95" customHeight="1">
      <c r="A79" s="52">
        <v>13</v>
      </c>
      <c r="B79" s="68" t="s">
        <v>96</v>
      </c>
      <c r="C79" s="40" t="s">
        <v>97</v>
      </c>
      <c r="D79" s="44" t="s">
        <v>98</v>
      </c>
      <c r="E79" s="49">
        <f t="shared" si="1"/>
        <v>324.30999999999995</v>
      </c>
      <c r="F79" s="49">
        <v>1.1299999999999999</v>
      </c>
      <c r="G79" s="49">
        <v>287</v>
      </c>
    </row>
    <row r="80" spans="1:9" s="31" customFormat="1" ht="18.95" customHeight="1">
      <c r="A80" s="52">
        <v>14</v>
      </c>
      <c r="B80" s="68" t="s">
        <v>99</v>
      </c>
      <c r="C80" s="40" t="s">
        <v>97</v>
      </c>
      <c r="D80" s="44" t="s">
        <v>98</v>
      </c>
      <c r="E80" s="49">
        <f t="shared" si="1"/>
        <v>361.59999999999997</v>
      </c>
      <c r="F80" s="49">
        <v>1.1299999999999999</v>
      </c>
      <c r="G80" s="49">
        <v>320</v>
      </c>
    </row>
    <row r="81" spans="1:9" s="31" customFormat="1" ht="18.95" customHeight="1">
      <c r="A81" s="52">
        <v>15</v>
      </c>
      <c r="B81" s="68" t="s">
        <v>100</v>
      </c>
      <c r="C81" s="40" t="s">
        <v>97</v>
      </c>
      <c r="D81" s="44" t="s">
        <v>98</v>
      </c>
      <c r="E81" s="49">
        <f t="shared" si="1"/>
        <v>390.97999999999996</v>
      </c>
      <c r="F81" s="49">
        <v>1.1299999999999999</v>
      </c>
      <c r="G81" s="49">
        <v>346</v>
      </c>
    </row>
    <row r="82" spans="1:9" s="31" customFormat="1" ht="18.95" customHeight="1">
      <c r="A82" s="52">
        <v>16</v>
      </c>
      <c r="B82" s="68" t="s">
        <v>101</v>
      </c>
      <c r="C82" s="40" t="s">
        <v>97</v>
      </c>
      <c r="D82" s="44" t="s">
        <v>98</v>
      </c>
      <c r="E82" s="49">
        <f t="shared" si="1"/>
        <v>411.31999999999994</v>
      </c>
      <c r="F82" s="49">
        <v>1.1299999999999999</v>
      </c>
      <c r="G82" s="49">
        <v>364</v>
      </c>
    </row>
    <row r="83" spans="1:9" s="31" customFormat="1" ht="18.95" customHeight="1">
      <c r="A83" s="52">
        <v>17</v>
      </c>
      <c r="B83" s="44" t="s">
        <v>102</v>
      </c>
      <c r="C83" s="40" t="s">
        <v>103</v>
      </c>
      <c r="D83" s="44" t="s">
        <v>104</v>
      </c>
      <c r="E83" s="49">
        <f t="shared" si="1"/>
        <v>485.9</v>
      </c>
      <c r="F83" s="49">
        <v>1.1299999999999999</v>
      </c>
      <c r="G83" s="49">
        <v>430</v>
      </c>
    </row>
    <row r="84" spans="1:9" s="31" customFormat="1" ht="18.95" customHeight="1">
      <c r="A84" s="52">
        <v>18</v>
      </c>
      <c r="B84" s="44" t="s">
        <v>105</v>
      </c>
      <c r="C84" s="40" t="s">
        <v>103</v>
      </c>
      <c r="D84" s="44" t="s">
        <v>104</v>
      </c>
      <c r="E84" s="49">
        <f t="shared" si="1"/>
        <v>485.9</v>
      </c>
      <c r="F84" s="49">
        <v>1.1299999999999999</v>
      </c>
      <c r="G84" s="49">
        <v>430</v>
      </c>
    </row>
    <row r="85" spans="1:9" s="31" customFormat="1" ht="18.95" customHeight="1">
      <c r="A85" s="52">
        <v>19</v>
      </c>
      <c r="B85" s="44" t="s">
        <v>106</v>
      </c>
      <c r="C85" s="40" t="s">
        <v>103</v>
      </c>
      <c r="D85" s="44" t="s">
        <v>104</v>
      </c>
      <c r="E85" s="49">
        <f t="shared" si="1"/>
        <v>440.69999999999993</v>
      </c>
      <c r="F85" s="49">
        <v>1.1299999999999999</v>
      </c>
      <c r="G85" s="49">
        <v>390</v>
      </c>
    </row>
    <row r="86" spans="1:9" s="31" customFormat="1" ht="18.95" customHeight="1">
      <c r="A86" s="52">
        <v>20</v>
      </c>
      <c r="B86" s="44" t="s">
        <v>107</v>
      </c>
      <c r="C86" s="40" t="s">
        <v>108</v>
      </c>
      <c r="D86" s="44" t="s">
        <v>104</v>
      </c>
      <c r="E86" s="49">
        <f t="shared" si="1"/>
        <v>629.41</v>
      </c>
      <c r="F86" s="49">
        <v>1.1299999999999999</v>
      </c>
      <c r="G86" s="49">
        <v>557</v>
      </c>
    </row>
    <row r="87" spans="1:9" s="31" customFormat="1" ht="18.95" customHeight="1">
      <c r="A87" s="52">
        <v>21</v>
      </c>
      <c r="B87" s="44" t="s">
        <v>109</v>
      </c>
      <c r="C87" s="40" t="s">
        <v>110</v>
      </c>
      <c r="D87" s="44" t="s">
        <v>111</v>
      </c>
      <c r="E87" s="49">
        <f t="shared" si="1"/>
        <v>19.967099999999999</v>
      </c>
      <c r="F87" s="49">
        <v>1.1299999999999999</v>
      </c>
      <c r="G87" s="49">
        <v>17.670000000000002</v>
      </c>
    </row>
    <row r="88" spans="1:9" s="31" customFormat="1" ht="18.95" customHeight="1">
      <c r="A88" s="52">
        <v>22</v>
      </c>
      <c r="B88" s="44" t="s">
        <v>112</v>
      </c>
      <c r="C88" s="40" t="s">
        <v>113</v>
      </c>
      <c r="D88" s="44" t="s">
        <v>111</v>
      </c>
      <c r="E88" s="49">
        <f t="shared" si="1"/>
        <v>19.967099999999999</v>
      </c>
      <c r="F88" s="49">
        <v>1.1299999999999999</v>
      </c>
      <c r="G88" s="49">
        <v>17.670000000000002</v>
      </c>
    </row>
    <row r="89" spans="1:9" s="31" customFormat="1" ht="18.95" customHeight="1">
      <c r="A89" s="52">
        <v>23</v>
      </c>
      <c r="B89" s="39" t="s">
        <v>114</v>
      </c>
      <c r="C89" s="40" t="s">
        <v>115</v>
      </c>
      <c r="D89" s="39" t="s">
        <v>111</v>
      </c>
      <c r="E89" s="49">
        <f t="shared" si="1"/>
        <v>2.6780999999999997</v>
      </c>
      <c r="F89" s="49">
        <v>1.1299999999999999</v>
      </c>
      <c r="G89" s="49">
        <v>2.37</v>
      </c>
    </row>
    <row r="90" spans="1:9" s="31" customFormat="1" ht="18.95" customHeight="1">
      <c r="A90" s="52">
        <v>24</v>
      </c>
      <c r="B90" s="39" t="s">
        <v>114</v>
      </c>
      <c r="C90" s="40" t="s">
        <v>116</v>
      </c>
      <c r="D90" s="39" t="s">
        <v>111</v>
      </c>
      <c r="E90" s="49">
        <f t="shared" si="1"/>
        <v>3.0170999999999997</v>
      </c>
      <c r="F90" s="49">
        <v>1.1299999999999999</v>
      </c>
      <c r="G90" s="49">
        <v>2.67</v>
      </c>
    </row>
    <row r="91" spans="1:9" s="31" customFormat="1" ht="18.95" customHeight="1">
      <c r="A91" s="52">
        <v>25</v>
      </c>
      <c r="B91" s="44" t="s">
        <v>117</v>
      </c>
      <c r="C91" s="40"/>
      <c r="D91" s="44" t="s">
        <v>98</v>
      </c>
      <c r="E91" s="49">
        <f t="shared" si="1"/>
        <v>250.29000000000002</v>
      </c>
      <c r="F91" s="49">
        <v>1.03</v>
      </c>
      <c r="G91" s="49">
        <v>243</v>
      </c>
      <c r="H91" s="56"/>
      <c r="I91" s="48"/>
    </row>
    <row r="92" spans="1:9" s="61" customFormat="1" ht="18.95" customHeight="1">
      <c r="A92" s="52">
        <v>26</v>
      </c>
      <c r="B92" s="44" t="s">
        <v>118</v>
      </c>
      <c r="C92" s="46" t="s">
        <v>119</v>
      </c>
      <c r="D92" s="44" t="s">
        <v>98</v>
      </c>
      <c r="E92" s="49">
        <f t="shared" si="1"/>
        <v>169.95000000000002</v>
      </c>
      <c r="F92" s="49">
        <v>1.03</v>
      </c>
      <c r="G92" s="49">
        <v>165</v>
      </c>
    </row>
    <row r="93" spans="1:9" s="61" customFormat="1" ht="18.75" hidden="1" customHeight="1">
      <c r="A93" s="52">
        <v>27</v>
      </c>
      <c r="B93" s="69"/>
      <c r="C93" s="70"/>
      <c r="D93" s="44" t="s">
        <v>98</v>
      </c>
      <c r="E93" s="49">
        <f t="shared" ca="1" si="1"/>
        <v>0</v>
      </c>
      <c r="F93" s="49">
        <v>1.03</v>
      </c>
      <c r="G93" s="49">
        <f ca="1">E93/1.03</f>
        <v>0</v>
      </c>
    </row>
    <row r="94" spans="1:9" s="31" customFormat="1" ht="18.95" customHeight="1">
      <c r="A94" s="52">
        <v>28</v>
      </c>
      <c r="B94" s="44" t="s">
        <v>120</v>
      </c>
      <c r="C94" s="40" t="s">
        <v>121</v>
      </c>
      <c r="D94" s="44" t="s">
        <v>98</v>
      </c>
      <c r="E94" s="49">
        <f t="shared" si="1"/>
        <v>97.850000000000009</v>
      </c>
      <c r="F94" s="49">
        <v>1.03</v>
      </c>
      <c r="G94" s="49">
        <v>95</v>
      </c>
    </row>
    <row r="95" spans="1:9" s="31" customFormat="1" ht="18.95" customHeight="1">
      <c r="A95" s="52">
        <v>29</v>
      </c>
      <c r="B95" s="44" t="s">
        <v>122</v>
      </c>
      <c r="C95" s="40" t="s">
        <v>123</v>
      </c>
      <c r="D95" s="44" t="s">
        <v>98</v>
      </c>
      <c r="E95" s="49">
        <f t="shared" si="1"/>
        <v>149.35</v>
      </c>
      <c r="F95" s="49">
        <v>1.03</v>
      </c>
      <c r="G95" s="49">
        <v>145</v>
      </c>
    </row>
    <row r="96" spans="1:9" s="31" customFormat="1" ht="18.95" customHeight="1">
      <c r="A96" s="52">
        <v>30</v>
      </c>
      <c r="B96" s="44" t="s">
        <v>122</v>
      </c>
      <c r="C96" s="40" t="s">
        <v>124</v>
      </c>
      <c r="D96" s="44" t="s">
        <v>98</v>
      </c>
      <c r="E96" s="49">
        <f t="shared" si="1"/>
        <v>149.35</v>
      </c>
      <c r="F96" s="49">
        <v>1.03</v>
      </c>
      <c r="G96" s="49">
        <v>145</v>
      </c>
    </row>
    <row r="97" spans="1:7" s="31" customFormat="1" ht="1.5" hidden="1" customHeight="1">
      <c r="A97" s="52">
        <v>31</v>
      </c>
      <c r="B97" s="38"/>
      <c r="C97" s="38"/>
      <c r="D97" s="44" t="s">
        <v>98</v>
      </c>
      <c r="E97" s="49">
        <f t="shared" si="1"/>
        <v>149.35</v>
      </c>
      <c r="F97" s="49">
        <v>1.03</v>
      </c>
      <c r="G97" s="49">
        <v>145</v>
      </c>
    </row>
    <row r="98" spans="1:7" s="31" customFormat="1" ht="18.75" hidden="1" customHeight="1">
      <c r="A98" s="52">
        <v>32</v>
      </c>
      <c r="B98" s="38"/>
      <c r="C98" s="38"/>
      <c r="D98" s="44" t="s">
        <v>98</v>
      </c>
      <c r="E98" s="49">
        <f t="shared" si="1"/>
        <v>149.35</v>
      </c>
      <c r="F98" s="49">
        <v>1.03</v>
      </c>
      <c r="G98" s="49">
        <v>145</v>
      </c>
    </row>
    <row r="99" spans="1:7" s="31" customFormat="1" ht="18.95" customHeight="1">
      <c r="A99" s="52">
        <v>33</v>
      </c>
      <c r="B99" s="44" t="s">
        <v>122</v>
      </c>
      <c r="C99" s="40" t="s">
        <v>125</v>
      </c>
      <c r="D99" s="44" t="s">
        <v>98</v>
      </c>
      <c r="E99" s="49">
        <f t="shared" si="1"/>
        <v>149.35</v>
      </c>
      <c r="F99" s="49">
        <v>1.03</v>
      </c>
      <c r="G99" s="49">
        <v>145</v>
      </c>
    </row>
    <row r="100" spans="1:7" s="31" customFormat="1" ht="18.95" customHeight="1">
      <c r="A100" s="52">
        <v>34</v>
      </c>
      <c r="B100" s="44" t="s">
        <v>126</v>
      </c>
      <c r="C100" s="40" t="s">
        <v>127</v>
      </c>
      <c r="D100" s="44" t="s">
        <v>98</v>
      </c>
      <c r="E100" s="49">
        <f t="shared" si="1"/>
        <v>133.9</v>
      </c>
      <c r="F100" s="49">
        <v>1.03</v>
      </c>
      <c r="G100" s="49">
        <v>130</v>
      </c>
    </row>
    <row r="101" spans="1:7" s="31" customFormat="1" ht="18.95" customHeight="1">
      <c r="A101" s="52">
        <v>35</v>
      </c>
      <c r="B101" s="44" t="s">
        <v>128</v>
      </c>
      <c r="C101" s="40"/>
      <c r="D101" s="44" t="s">
        <v>98</v>
      </c>
      <c r="E101" s="49">
        <f t="shared" si="1"/>
        <v>144.20000000000002</v>
      </c>
      <c r="F101" s="49">
        <v>1.03</v>
      </c>
      <c r="G101" s="49">
        <v>140</v>
      </c>
    </row>
    <row r="102" spans="1:7" s="31" customFormat="1" ht="18.95" customHeight="1">
      <c r="A102" s="52">
        <v>36</v>
      </c>
      <c r="B102" s="44" t="s">
        <v>129</v>
      </c>
      <c r="C102" s="40"/>
      <c r="D102" s="44" t="s">
        <v>98</v>
      </c>
      <c r="E102" s="49">
        <f t="shared" si="1"/>
        <v>139.05000000000001</v>
      </c>
      <c r="F102" s="49">
        <v>1.03</v>
      </c>
      <c r="G102" s="49">
        <v>135</v>
      </c>
    </row>
    <row r="103" spans="1:7" s="31" customFormat="1" ht="18.95" customHeight="1">
      <c r="A103" s="52">
        <v>37</v>
      </c>
      <c r="B103" s="44" t="s">
        <v>130</v>
      </c>
      <c r="C103" s="40"/>
      <c r="D103" s="44" t="s">
        <v>98</v>
      </c>
      <c r="E103" s="49">
        <f t="shared" si="1"/>
        <v>123.60000000000001</v>
      </c>
      <c r="F103" s="49">
        <v>1.03</v>
      </c>
      <c r="G103" s="49">
        <v>120</v>
      </c>
    </row>
    <row r="104" spans="1:7" s="31" customFormat="1" ht="18.95" customHeight="1">
      <c r="A104" s="52">
        <v>38</v>
      </c>
      <c r="B104" s="44" t="s">
        <v>131</v>
      </c>
      <c r="C104" s="40"/>
      <c r="D104" s="44" t="s">
        <v>10</v>
      </c>
      <c r="E104" s="49">
        <f t="shared" si="1"/>
        <v>380.07</v>
      </c>
      <c r="F104" s="49">
        <v>1.03</v>
      </c>
      <c r="G104" s="49">
        <v>369</v>
      </c>
    </row>
    <row r="105" spans="1:7" s="31" customFormat="1" ht="18.95" customHeight="1">
      <c r="A105" s="52">
        <v>39</v>
      </c>
      <c r="B105" s="44" t="s">
        <v>132</v>
      </c>
      <c r="C105" s="40"/>
      <c r="D105" s="46" t="s">
        <v>98</v>
      </c>
      <c r="E105" s="49">
        <f t="shared" si="1"/>
        <v>159.65</v>
      </c>
      <c r="F105" s="49">
        <v>1.03</v>
      </c>
      <c r="G105" s="49">
        <v>155</v>
      </c>
    </row>
    <row r="106" spans="1:7" s="31" customFormat="1" ht="18.95" customHeight="1">
      <c r="A106" s="52">
        <v>40</v>
      </c>
      <c r="B106" s="46" t="s">
        <v>133</v>
      </c>
      <c r="C106" s="40"/>
      <c r="D106" s="44" t="s">
        <v>134</v>
      </c>
      <c r="E106" s="49">
        <f t="shared" si="1"/>
        <v>24.351499999999998</v>
      </c>
      <c r="F106" s="45">
        <v>1.1299999999999999</v>
      </c>
      <c r="G106" s="49">
        <v>21.55</v>
      </c>
    </row>
    <row r="107" spans="1:7" s="31" customFormat="1" ht="18.95" customHeight="1">
      <c r="A107" s="52">
        <v>41</v>
      </c>
      <c r="B107" s="46" t="s">
        <v>135</v>
      </c>
      <c r="C107" s="40"/>
      <c r="D107" s="44" t="s">
        <v>134</v>
      </c>
      <c r="E107" s="49">
        <f t="shared" si="1"/>
        <v>27.278199999999998</v>
      </c>
      <c r="F107" s="45">
        <v>1.1299999999999999</v>
      </c>
      <c r="G107" s="49">
        <v>24.14</v>
      </c>
    </row>
    <row r="108" spans="1:7" s="31" customFormat="1" ht="18.95" customHeight="1">
      <c r="A108" s="52">
        <v>42</v>
      </c>
      <c r="B108" s="44" t="s">
        <v>136</v>
      </c>
      <c r="C108" s="40" t="s">
        <v>137</v>
      </c>
      <c r="D108" s="44" t="s">
        <v>138</v>
      </c>
      <c r="E108" s="49">
        <f t="shared" si="1"/>
        <v>11.638999999999999</v>
      </c>
      <c r="F108" s="45">
        <v>1.1299999999999999</v>
      </c>
      <c r="G108" s="49">
        <v>10.3</v>
      </c>
    </row>
    <row r="109" spans="1:7" s="31" customFormat="1" ht="18.95" customHeight="1">
      <c r="A109" s="52">
        <v>43</v>
      </c>
      <c r="B109" s="44" t="s">
        <v>139</v>
      </c>
      <c r="C109" s="40" t="s">
        <v>140</v>
      </c>
      <c r="D109" s="44" t="s">
        <v>138</v>
      </c>
      <c r="E109" s="49">
        <f t="shared" si="1"/>
        <v>9.8874999999999993</v>
      </c>
      <c r="F109" s="45">
        <v>1.1299999999999999</v>
      </c>
      <c r="G109" s="49">
        <v>8.75</v>
      </c>
    </row>
    <row r="110" spans="1:7" s="31" customFormat="1" ht="18.95" customHeight="1">
      <c r="A110" s="52">
        <v>44</v>
      </c>
      <c r="B110" s="44" t="s">
        <v>141</v>
      </c>
      <c r="C110" s="46"/>
      <c r="D110" s="44" t="s">
        <v>10</v>
      </c>
      <c r="E110" s="49">
        <f t="shared" si="1"/>
        <v>2.5337999999999998</v>
      </c>
      <c r="F110" s="45">
        <v>1.03</v>
      </c>
      <c r="G110" s="49">
        <v>2.46</v>
      </c>
    </row>
    <row r="111" spans="1:7" s="31" customFormat="1" ht="18.95" customHeight="1">
      <c r="A111" s="52">
        <v>45</v>
      </c>
      <c r="B111" s="44" t="s">
        <v>142</v>
      </c>
      <c r="C111" s="46"/>
      <c r="D111" s="44" t="s">
        <v>143</v>
      </c>
      <c r="E111" s="49">
        <f t="shared" si="1"/>
        <v>1.3672999999999997</v>
      </c>
      <c r="F111" s="45">
        <v>1.1299999999999999</v>
      </c>
      <c r="G111" s="49">
        <v>1.21</v>
      </c>
    </row>
    <row r="112" spans="1:7" s="31" customFormat="1" ht="18.95" customHeight="1">
      <c r="A112" s="71" t="s">
        <v>144</v>
      </c>
      <c r="B112" s="72"/>
      <c r="C112" s="72"/>
      <c r="D112" s="108"/>
      <c r="E112" s="108"/>
      <c r="F112" s="108"/>
      <c r="G112" s="108"/>
    </row>
    <row r="113" spans="1:7" s="31" customFormat="1" ht="18.95" customHeight="1">
      <c r="A113" s="73">
        <v>1</v>
      </c>
      <c r="B113" s="52" t="s">
        <v>145</v>
      </c>
      <c r="C113" s="73"/>
      <c r="D113" s="52" t="s">
        <v>146</v>
      </c>
      <c r="E113" s="49">
        <f t="shared" si="1"/>
        <v>3.4238999999999993</v>
      </c>
      <c r="F113" s="43">
        <v>1.1299999999999999</v>
      </c>
      <c r="G113" s="43">
        <v>3.03</v>
      </c>
    </row>
    <row r="114" spans="1:7" s="31" customFormat="1" ht="18.95" customHeight="1">
      <c r="A114" s="73">
        <v>2</v>
      </c>
      <c r="B114" s="52" t="s">
        <v>147</v>
      </c>
      <c r="C114" s="73"/>
      <c r="D114" s="52" t="s">
        <v>146</v>
      </c>
      <c r="E114" s="49">
        <f t="shared" si="1"/>
        <v>1.7853999999999999</v>
      </c>
      <c r="F114" s="43">
        <v>1.1299999999999999</v>
      </c>
      <c r="G114" s="43">
        <v>1.58</v>
      </c>
    </row>
    <row r="115" spans="1:7" s="31" customFormat="1" ht="18.95" customHeight="1">
      <c r="A115" s="73">
        <v>3</v>
      </c>
      <c r="B115" s="52" t="s">
        <v>148</v>
      </c>
      <c r="C115" s="73" t="s">
        <v>149</v>
      </c>
      <c r="D115" s="52" t="s">
        <v>146</v>
      </c>
      <c r="E115" s="49">
        <f t="shared" si="1"/>
        <v>19.967099999999999</v>
      </c>
      <c r="F115" s="43">
        <v>1.1299999999999999</v>
      </c>
      <c r="G115" s="43">
        <v>17.670000000000002</v>
      </c>
    </row>
    <row r="116" spans="1:7" s="31" customFormat="1" ht="18.95" customHeight="1">
      <c r="A116" s="73">
        <v>4</v>
      </c>
      <c r="B116" s="52" t="s">
        <v>148</v>
      </c>
      <c r="C116" s="73" t="s">
        <v>150</v>
      </c>
      <c r="D116" s="52" t="s">
        <v>146</v>
      </c>
      <c r="E116" s="49">
        <f t="shared" si="1"/>
        <v>40.713899999999995</v>
      </c>
      <c r="F116" s="43">
        <v>1.1299999999999999</v>
      </c>
      <c r="G116" s="43">
        <v>36.03</v>
      </c>
    </row>
    <row r="117" spans="1:7" s="31" customFormat="1" ht="18.95" customHeight="1">
      <c r="A117" s="73">
        <v>5</v>
      </c>
      <c r="B117" s="52" t="s">
        <v>151</v>
      </c>
      <c r="C117" s="73" t="s">
        <v>152</v>
      </c>
      <c r="D117" s="52" t="s">
        <v>146</v>
      </c>
      <c r="E117" s="49">
        <f t="shared" si="1"/>
        <v>7.0398999999999994</v>
      </c>
      <c r="F117" s="43">
        <v>1.1299999999999999</v>
      </c>
      <c r="G117" s="43">
        <v>6.23</v>
      </c>
    </row>
    <row r="118" spans="1:7" s="31" customFormat="1" ht="18.95" customHeight="1">
      <c r="A118" s="73">
        <v>6</v>
      </c>
      <c r="B118" s="52" t="s">
        <v>151</v>
      </c>
      <c r="C118" s="74" t="s">
        <v>153</v>
      </c>
      <c r="D118" s="52" t="s">
        <v>146</v>
      </c>
      <c r="E118" s="49">
        <f t="shared" si="1"/>
        <v>8.1811999999999987</v>
      </c>
      <c r="F118" s="43">
        <v>1.1299999999999999</v>
      </c>
      <c r="G118" s="43">
        <v>7.24</v>
      </c>
    </row>
    <row r="119" spans="1:7" s="31" customFormat="1" ht="18.95" customHeight="1">
      <c r="A119" s="73">
        <v>7</v>
      </c>
      <c r="B119" s="52" t="s">
        <v>151</v>
      </c>
      <c r="C119" s="74" t="s">
        <v>154</v>
      </c>
      <c r="D119" s="52" t="s">
        <v>146</v>
      </c>
      <c r="E119" s="49">
        <f t="shared" si="1"/>
        <v>10.734999999999999</v>
      </c>
      <c r="F119" s="43">
        <v>1.1299999999999999</v>
      </c>
      <c r="G119" s="43">
        <v>9.5</v>
      </c>
    </row>
    <row r="120" spans="1:7" s="31" customFormat="1" ht="18.95" customHeight="1">
      <c r="A120" s="73">
        <v>8</v>
      </c>
      <c r="B120" s="52" t="s">
        <v>151</v>
      </c>
      <c r="C120" s="74" t="s">
        <v>155</v>
      </c>
      <c r="D120" s="52" t="s">
        <v>146</v>
      </c>
      <c r="E120" s="49">
        <f t="shared" si="1"/>
        <v>18.927499999999998</v>
      </c>
      <c r="F120" s="43">
        <v>1.1299999999999999</v>
      </c>
      <c r="G120" s="43">
        <v>16.75</v>
      </c>
    </row>
    <row r="121" spans="1:7" s="31" customFormat="1" ht="18.95" customHeight="1">
      <c r="A121" s="73">
        <v>9</v>
      </c>
      <c r="B121" s="52" t="s">
        <v>151</v>
      </c>
      <c r="C121" s="74" t="s">
        <v>156</v>
      </c>
      <c r="D121" s="52" t="s">
        <v>146</v>
      </c>
      <c r="E121" s="49">
        <f t="shared" si="1"/>
        <v>68.387599999999992</v>
      </c>
      <c r="F121" s="43">
        <v>1.1299999999999999</v>
      </c>
      <c r="G121" s="43">
        <v>60.52</v>
      </c>
    </row>
    <row r="122" spans="1:7" s="31" customFormat="1" ht="18.95" customHeight="1">
      <c r="A122" s="73">
        <v>10</v>
      </c>
      <c r="B122" s="52" t="s">
        <v>157</v>
      </c>
      <c r="C122" s="73"/>
      <c r="D122" s="52" t="s">
        <v>146</v>
      </c>
      <c r="E122" s="49">
        <f t="shared" si="1"/>
        <v>14.237999999999998</v>
      </c>
      <c r="F122" s="43">
        <v>1.1299999999999999</v>
      </c>
      <c r="G122" s="43">
        <v>12.6</v>
      </c>
    </row>
    <row r="123" spans="1:7" s="31" customFormat="1" ht="18.95" customHeight="1">
      <c r="A123" s="73">
        <v>11</v>
      </c>
      <c r="B123" s="52" t="s">
        <v>158</v>
      </c>
      <c r="C123" s="73"/>
      <c r="D123" s="52" t="s">
        <v>146</v>
      </c>
      <c r="E123" s="49">
        <v>37.03</v>
      </c>
      <c r="F123" s="43"/>
      <c r="G123" s="43">
        <v>32.770000000000003</v>
      </c>
    </row>
    <row r="124" spans="1:7" s="31" customFormat="1" ht="26.25" customHeight="1">
      <c r="A124" s="73">
        <v>12</v>
      </c>
      <c r="B124" s="75" t="s">
        <v>159</v>
      </c>
      <c r="C124" s="73"/>
      <c r="D124" s="52" t="s">
        <v>146</v>
      </c>
      <c r="E124" s="49">
        <v>50</v>
      </c>
      <c r="F124" s="43"/>
      <c r="G124" s="43">
        <v>44.25</v>
      </c>
    </row>
    <row r="125" spans="1:7" s="31" customFormat="1" ht="18.95" customHeight="1">
      <c r="A125" s="73">
        <v>13</v>
      </c>
      <c r="B125" s="52" t="s">
        <v>160</v>
      </c>
      <c r="C125" s="73"/>
      <c r="D125" s="52" t="s">
        <v>146</v>
      </c>
      <c r="E125" s="49">
        <v>3.33</v>
      </c>
      <c r="F125" s="43"/>
      <c r="G125" s="43">
        <v>2.95</v>
      </c>
    </row>
    <row r="126" spans="1:7" s="31" customFormat="1" ht="18.95" customHeight="1">
      <c r="A126" s="73">
        <v>14</v>
      </c>
      <c r="B126" s="52" t="s">
        <v>161</v>
      </c>
      <c r="C126" s="73"/>
      <c r="D126" s="52" t="s">
        <v>146</v>
      </c>
      <c r="E126" s="49">
        <v>61.51</v>
      </c>
      <c r="F126" s="43"/>
      <c r="G126" s="43">
        <v>54.43</v>
      </c>
    </row>
    <row r="127" spans="1:7" s="31" customFormat="1" ht="18.95" customHeight="1">
      <c r="A127" s="73">
        <v>15</v>
      </c>
      <c r="B127" s="52" t="s">
        <v>162</v>
      </c>
      <c r="C127" s="73"/>
      <c r="D127" s="52" t="s">
        <v>146</v>
      </c>
      <c r="E127" s="49">
        <v>10.25</v>
      </c>
      <c r="F127" s="43"/>
      <c r="G127" s="43">
        <v>9.07</v>
      </c>
    </row>
    <row r="128" spans="1:7" s="31" customFormat="1" ht="18.95" customHeight="1">
      <c r="A128" s="73">
        <v>16</v>
      </c>
      <c r="B128" s="52" t="s">
        <v>163</v>
      </c>
      <c r="C128" s="73"/>
      <c r="D128" s="52" t="s">
        <v>146</v>
      </c>
      <c r="E128" s="49">
        <v>16.48</v>
      </c>
      <c r="F128" s="43"/>
      <c r="G128" s="43">
        <v>14.58</v>
      </c>
    </row>
    <row r="129" spans="1:7" s="31" customFormat="1" ht="18.95" customHeight="1">
      <c r="A129" s="73">
        <v>17</v>
      </c>
      <c r="B129" s="52" t="s">
        <v>164</v>
      </c>
      <c r="C129" s="73"/>
      <c r="D129" s="52" t="s">
        <v>146</v>
      </c>
      <c r="E129" s="49">
        <v>14.7</v>
      </c>
      <c r="F129" s="43"/>
      <c r="G129" s="43">
        <v>13.01</v>
      </c>
    </row>
    <row r="130" spans="1:7" s="31" customFormat="1" ht="18.95" customHeight="1">
      <c r="A130" s="73">
        <v>18</v>
      </c>
      <c r="B130" s="52" t="s">
        <v>165</v>
      </c>
      <c r="C130" s="73"/>
      <c r="D130" s="52" t="s">
        <v>146</v>
      </c>
      <c r="E130" s="49">
        <v>50.21</v>
      </c>
      <c r="F130" s="43"/>
      <c r="G130" s="43">
        <v>44.43</v>
      </c>
    </row>
    <row r="131" spans="1:7" s="31" customFormat="1" ht="18.95" customHeight="1">
      <c r="A131" s="73">
        <v>19</v>
      </c>
      <c r="B131" s="52" t="s">
        <v>166</v>
      </c>
      <c r="C131" s="73"/>
      <c r="D131" s="52" t="s">
        <v>146</v>
      </c>
      <c r="E131" s="49">
        <v>70.08</v>
      </c>
      <c r="F131" s="43"/>
      <c r="G131" s="43">
        <v>62.02</v>
      </c>
    </row>
    <row r="132" spans="1:7" s="31" customFormat="1" ht="18.95" customHeight="1">
      <c r="A132" s="73">
        <v>20</v>
      </c>
      <c r="B132" s="52" t="s">
        <v>167</v>
      </c>
      <c r="C132" s="73"/>
      <c r="D132" s="52" t="s">
        <v>146</v>
      </c>
      <c r="E132" s="49">
        <v>62.5</v>
      </c>
      <c r="F132" s="43"/>
      <c r="G132" s="43">
        <v>55.31</v>
      </c>
    </row>
    <row r="133" spans="1:7" s="31" customFormat="1" ht="18.95" customHeight="1">
      <c r="A133" s="88" t="s">
        <v>168</v>
      </c>
      <c r="B133" s="89"/>
      <c r="C133" s="89"/>
      <c r="D133" s="89"/>
      <c r="E133" s="89"/>
      <c r="F133" s="89"/>
      <c r="G133" s="89"/>
    </row>
    <row r="134" spans="1:7" s="31" customFormat="1" ht="18.95" customHeight="1">
      <c r="A134" s="38">
        <v>1</v>
      </c>
      <c r="B134" s="52" t="s">
        <v>169</v>
      </c>
      <c r="C134" s="38"/>
      <c r="D134" s="46" t="s">
        <v>170</v>
      </c>
      <c r="E134" s="49">
        <f t="shared" si="1"/>
        <v>1549.999</v>
      </c>
      <c r="F134" s="42">
        <v>1.1000000000000001</v>
      </c>
      <c r="G134" s="49">
        <v>1409.09</v>
      </c>
    </row>
    <row r="135" spans="1:7" s="31" customFormat="1" ht="18.95" customHeight="1">
      <c r="A135" s="38">
        <v>2</v>
      </c>
      <c r="B135" s="52" t="s">
        <v>171</v>
      </c>
      <c r="C135" s="38"/>
      <c r="D135" s="46" t="s">
        <v>170</v>
      </c>
      <c r="E135" s="49">
        <f t="shared" si="1"/>
        <v>2630.1767</v>
      </c>
      <c r="F135" s="42">
        <v>1.1299999999999999</v>
      </c>
      <c r="G135" s="49">
        <v>2327.59</v>
      </c>
    </row>
    <row r="136" spans="1:7" s="31" customFormat="1" ht="18.95" customHeight="1">
      <c r="A136" s="38">
        <v>3</v>
      </c>
      <c r="B136" s="52" t="s">
        <v>172</v>
      </c>
      <c r="C136" s="38"/>
      <c r="D136" s="46" t="s">
        <v>170</v>
      </c>
      <c r="E136" s="49">
        <f t="shared" si="1"/>
        <v>2508.4078999999997</v>
      </c>
      <c r="F136" s="42">
        <v>1.1299999999999999</v>
      </c>
      <c r="G136" s="49">
        <v>2219.83</v>
      </c>
    </row>
    <row r="137" spans="1:7" s="31" customFormat="1" ht="18.95" customHeight="1">
      <c r="A137" s="38">
        <v>4</v>
      </c>
      <c r="B137" s="52" t="s">
        <v>173</v>
      </c>
      <c r="C137" s="38"/>
      <c r="D137" s="46" t="s">
        <v>170</v>
      </c>
      <c r="E137" s="49">
        <f t="shared" si="1"/>
        <v>2459.6935999999996</v>
      </c>
      <c r="F137" s="42">
        <v>1.1299999999999999</v>
      </c>
      <c r="G137" s="49">
        <v>2176.7199999999998</v>
      </c>
    </row>
    <row r="138" spans="1:7" s="31" customFormat="1" ht="18.95" customHeight="1">
      <c r="A138" s="38">
        <v>5</v>
      </c>
      <c r="B138" s="52" t="s">
        <v>174</v>
      </c>
      <c r="C138" s="38"/>
      <c r="D138" s="46" t="s">
        <v>170</v>
      </c>
      <c r="E138" s="49">
        <f t="shared" ref="E138:E203" si="2">G138*F138</f>
        <v>2630.1767</v>
      </c>
      <c r="F138" s="42">
        <v>1.1299999999999999</v>
      </c>
      <c r="G138" s="49">
        <v>2327.59</v>
      </c>
    </row>
    <row r="139" spans="1:7" s="31" customFormat="1" ht="18.95" customHeight="1">
      <c r="A139" s="38">
        <v>6</v>
      </c>
      <c r="B139" s="52" t="s">
        <v>175</v>
      </c>
      <c r="C139" s="38"/>
      <c r="D139" s="46" t="s">
        <v>170</v>
      </c>
      <c r="E139" s="49">
        <f t="shared" si="2"/>
        <v>2508.4078999999997</v>
      </c>
      <c r="F139" s="42">
        <v>1.1299999999999999</v>
      </c>
      <c r="G139" s="49">
        <v>2219.83</v>
      </c>
    </row>
    <row r="140" spans="1:7" s="31" customFormat="1" ht="18.95" customHeight="1">
      <c r="A140" s="38">
        <v>7</v>
      </c>
      <c r="B140" s="52" t="s">
        <v>176</v>
      </c>
      <c r="C140" s="38"/>
      <c r="D140" s="46" t="s">
        <v>170</v>
      </c>
      <c r="E140" s="49">
        <f t="shared" si="2"/>
        <v>2459.6935999999996</v>
      </c>
      <c r="F140" s="42">
        <v>1.1299999999999999</v>
      </c>
      <c r="G140" s="49">
        <v>2176.7199999999998</v>
      </c>
    </row>
    <row r="141" spans="1:7" s="31" customFormat="1" ht="18.95" customHeight="1">
      <c r="A141" s="38">
        <v>8</v>
      </c>
      <c r="B141" s="52" t="s">
        <v>177</v>
      </c>
      <c r="C141" s="38"/>
      <c r="D141" s="46" t="s">
        <v>170</v>
      </c>
      <c r="E141" s="49">
        <f t="shared" si="2"/>
        <v>1266.3797</v>
      </c>
      <c r="F141" s="42">
        <v>1.1299999999999999</v>
      </c>
      <c r="G141" s="49">
        <v>1120.69</v>
      </c>
    </row>
    <row r="142" spans="1:7" s="31" customFormat="1" ht="18.95" customHeight="1">
      <c r="A142" s="38">
        <v>9</v>
      </c>
      <c r="B142" s="52" t="s">
        <v>178</v>
      </c>
      <c r="C142" s="38"/>
      <c r="D142" s="46" t="s">
        <v>170</v>
      </c>
      <c r="E142" s="49">
        <f t="shared" si="2"/>
        <v>2221.0375999999997</v>
      </c>
      <c r="F142" s="42">
        <v>1.1299999999999999</v>
      </c>
      <c r="G142" s="49">
        <v>1965.52</v>
      </c>
    </row>
    <row r="143" spans="1:7" s="31" customFormat="1" ht="18.95" customHeight="1">
      <c r="A143" s="38">
        <v>10</v>
      </c>
      <c r="B143" s="52" t="s">
        <v>179</v>
      </c>
      <c r="C143" s="38"/>
      <c r="D143" s="46" t="s">
        <v>170</v>
      </c>
      <c r="E143" s="49">
        <f t="shared" si="2"/>
        <v>2006.7217999999998</v>
      </c>
      <c r="F143" s="42">
        <v>1.1299999999999999</v>
      </c>
      <c r="G143" s="49">
        <v>1775.86</v>
      </c>
    </row>
    <row r="144" spans="1:7" s="31" customFormat="1" ht="18.95" customHeight="1">
      <c r="A144" s="38">
        <v>11</v>
      </c>
      <c r="B144" s="52" t="s">
        <v>180</v>
      </c>
      <c r="C144" s="38"/>
      <c r="D144" s="46" t="s">
        <v>170</v>
      </c>
      <c r="E144" s="49">
        <f t="shared" si="2"/>
        <v>2191.8157999999999</v>
      </c>
      <c r="F144" s="42">
        <v>1.1299999999999999</v>
      </c>
      <c r="G144" s="49">
        <v>1939.66</v>
      </c>
    </row>
    <row r="145" spans="1:7" s="31" customFormat="1" ht="18.95" customHeight="1">
      <c r="A145" s="38">
        <v>12</v>
      </c>
      <c r="B145" s="52" t="s">
        <v>181</v>
      </c>
      <c r="C145" s="38"/>
      <c r="D145" s="46" t="s">
        <v>170</v>
      </c>
      <c r="E145" s="49">
        <f t="shared" si="2"/>
        <v>2415.8608999999997</v>
      </c>
      <c r="F145" s="42">
        <v>1.1299999999999999</v>
      </c>
      <c r="G145" s="49">
        <v>2137.9299999999998</v>
      </c>
    </row>
    <row r="146" spans="1:7" s="31" customFormat="1" ht="18.95" customHeight="1">
      <c r="A146" s="38">
        <v>13</v>
      </c>
      <c r="B146" s="52" t="s">
        <v>182</v>
      </c>
      <c r="C146" s="38"/>
      <c r="D146" s="46" t="s">
        <v>170</v>
      </c>
      <c r="E146" s="49">
        <f t="shared" si="2"/>
        <v>2240.5187999999998</v>
      </c>
      <c r="F146" s="42">
        <v>1.1299999999999999</v>
      </c>
      <c r="G146" s="49">
        <v>1982.76</v>
      </c>
    </row>
    <row r="147" spans="1:7" s="31" customFormat="1" ht="18.95" customHeight="1">
      <c r="A147" s="38">
        <v>14</v>
      </c>
      <c r="B147" s="52" t="s">
        <v>183</v>
      </c>
      <c r="C147" s="38"/>
      <c r="D147" s="46" t="s">
        <v>170</v>
      </c>
      <c r="E147" s="49">
        <f t="shared" si="2"/>
        <v>2221.0375999999997</v>
      </c>
      <c r="F147" s="42">
        <v>1.1299999999999999</v>
      </c>
      <c r="G147" s="49">
        <v>1965.52</v>
      </c>
    </row>
    <row r="148" spans="1:7" s="31" customFormat="1" ht="18.95" customHeight="1">
      <c r="A148" s="38">
        <v>15</v>
      </c>
      <c r="B148" s="52" t="s">
        <v>184</v>
      </c>
      <c r="C148" s="38"/>
      <c r="D148" s="46" t="s">
        <v>170</v>
      </c>
      <c r="E148" s="49">
        <f t="shared" si="2"/>
        <v>2123.6202999999996</v>
      </c>
      <c r="F148" s="42">
        <v>1.1299999999999999</v>
      </c>
      <c r="G148" s="49">
        <v>1879.31</v>
      </c>
    </row>
    <row r="149" spans="1:7" s="31" customFormat="1" ht="18.95" customHeight="1">
      <c r="A149" s="38">
        <v>16</v>
      </c>
      <c r="B149" s="52" t="s">
        <v>185</v>
      </c>
      <c r="C149" s="38"/>
      <c r="D149" s="46" t="s">
        <v>186</v>
      </c>
      <c r="E149" s="49">
        <f t="shared" si="2"/>
        <v>45.584200000000003</v>
      </c>
      <c r="F149" s="42">
        <v>1.1299999999999999</v>
      </c>
      <c r="G149" s="49">
        <v>40.340000000000003</v>
      </c>
    </row>
    <row r="150" spans="1:7" s="31" customFormat="1" ht="18.95" customHeight="1">
      <c r="A150" s="38">
        <v>17</v>
      </c>
      <c r="B150" s="44" t="s">
        <v>187</v>
      </c>
      <c r="C150" s="76" t="s">
        <v>188</v>
      </c>
      <c r="D150" s="46" t="s">
        <v>186</v>
      </c>
      <c r="E150" s="49">
        <f t="shared" si="2"/>
        <v>14.170199999999998</v>
      </c>
      <c r="F150" s="42">
        <v>1.1299999999999999</v>
      </c>
      <c r="G150" s="49">
        <v>12.54</v>
      </c>
    </row>
    <row r="151" spans="1:7" s="31" customFormat="1" ht="18.95" customHeight="1">
      <c r="A151" s="38">
        <v>18</v>
      </c>
      <c r="B151" s="44" t="s">
        <v>187</v>
      </c>
      <c r="C151" s="76" t="s">
        <v>189</v>
      </c>
      <c r="D151" s="46" t="s">
        <v>186</v>
      </c>
      <c r="E151" s="49">
        <f t="shared" si="2"/>
        <v>16.0686</v>
      </c>
      <c r="F151" s="42">
        <v>1.1299999999999999</v>
      </c>
      <c r="G151" s="49">
        <v>14.22</v>
      </c>
    </row>
    <row r="152" spans="1:7" s="31" customFormat="1" ht="18.95" customHeight="1">
      <c r="A152" s="38">
        <v>19</v>
      </c>
      <c r="B152" s="44" t="s">
        <v>187</v>
      </c>
      <c r="C152" s="76" t="s">
        <v>190</v>
      </c>
      <c r="D152" s="46" t="s">
        <v>186</v>
      </c>
      <c r="E152" s="49">
        <f t="shared" si="2"/>
        <v>24.645299999999995</v>
      </c>
      <c r="F152" s="42">
        <v>1.1299999999999999</v>
      </c>
      <c r="G152" s="49">
        <v>21.81</v>
      </c>
    </row>
    <row r="153" spans="1:7" s="31" customFormat="1" ht="18.95" customHeight="1">
      <c r="A153" s="38">
        <v>20</v>
      </c>
      <c r="B153" s="44" t="s">
        <v>187</v>
      </c>
      <c r="C153" s="76" t="s">
        <v>191</v>
      </c>
      <c r="D153" s="46" t="s">
        <v>186</v>
      </c>
      <c r="E153" s="49">
        <f t="shared" si="2"/>
        <v>28.927999999999997</v>
      </c>
      <c r="F153" s="42">
        <v>1.1299999999999999</v>
      </c>
      <c r="G153" s="49">
        <v>25.6</v>
      </c>
    </row>
    <row r="154" spans="1:7" s="31" customFormat="1" ht="18.95" customHeight="1">
      <c r="A154" s="38">
        <v>21</v>
      </c>
      <c r="B154" s="44" t="s">
        <v>187</v>
      </c>
      <c r="C154" s="76" t="s">
        <v>192</v>
      </c>
      <c r="D154" s="46" t="s">
        <v>186</v>
      </c>
      <c r="E154" s="49">
        <f t="shared" si="2"/>
        <v>38.476499999999994</v>
      </c>
      <c r="F154" s="42">
        <v>1.1299999999999999</v>
      </c>
      <c r="G154" s="49">
        <v>34.049999999999997</v>
      </c>
    </row>
    <row r="155" spans="1:7" s="31" customFormat="1" ht="18.95" customHeight="1">
      <c r="A155" s="38">
        <v>22</v>
      </c>
      <c r="B155" s="44" t="s">
        <v>193</v>
      </c>
      <c r="C155" s="76" t="s">
        <v>194</v>
      </c>
      <c r="D155" s="46" t="s">
        <v>186</v>
      </c>
      <c r="E155" s="49">
        <f t="shared" si="2"/>
        <v>41.787399999999991</v>
      </c>
      <c r="F155" s="42">
        <v>1.1299999999999999</v>
      </c>
      <c r="G155" s="49">
        <v>36.979999999999997</v>
      </c>
    </row>
    <row r="156" spans="1:7" s="31" customFormat="1" ht="18.95" customHeight="1">
      <c r="A156" s="38">
        <v>23</v>
      </c>
      <c r="B156" s="44" t="s">
        <v>195</v>
      </c>
      <c r="C156" s="76" t="s">
        <v>196</v>
      </c>
      <c r="D156" s="46" t="s">
        <v>186</v>
      </c>
      <c r="E156" s="49">
        <f t="shared" si="2"/>
        <v>12.463899999999999</v>
      </c>
      <c r="F156" s="42">
        <v>1.1299999999999999</v>
      </c>
      <c r="G156" s="49">
        <v>11.03</v>
      </c>
    </row>
    <row r="157" spans="1:7" s="31" customFormat="1" ht="18.95" customHeight="1">
      <c r="A157" s="38">
        <v>24</v>
      </c>
      <c r="B157" s="44" t="s">
        <v>195</v>
      </c>
      <c r="C157" s="76" t="s">
        <v>191</v>
      </c>
      <c r="D157" s="46" t="s">
        <v>186</v>
      </c>
      <c r="E157" s="49">
        <f t="shared" si="2"/>
        <v>17.243799999999997</v>
      </c>
      <c r="F157" s="42">
        <v>1.1299999999999999</v>
      </c>
      <c r="G157" s="49">
        <v>15.26</v>
      </c>
    </row>
    <row r="158" spans="1:7" s="31" customFormat="1" ht="18.95" customHeight="1">
      <c r="A158" s="38">
        <v>25</v>
      </c>
      <c r="B158" s="44" t="s">
        <v>195</v>
      </c>
      <c r="C158" s="76" t="s">
        <v>192</v>
      </c>
      <c r="D158" s="46" t="s">
        <v>186</v>
      </c>
      <c r="E158" s="49">
        <f t="shared" si="2"/>
        <v>19.582899999999995</v>
      </c>
      <c r="F158" s="42">
        <v>1.1299999999999999</v>
      </c>
      <c r="G158" s="49">
        <v>17.329999999999998</v>
      </c>
    </row>
    <row r="159" spans="1:7" s="31" customFormat="1" ht="18.95" customHeight="1">
      <c r="A159" s="38">
        <v>26</v>
      </c>
      <c r="B159" s="39" t="s">
        <v>197</v>
      </c>
      <c r="C159" s="76" t="s">
        <v>188</v>
      </c>
      <c r="D159" s="46" t="s">
        <v>186</v>
      </c>
      <c r="E159" s="49">
        <f t="shared" si="2"/>
        <v>23.481400000000001</v>
      </c>
      <c r="F159" s="42">
        <v>1.1299999999999999</v>
      </c>
      <c r="G159" s="49">
        <v>20.78</v>
      </c>
    </row>
    <row r="160" spans="1:7" s="31" customFormat="1" ht="18.95" customHeight="1">
      <c r="A160" s="38">
        <v>27</v>
      </c>
      <c r="B160" s="39" t="s">
        <v>198</v>
      </c>
      <c r="C160" s="76" t="s">
        <v>188</v>
      </c>
      <c r="D160" s="46" t="s">
        <v>186</v>
      </c>
      <c r="E160" s="49">
        <f t="shared" si="2"/>
        <v>19.582899999999995</v>
      </c>
      <c r="F160" s="42">
        <v>1.1299999999999999</v>
      </c>
      <c r="G160" s="49">
        <v>17.329999999999998</v>
      </c>
    </row>
    <row r="161" spans="1:7" s="31" customFormat="1" ht="18.95" customHeight="1">
      <c r="A161" s="38">
        <v>28</v>
      </c>
      <c r="B161" s="39" t="s">
        <v>199</v>
      </c>
      <c r="C161" s="76" t="s">
        <v>188</v>
      </c>
      <c r="D161" s="46" t="s">
        <v>186</v>
      </c>
      <c r="E161" s="49">
        <f t="shared" si="2"/>
        <v>25.131199999999996</v>
      </c>
      <c r="F161" s="42">
        <v>1.1299999999999999</v>
      </c>
      <c r="G161" s="49">
        <v>22.24</v>
      </c>
    </row>
    <row r="162" spans="1:7" s="31" customFormat="1" ht="18.95" customHeight="1">
      <c r="A162" s="38">
        <v>29</v>
      </c>
      <c r="B162" s="44" t="s">
        <v>200</v>
      </c>
      <c r="C162" s="76"/>
      <c r="D162" s="46" t="s">
        <v>186</v>
      </c>
      <c r="E162" s="49">
        <f t="shared" si="2"/>
        <v>13.639099999999999</v>
      </c>
      <c r="F162" s="42">
        <v>1.1299999999999999</v>
      </c>
      <c r="G162" s="49">
        <v>12.07</v>
      </c>
    </row>
    <row r="163" spans="1:7" s="31" customFormat="1" ht="18.95" customHeight="1">
      <c r="A163" s="97" t="s">
        <v>201</v>
      </c>
      <c r="B163" s="98"/>
      <c r="C163" s="98"/>
      <c r="D163" s="98"/>
      <c r="E163" s="98"/>
      <c r="F163" s="98"/>
      <c r="G163" s="98"/>
    </row>
    <row r="164" spans="1:7" s="31" customFormat="1" ht="18.95" customHeight="1">
      <c r="A164" s="46">
        <v>1</v>
      </c>
      <c r="B164" s="44" t="s">
        <v>202</v>
      </c>
      <c r="C164" s="40" t="s">
        <v>203</v>
      </c>
      <c r="D164" s="46" t="s">
        <v>186</v>
      </c>
      <c r="E164" s="49">
        <f t="shared" si="2"/>
        <v>95.462400000000002</v>
      </c>
      <c r="F164" s="45">
        <v>1.1299999999999999</v>
      </c>
      <c r="G164" s="49">
        <v>84.48</v>
      </c>
    </row>
    <row r="165" spans="1:7" s="31" customFormat="1" ht="18.95" customHeight="1">
      <c r="A165" s="46">
        <v>2</v>
      </c>
      <c r="B165" s="44" t="s">
        <v>202</v>
      </c>
      <c r="C165" s="40" t="s">
        <v>204</v>
      </c>
      <c r="D165" s="46" t="s">
        <v>186</v>
      </c>
      <c r="E165" s="49">
        <f t="shared" si="2"/>
        <v>82.806399999999996</v>
      </c>
      <c r="F165" s="45">
        <v>1.1299999999999999</v>
      </c>
      <c r="G165" s="49">
        <v>73.28</v>
      </c>
    </row>
    <row r="166" spans="1:7" s="31" customFormat="1" ht="18.95" customHeight="1">
      <c r="A166" s="46">
        <v>3</v>
      </c>
      <c r="B166" s="44" t="s">
        <v>205</v>
      </c>
      <c r="C166" s="40" t="s">
        <v>204</v>
      </c>
      <c r="D166" s="46" t="s">
        <v>186</v>
      </c>
      <c r="E166" s="49">
        <f t="shared" si="2"/>
        <v>51.143799999999992</v>
      </c>
      <c r="F166" s="45">
        <v>1.1299999999999999</v>
      </c>
      <c r="G166" s="49">
        <v>45.26</v>
      </c>
    </row>
    <row r="167" spans="1:7" s="31" customFormat="1" ht="18.95" customHeight="1">
      <c r="A167" s="46">
        <v>4</v>
      </c>
      <c r="B167" s="44" t="s">
        <v>205</v>
      </c>
      <c r="C167" s="40" t="s">
        <v>206</v>
      </c>
      <c r="D167" s="46" t="s">
        <v>186</v>
      </c>
      <c r="E167" s="49">
        <f t="shared" si="2"/>
        <v>41.696999999999996</v>
      </c>
      <c r="F167" s="45">
        <v>1.1299999999999999</v>
      </c>
      <c r="G167" s="49">
        <v>36.9</v>
      </c>
    </row>
    <row r="168" spans="1:7" s="31" customFormat="1" ht="18.95" customHeight="1">
      <c r="A168" s="46">
        <v>5</v>
      </c>
      <c r="B168" s="44" t="s">
        <v>205</v>
      </c>
      <c r="C168" s="40" t="s">
        <v>207</v>
      </c>
      <c r="D168" s="46" t="s">
        <v>186</v>
      </c>
      <c r="E168" s="49">
        <f t="shared" si="2"/>
        <v>38.962399999999995</v>
      </c>
      <c r="F168" s="45">
        <v>1.1299999999999999</v>
      </c>
      <c r="G168" s="49">
        <v>34.479999999999997</v>
      </c>
    </row>
    <row r="169" spans="1:7" s="31" customFormat="1" ht="18.95" customHeight="1">
      <c r="A169" s="46">
        <v>6</v>
      </c>
      <c r="B169" s="44" t="s">
        <v>205</v>
      </c>
      <c r="C169" s="40" t="s">
        <v>208</v>
      </c>
      <c r="D169" s="46" t="s">
        <v>186</v>
      </c>
      <c r="E169" s="49">
        <f t="shared" si="2"/>
        <v>38.962399999999995</v>
      </c>
      <c r="F169" s="45">
        <v>1.1299999999999999</v>
      </c>
      <c r="G169" s="49">
        <v>34.479999999999997</v>
      </c>
    </row>
    <row r="170" spans="1:7" s="31" customFormat="1" ht="18.95" customHeight="1">
      <c r="A170" s="46">
        <v>7</v>
      </c>
      <c r="B170" s="44" t="s">
        <v>205</v>
      </c>
      <c r="C170" s="40" t="s">
        <v>209</v>
      </c>
      <c r="D170" s="46" t="s">
        <v>186</v>
      </c>
      <c r="E170" s="49">
        <f t="shared" si="2"/>
        <v>38.962399999999995</v>
      </c>
      <c r="F170" s="45">
        <v>1.1299999999999999</v>
      </c>
      <c r="G170" s="49">
        <v>34.479999999999997</v>
      </c>
    </row>
    <row r="171" spans="1:7" s="31" customFormat="1" ht="18.95" customHeight="1">
      <c r="A171" s="46">
        <v>8</v>
      </c>
      <c r="B171" s="44" t="s">
        <v>205</v>
      </c>
      <c r="C171" s="40" t="s">
        <v>210</v>
      </c>
      <c r="D171" s="46" t="s">
        <v>186</v>
      </c>
      <c r="E171" s="49">
        <f t="shared" si="2"/>
        <v>31.176699999999997</v>
      </c>
      <c r="F171" s="45">
        <v>1.1299999999999999</v>
      </c>
      <c r="G171" s="49">
        <v>27.59</v>
      </c>
    </row>
    <row r="172" spans="1:7" s="31" customFormat="1" ht="18.95" customHeight="1">
      <c r="A172" s="46">
        <v>9</v>
      </c>
      <c r="B172" s="44" t="s">
        <v>211</v>
      </c>
      <c r="C172" s="40" t="s">
        <v>212</v>
      </c>
      <c r="D172" s="46" t="s">
        <v>186</v>
      </c>
      <c r="E172" s="49">
        <f t="shared" si="2"/>
        <v>24.351499999999998</v>
      </c>
      <c r="F172" s="45">
        <v>1.1299999999999999</v>
      </c>
      <c r="G172" s="49">
        <v>21.55</v>
      </c>
    </row>
    <row r="173" spans="1:7" s="31" customFormat="1" ht="18.95" customHeight="1">
      <c r="A173" s="46">
        <v>10</v>
      </c>
      <c r="B173" s="44" t="s">
        <v>211</v>
      </c>
      <c r="C173" s="40" t="s">
        <v>213</v>
      </c>
      <c r="D173" s="46" t="s">
        <v>186</v>
      </c>
      <c r="E173" s="49">
        <f t="shared" si="2"/>
        <v>29.221799999999998</v>
      </c>
      <c r="F173" s="45">
        <v>1.1299999999999999</v>
      </c>
      <c r="G173" s="49">
        <v>25.86</v>
      </c>
    </row>
    <row r="174" spans="1:7" s="31" customFormat="1" ht="18.95" customHeight="1">
      <c r="A174" s="46">
        <v>11</v>
      </c>
      <c r="B174" s="44" t="s">
        <v>211</v>
      </c>
      <c r="C174" s="40" t="s">
        <v>214</v>
      </c>
      <c r="D174" s="46" t="s">
        <v>186</v>
      </c>
      <c r="E174" s="49">
        <f t="shared" si="2"/>
        <v>34.092100000000002</v>
      </c>
      <c r="F174" s="45">
        <v>1.1299999999999999</v>
      </c>
      <c r="G174" s="49">
        <v>30.17</v>
      </c>
    </row>
    <row r="175" spans="1:7" s="31" customFormat="1" ht="18.95" customHeight="1">
      <c r="A175" s="46">
        <v>12</v>
      </c>
      <c r="B175" s="44" t="s">
        <v>211</v>
      </c>
      <c r="C175" s="40" t="s">
        <v>215</v>
      </c>
      <c r="D175" s="46" t="s">
        <v>186</v>
      </c>
      <c r="E175" s="49">
        <f t="shared" si="2"/>
        <v>40.917299999999997</v>
      </c>
      <c r="F175" s="45">
        <v>1.1299999999999999</v>
      </c>
      <c r="G175" s="49">
        <v>36.21</v>
      </c>
    </row>
    <row r="176" spans="1:7" s="31" customFormat="1" ht="18.95" customHeight="1">
      <c r="A176" s="46">
        <v>13</v>
      </c>
      <c r="B176" s="44" t="s">
        <v>211</v>
      </c>
      <c r="C176" s="40" t="s">
        <v>216</v>
      </c>
      <c r="D176" s="46" t="s">
        <v>186</v>
      </c>
      <c r="E176" s="49">
        <f t="shared" si="2"/>
        <v>51.143799999999992</v>
      </c>
      <c r="F176" s="45">
        <v>1.1299999999999999</v>
      </c>
      <c r="G176" s="49">
        <v>45.26</v>
      </c>
    </row>
    <row r="177" spans="1:7" s="31" customFormat="1" ht="18.95" customHeight="1">
      <c r="A177" s="46">
        <v>14</v>
      </c>
      <c r="B177" s="44" t="s">
        <v>217</v>
      </c>
      <c r="C177" s="40">
        <v>500</v>
      </c>
      <c r="D177" s="46" t="s">
        <v>186</v>
      </c>
      <c r="E177" s="49">
        <f t="shared" si="2"/>
        <v>44.815799999999989</v>
      </c>
      <c r="F177" s="45">
        <v>1.1299999999999999</v>
      </c>
      <c r="G177" s="49">
        <v>39.659999999999997</v>
      </c>
    </row>
    <row r="178" spans="1:7" s="31" customFormat="1" ht="18.95" customHeight="1">
      <c r="A178" s="46">
        <v>15</v>
      </c>
      <c r="B178" s="44" t="s">
        <v>217</v>
      </c>
      <c r="C178" s="40">
        <v>600</v>
      </c>
      <c r="D178" s="46" t="s">
        <v>186</v>
      </c>
      <c r="E178" s="49">
        <f t="shared" si="2"/>
        <v>51.143799999999992</v>
      </c>
      <c r="F178" s="45">
        <v>1.1299999999999999</v>
      </c>
      <c r="G178" s="49">
        <v>45.26</v>
      </c>
    </row>
    <row r="179" spans="1:7" s="31" customFormat="1" ht="18.95" customHeight="1">
      <c r="A179" s="46">
        <v>16</v>
      </c>
      <c r="B179" s="44" t="s">
        <v>217</v>
      </c>
      <c r="C179" s="40">
        <v>800</v>
      </c>
      <c r="D179" s="46" t="s">
        <v>186</v>
      </c>
      <c r="E179" s="49">
        <f t="shared" si="2"/>
        <v>107.15789999999998</v>
      </c>
      <c r="F179" s="45">
        <v>1.1299999999999999</v>
      </c>
      <c r="G179" s="49">
        <v>94.83</v>
      </c>
    </row>
    <row r="180" spans="1:7" s="31" customFormat="1" ht="18.95" customHeight="1">
      <c r="A180" s="46">
        <v>17</v>
      </c>
      <c r="B180" s="44" t="s">
        <v>218</v>
      </c>
      <c r="C180" s="40" t="s">
        <v>219</v>
      </c>
      <c r="D180" s="46" t="s">
        <v>186</v>
      </c>
      <c r="E180" s="49">
        <f t="shared" si="2"/>
        <v>153.91729999999998</v>
      </c>
      <c r="F180" s="45">
        <v>1.1299999999999999</v>
      </c>
      <c r="G180" s="49">
        <v>136.21</v>
      </c>
    </row>
    <row r="181" spans="1:7" s="31" customFormat="1" ht="18.95" customHeight="1">
      <c r="A181" s="46">
        <v>18</v>
      </c>
      <c r="B181" s="44" t="s">
        <v>220</v>
      </c>
      <c r="C181" s="40" t="s">
        <v>219</v>
      </c>
      <c r="D181" s="46" t="s">
        <v>186</v>
      </c>
      <c r="E181" s="49">
        <f t="shared" si="2"/>
        <v>112.02819999999998</v>
      </c>
      <c r="F181" s="45">
        <v>1.1299999999999999</v>
      </c>
      <c r="G181" s="49">
        <v>99.14</v>
      </c>
    </row>
    <row r="182" spans="1:7" s="31" customFormat="1" ht="18.95" customHeight="1">
      <c r="A182" s="46">
        <v>19</v>
      </c>
      <c r="B182" s="44" t="s">
        <v>221</v>
      </c>
      <c r="C182" s="40" t="s">
        <v>219</v>
      </c>
      <c r="D182" s="46" t="s">
        <v>186</v>
      </c>
      <c r="E182" s="49">
        <f t="shared" si="2"/>
        <v>112.02819999999998</v>
      </c>
      <c r="F182" s="45">
        <v>1.1299999999999999</v>
      </c>
      <c r="G182" s="49">
        <v>99.14</v>
      </c>
    </row>
    <row r="183" spans="1:7" s="31" customFormat="1" ht="18.95" customHeight="1">
      <c r="A183" s="46">
        <v>20</v>
      </c>
      <c r="B183" s="44" t="s">
        <v>222</v>
      </c>
      <c r="C183" s="40" t="s">
        <v>223</v>
      </c>
      <c r="D183" s="44" t="s">
        <v>111</v>
      </c>
      <c r="E183" s="49">
        <f t="shared" si="2"/>
        <v>0.46329999999999993</v>
      </c>
      <c r="F183" s="45">
        <v>1.1299999999999999</v>
      </c>
      <c r="G183" s="49">
        <v>0.41</v>
      </c>
    </row>
    <row r="184" spans="1:7" s="31" customFormat="1" ht="18.95" customHeight="1">
      <c r="A184" s="46">
        <v>21</v>
      </c>
      <c r="B184" s="44" t="s">
        <v>222</v>
      </c>
      <c r="C184" s="40" t="s">
        <v>224</v>
      </c>
      <c r="D184" s="44" t="s">
        <v>111</v>
      </c>
      <c r="E184" s="49">
        <f t="shared" si="2"/>
        <v>0.51979999999999993</v>
      </c>
      <c r="F184" s="45">
        <v>1.1299999999999999</v>
      </c>
      <c r="G184" s="49">
        <v>0.46</v>
      </c>
    </row>
    <row r="185" spans="1:7" s="31" customFormat="1" ht="18.95" customHeight="1">
      <c r="A185" s="46">
        <v>22</v>
      </c>
      <c r="B185" s="44" t="s">
        <v>222</v>
      </c>
      <c r="C185" s="40" t="s">
        <v>225</v>
      </c>
      <c r="D185" s="44" t="s">
        <v>111</v>
      </c>
      <c r="E185" s="49">
        <f t="shared" si="2"/>
        <v>0.39549999999999996</v>
      </c>
      <c r="F185" s="45">
        <v>1.1299999999999999</v>
      </c>
      <c r="G185" s="49">
        <v>0.35</v>
      </c>
    </row>
    <row r="186" spans="1:7" s="31" customFormat="1" ht="18.95" customHeight="1">
      <c r="A186" s="46">
        <v>23</v>
      </c>
      <c r="B186" s="44" t="s">
        <v>222</v>
      </c>
      <c r="C186" s="40" t="s">
        <v>226</v>
      </c>
      <c r="D186" s="44" t="s">
        <v>111</v>
      </c>
      <c r="E186" s="49">
        <f t="shared" si="2"/>
        <v>0.46329999999999993</v>
      </c>
      <c r="F186" s="45">
        <v>1.1299999999999999</v>
      </c>
      <c r="G186" s="49">
        <v>0.41</v>
      </c>
    </row>
    <row r="187" spans="1:7" s="31" customFormat="1" ht="18.95" customHeight="1">
      <c r="A187" s="46">
        <v>24</v>
      </c>
      <c r="B187" s="44" t="s">
        <v>227</v>
      </c>
      <c r="C187" s="40" t="s">
        <v>228</v>
      </c>
      <c r="D187" s="44" t="s">
        <v>111</v>
      </c>
      <c r="E187" s="49">
        <f t="shared" si="2"/>
        <v>0.96049999999999991</v>
      </c>
      <c r="F187" s="45">
        <v>1.1299999999999999</v>
      </c>
      <c r="G187" s="49">
        <v>0.85</v>
      </c>
    </row>
    <row r="188" spans="1:7" s="31" customFormat="1" ht="18.95" customHeight="1">
      <c r="A188" s="46">
        <v>25</v>
      </c>
      <c r="B188" s="44" t="s">
        <v>229</v>
      </c>
      <c r="C188" s="40" t="s">
        <v>228</v>
      </c>
      <c r="D188" s="44" t="s">
        <v>111</v>
      </c>
      <c r="E188" s="49">
        <f t="shared" si="2"/>
        <v>0.33899999999999997</v>
      </c>
      <c r="F188" s="45">
        <v>1.1299999999999999</v>
      </c>
      <c r="G188" s="49">
        <v>0.3</v>
      </c>
    </row>
    <row r="189" spans="1:7" s="31" customFormat="1" ht="18.95" customHeight="1">
      <c r="A189" s="46">
        <v>26</v>
      </c>
      <c r="B189" s="44" t="s">
        <v>229</v>
      </c>
      <c r="C189" s="40" t="s">
        <v>230</v>
      </c>
      <c r="D189" s="44" t="s">
        <v>111</v>
      </c>
      <c r="E189" s="49">
        <f t="shared" si="2"/>
        <v>1.2203999999999999</v>
      </c>
      <c r="F189" s="45">
        <v>1.1299999999999999</v>
      </c>
      <c r="G189" s="49">
        <v>1.08</v>
      </c>
    </row>
    <row r="190" spans="1:7" s="31" customFormat="1" ht="18.95" customHeight="1">
      <c r="A190" s="46">
        <v>27</v>
      </c>
      <c r="B190" s="44" t="s">
        <v>229</v>
      </c>
      <c r="C190" s="40" t="s">
        <v>231</v>
      </c>
      <c r="D190" s="44" t="s">
        <v>111</v>
      </c>
      <c r="E190" s="49">
        <f t="shared" si="2"/>
        <v>0.58760000000000001</v>
      </c>
      <c r="F190" s="45">
        <v>1.1299999999999999</v>
      </c>
      <c r="G190" s="49">
        <v>0.52</v>
      </c>
    </row>
    <row r="191" spans="1:7" s="31" customFormat="1" ht="18.95" customHeight="1">
      <c r="A191" s="46">
        <v>28</v>
      </c>
      <c r="B191" s="52" t="s">
        <v>232</v>
      </c>
      <c r="C191" s="38" t="s">
        <v>233</v>
      </c>
      <c r="D191" s="46" t="s">
        <v>186</v>
      </c>
      <c r="E191" s="49">
        <f t="shared" si="2"/>
        <v>74.037599999999983</v>
      </c>
      <c r="F191" s="45">
        <v>1.1299999999999999</v>
      </c>
      <c r="G191" s="49">
        <v>65.52</v>
      </c>
    </row>
    <row r="192" spans="1:7" s="31" customFormat="1" ht="18.95" customHeight="1">
      <c r="A192" s="46">
        <v>29</v>
      </c>
      <c r="B192" s="52" t="s">
        <v>232</v>
      </c>
      <c r="C192" s="38" t="s">
        <v>234</v>
      </c>
      <c r="D192" s="46" t="s">
        <v>186</v>
      </c>
      <c r="E192" s="49">
        <f t="shared" si="2"/>
        <v>105.20299999999999</v>
      </c>
      <c r="F192" s="45">
        <v>1.1299999999999999</v>
      </c>
      <c r="G192" s="49">
        <v>93.1</v>
      </c>
    </row>
    <row r="193" spans="1:7" s="31" customFormat="1" ht="18.95" customHeight="1">
      <c r="A193" s="46"/>
      <c r="B193" s="52" t="s">
        <v>235</v>
      </c>
      <c r="C193" s="52" t="s">
        <v>119</v>
      </c>
      <c r="D193" s="46" t="s">
        <v>186</v>
      </c>
      <c r="E193" s="49">
        <f t="shared" si="2"/>
        <v>253.27819999999997</v>
      </c>
      <c r="F193" s="45">
        <v>1.1299999999999999</v>
      </c>
      <c r="G193" s="49">
        <v>224.14</v>
      </c>
    </row>
    <row r="194" spans="1:7" s="31" customFormat="1" ht="18.95" customHeight="1">
      <c r="A194" s="46"/>
      <c r="B194" s="52" t="s">
        <v>236</v>
      </c>
      <c r="C194" s="52" t="s">
        <v>119</v>
      </c>
      <c r="D194" s="46" t="s">
        <v>186</v>
      </c>
      <c r="E194" s="49">
        <f t="shared" si="2"/>
        <v>340.9436</v>
      </c>
      <c r="F194" s="45">
        <v>1.1299999999999999</v>
      </c>
      <c r="G194" s="49">
        <v>301.72000000000003</v>
      </c>
    </row>
    <row r="195" spans="1:7" s="31" customFormat="1" ht="18.95" customHeight="1">
      <c r="A195" s="46">
        <v>30</v>
      </c>
      <c r="B195" s="52" t="s">
        <v>237</v>
      </c>
      <c r="C195" s="38" t="s">
        <v>238</v>
      </c>
      <c r="D195" s="46" t="s">
        <v>186</v>
      </c>
      <c r="E195" s="49">
        <f t="shared" si="2"/>
        <v>56.985899999999994</v>
      </c>
      <c r="F195" s="45">
        <v>1.1299999999999999</v>
      </c>
      <c r="G195" s="49">
        <v>50.43</v>
      </c>
    </row>
    <row r="196" spans="1:7" s="31" customFormat="1" ht="18.95" customHeight="1">
      <c r="A196" s="46">
        <v>31</v>
      </c>
      <c r="B196" s="52" t="s">
        <v>237</v>
      </c>
      <c r="C196" s="38" t="s">
        <v>239</v>
      </c>
      <c r="D196" s="46" t="s">
        <v>186</v>
      </c>
      <c r="E196" s="49">
        <f t="shared" si="2"/>
        <v>96.931399999999996</v>
      </c>
      <c r="F196" s="45">
        <v>1.1299999999999999</v>
      </c>
      <c r="G196" s="49">
        <v>85.78</v>
      </c>
    </row>
    <row r="197" spans="1:7" s="31" customFormat="1" ht="18.95" customHeight="1">
      <c r="A197" s="88" t="s">
        <v>240</v>
      </c>
      <c r="B197" s="89"/>
      <c r="C197" s="89"/>
      <c r="D197" s="89"/>
      <c r="E197" s="89"/>
      <c r="F197" s="89"/>
      <c r="G197" s="89"/>
    </row>
    <row r="198" spans="1:7" s="31" customFormat="1" ht="18.95" customHeight="1">
      <c r="A198" s="46">
        <v>1</v>
      </c>
      <c r="B198" s="44" t="s">
        <v>241</v>
      </c>
      <c r="C198" s="39" t="s">
        <v>242</v>
      </c>
      <c r="D198" s="46" t="s">
        <v>186</v>
      </c>
      <c r="E198" s="49">
        <f t="shared" si="2"/>
        <v>265.54999999999995</v>
      </c>
      <c r="F198" s="45">
        <v>1.1299999999999999</v>
      </c>
      <c r="G198" s="49">
        <v>235</v>
      </c>
    </row>
    <row r="199" spans="1:7" s="31" customFormat="1" ht="18.95" customHeight="1">
      <c r="A199" s="46">
        <v>2</v>
      </c>
      <c r="B199" s="44" t="s">
        <v>243</v>
      </c>
      <c r="C199" s="39" t="s">
        <v>244</v>
      </c>
      <c r="D199" s="46" t="s">
        <v>186</v>
      </c>
      <c r="E199" s="49">
        <f t="shared" si="2"/>
        <v>265.54999999999995</v>
      </c>
      <c r="F199" s="45">
        <v>1.1299999999999999</v>
      </c>
      <c r="G199" s="49">
        <v>235</v>
      </c>
    </row>
    <row r="200" spans="1:7" s="31" customFormat="1" ht="18.95" customHeight="1">
      <c r="A200" s="46">
        <v>3</v>
      </c>
      <c r="B200" s="44" t="s">
        <v>243</v>
      </c>
      <c r="C200" s="40" t="s">
        <v>245</v>
      </c>
      <c r="D200" s="46" t="s">
        <v>186</v>
      </c>
      <c r="E200" s="49">
        <f t="shared" si="2"/>
        <v>316.39999999999998</v>
      </c>
      <c r="F200" s="45">
        <v>1.1299999999999999</v>
      </c>
      <c r="G200" s="49">
        <v>280</v>
      </c>
    </row>
    <row r="201" spans="1:7" s="31" customFormat="1" ht="18.95" customHeight="1">
      <c r="A201" s="46">
        <v>4</v>
      </c>
      <c r="B201" s="44" t="s">
        <v>246</v>
      </c>
      <c r="C201" s="39" t="s">
        <v>244</v>
      </c>
      <c r="D201" s="46" t="s">
        <v>186</v>
      </c>
      <c r="E201" s="49">
        <f>G201*1.13</f>
        <v>322.04999999999995</v>
      </c>
      <c r="F201" s="45"/>
      <c r="G201" s="49">
        <v>285</v>
      </c>
    </row>
    <row r="202" spans="1:7" s="31" customFormat="1" ht="18.95" customHeight="1">
      <c r="A202" s="46">
        <v>5</v>
      </c>
      <c r="B202" s="44" t="s">
        <v>246</v>
      </c>
      <c r="C202" s="40" t="s">
        <v>245</v>
      </c>
      <c r="D202" s="46" t="s">
        <v>186</v>
      </c>
      <c r="E202" s="49">
        <f>1.13*G202</f>
        <v>372.9</v>
      </c>
      <c r="F202" s="45"/>
      <c r="G202" s="49">
        <v>330</v>
      </c>
    </row>
    <row r="203" spans="1:7" s="31" customFormat="1" ht="18.95" customHeight="1">
      <c r="A203" s="46">
        <v>6</v>
      </c>
      <c r="B203" s="44" t="s">
        <v>247</v>
      </c>
      <c r="C203" s="40" t="s">
        <v>248</v>
      </c>
      <c r="D203" s="46" t="s">
        <v>186</v>
      </c>
      <c r="E203" s="49">
        <f t="shared" si="2"/>
        <v>255.37999999999997</v>
      </c>
      <c r="F203" s="45">
        <v>1.1299999999999999</v>
      </c>
      <c r="G203" s="49">
        <v>226</v>
      </c>
    </row>
    <row r="204" spans="1:7" s="31" customFormat="1" ht="18.95" customHeight="1">
      <c r="A204" s="46">
        <v>7</v>
      </c>
      <c r="B204" s="44" t="s">
        <v>247</v>
      </c>
      <c r="C204" s="40" t="s">
        <v>249</v>
      </c>
      <c r="D204" s="46" t="s">
        <v>186</v>
      </c>
      <c r="E204" s="49">
        <f t="shared" ref="E204:E271" si="3">G204*F204</f>
        <v>274.58999999999997</v>
      </c>
      <c r="F204" s="45">
        <v>1.1299999999999999</v>
      </c>
      <c r="G204" s="49">
        <v>243</v>
      </c>
    </row>
    <row r="205" spans="1:7" s="62" customFormat="1" ht="18.95" customHeight="1">
      <c r="A205" s="46">
        <v>8</v>
      </c>
      <c r="B205" s="44" t="s">
        <v>247</v>
      </c>
      <c r="C205" s="40" t="s">
        <v>250</v>
      </c>
      <c r="D205" s="46" t="s">
        <v>186</v>
      </c>
      <c r="E205" s="49">
        <f t="shared" si="3"/>
        <v>327.7</v>
      </c>
      <c r="F205" s="45">
        <v>1.1299999999999999</v>
      </c>
      <c r="G205" s="49">
        <v>290</v>
      </c>
    </row>
    <row r="206" spans="1:7" s="62" customFormat="1" ht="18.95" customHeight="1">
      <c r="A206" s="46">
        <v>9</v>
      </c>
      <c r="B206" s="44" t="s">
        <v>247</v>
      </c>
      <c r="C206" s="40" t="s">
        <v>251</v>
      </c>
      <c r="D206" s="46" t="s">
        <v>186</v>
      </c>
      <c r="E206" s="49">
        <f t="shared" si="3"/>
        <v>346.90999999999997</v>
      </c>
      <c r="F206" s="45">
        <v>1.1299999999999999</v>
      </c>
      <c r="G206" s="49">
        <v>307</v>
      </c>
    </row>
    <row r="207" spans="1:7" s="31" customFormat="1" ht="18.95" customHeight="1">
      <c r="A207" s="46">
        <v>10</v>
      </c>
      <c r="B207" s="44" t="s">
        <v>252</v>
      </c>
      <c r="C207" s="40" t="s">
        <v>253</v>
      </c>
      <c r="D207" s="46" t="s">
        <v>186</v>
      </c>
      <c r="E207" s="49">
        <f t="shared" si="3"/>
        <v>284.76</v>
      </c>
      <c r="F207" s="45">
        <v>1.1299999999999999</v>
      </c>
      <c r="G207" s="49">
        <v>252</v>
      </c>
    </row>
    <row r="208" spans="1:7" s="31" customFormat="1" ht="18.95" customHeight="1">
      <c r="A208" s="46">
        <v>11</v>
      </c>
      <c r="B208" s="44" t="s">
        <v>252</v>
      </c>
      <c r="C208" s="40" t="s">
        <v>254</v>
      </c>
      <c r="D208" s="46" t="s">
        <v>186</v>
      </c>
      <c r="E208" s="49">
        <f t="shared" si="3"/>
        <v>314.14</v>
      </c>
      <c r="F208" s="45">
        <v>1.1299999999999999</v>
      </c>
      <c r="G208" s="49">
        <v>278</v>
      </c>
    </row>
    <row r="209" spans="1:9" s="31" customFormat="1" ht="18.95" customHeight="1">
      <c r="A209" s="46">
        <v>12</v>
      </c>
      <c r="B209" s="44" t="s">
        <v>255</v>
      </c>
      <c r="C209" s="40"/>
      <c r="D209" s="46" t="s">
        <v>186</v>
      </c>
      <c r="E209" s="49">
        <f t="shared" si="3"/>
        <v>215.82999999999998</v>
      </c>
      <c r="F209" s="45">
        <v>1.1299999999999999</v>
      </c>
      <c r="G209" s="49">
        <v>191</v>
      </c>
    </row>
    <row r="210" spans="1:9" s="31" customFormat="1" ht="18.95" customHeight="1">
      <c r="A210" s="46">
        <v>13</v>
      </c>
      <c r="B210" s="44" t="s">
        <v>256</v>
      </c>
      <c r="C210" s="40"/>
      <c r="D210" s="46" t="s">
        <v>186</v>
      </c>
      <c r="E210" s="49">
        <f t="shared" si="3"/>
        <v>202.26999999999998</v>
      </c>
      <c r="F210" s="45">
        <v>1.1299999999999999</v>
      </c>
      <c r="G210" s="49">
        <v>179</v>
      </c>
    </row>
    <row r="211" spans="1:9" s="31" customFormat="1" ht="18.95" customHeight="1">
      <c r="A211" s="46">
        <v>14</v>
      </c>
      <c r="B211" s="44" t="s">
        <v>257</v>
      </c>
      <c r="C211" s="40" t="s">
        <v>258</v>
      </c>
      <c r="D211" s="46" t="s">
        <v>186</v>
      </c>
      <c r="E211" s="49">
        <f t="shared" si="3"/>
        <v>691.56</v>
      </c>
      <c r="F211" s="45">
        <v>1.1299999999999999</v>
      </c>
      <c r="G211" s="49">
        <v>612</v>
      </c>
      <c r="I211" s="57"/>
    </row>
    <row r="212" spans="1:9" s="31" customFormat="1" ht="18.95" customHeight="1">
      <c r="A212" s="46">
        <v>15</v>
      </c>
      <c r="B212" s="44" t="s">
        <v>259</v>
      </c>
      <c r="C212" s="40" t="s">
        <v>258</v>
      </c>
      <c r="D212" s="46" t="s">
        <v>186</v>
      </c>
      <c r="E212" s="49">
        <f t="shared" si="3"/>
        <v>642.96999999999991</v>
      </c>
      <c r="F212" s="45">
        <v>1.1299999999999999</v>
      </c>
      <c r="G212" s="49">
        <v>569</v>
      </c>
      <c r="I212" s="47"/>
    </row>
    <row r="213" spans="1:9" s="31" customFormat="1" ht="18.95" customHeight="1">
      <c r="A213" s="46">
        <v>16</v>
      </c>
      <c r="B213" s="44" t="s">
        <v>260</v>
      </c>
      <c r="C213" s="40" t="s">
        <v>258</v>
      </c>
      <c r="D213" s="46" t="s">
        <v>186</v>
      </c>
      <c r="E213" s="49">
        <f t="shared" si="3"/>
        <v>691.56</v>
      </c>
      <c r="F213" s="45">
        <v>1.1299999999999999</v>
      </c>
      <c r="G213" s="49">
        <v>612</v>
      </c>
      <c r="I213" s="47"/>
    </row>
    <row r="214" spans="1:9" s="31" customFormat="1" ht="18.95" customHeight="1">
      <c r="A214" s="46">
        <v>17</v>
      </c>
      <c r="B214" s="44" t="s">
        <v>261</v>
      </c>
      <c r="C214" s="40" t="s">
        <v>262</v>
      </c>
      <c r="D214" s="44" t="s">
        <v>263</v>
      </c>
      <c r="E214" s="49">
        <f t="shared" si="3"/>
        <v>1011.3499999999999</v>
      </c>
      <c r="F214" s="45">
        <v>1.1299999999999999</v>
      </c>
      <c r="G214" s="49">
        <v>895</v>
      </c>
      <c r="I214" s="47"/>
    </row>
    <row r="215" spans="1:9" s="31" customFormat="1" ht="18.95" customHeight="1">
      <c r="A215" s="46">
        <v>18</v>
      </c>
      <c r="B215" s="44" t="s">
        <v>261</v>
      </c>
      <c r="C215" s="40" t="s">
        <v>264</v>
      </c>
      <c r="D215" s="44" t="s">
        <v>263</v>
      </c>
      <c r="E215" s="49">
        <f t="shared" si="3"/>
        <v>1124.3499999999999</v>
      </c>
      <c r="F215" s="45">
        <v>1.1299999999999999</v>
      </c>
      <c r="G215" s="49">
        <v>995</v>
      </c>
      <c r="I215" s="47"/>
    </row>
    <row r="216" spans="1:9" s="31" customFormat="1" ht="18.95" customHeight="1">
      <c r="A216" s="46">
        <v>19</v>
      </c>
      <c r="B216" s="44" t="s">
        <v>265</v>
      </c>
      <c r="C216" s="40"/>
      <c r="D216" s="44" t="s">
        <v>263</v>
      </c>
      <c r="E216" s="49">
        <f>G216*1.13</f>
        <v>1694.9999999999998</v>
      </c>
      <c r="F216" s="45"/>
      <c r="G216" s="49">
        <v>1500</v>
      </c>
    </row>
    <row r="217" spans="1:9" s="31" customFormat="1" ht="18.95" customHeight="1">
      <c r="A217" s="46">
        <v>20</v>
      </c>
      <c r="B217" s="44" t="s">
        <v>266</v>
      </c>
      <c r="C217" s="40"/>
      <c r="D217" s="44" t="s">
        <v>263</v>
      </c>
      <c r="E217" s="49">
        <f t="shared" si="3"/>
        <v>847.49999999999989</v>
      </c>
      <c r="F217" s="45">
        <v>1.1299999999999999</v>
      </c>
      <c r="G217" s="49">
        <v>750</v>
      </c>
      <c r="I217" s="47"/>
    </row>
    <row r="218" spans="1:9" s="31" customFormat="1" ht="18.95" customHeight="1">
      <c r="A218" s="46">
        <v>21</v>
      </c>
      <c r="B218" s="44" t="s">
        <v>267</v>
      </c>
      <c r="C218" s="40"/>
      <c r="D218" s="44" t="s">
        <v>263</v>
      </c>
      <c r="E218" s="49">
        <f>G218*1.13</f>
        <v>1468.9999999999998</v>
      </c>
      <c r="F218" s="45"/>
      <c r="G218" s="49">
        <v>1300</v>
      </c>
    </row>
    <row r="219" spans="1:9" s="31" customFormat="1" ht="18.95" customHeight="1">
      <c r="A219" s="46">
        <v>22</v>
      </c>
      <c r="B219" s="77" t="s">
        <v>268</v>
      </c>
      <c r="C219" s="78" t="s">
        <v>269</v>
      </c>
      <c r="D219" s="46" t="s">
        <v>186</v>
      </c>
      <c r="E219" s="49">
        <f t="shared" si="3"/>
        <v>110.74</v>
      </c>
      <c r="F219" s="45">
        <v>1.1299999999999999</v>
      </c>
      <c r="G219" s="49">
        <v>98</v>
      </c>
    </row>
    <row r="220" spans="1:9" s="31" customFormat="1" ht="18.95" customHeight="1">
      <c r="A220" s="99" t="s">
        <v>270</v>
      </c>
      <c r="B220" s="100"/>
      <c r="C220" s="100"/>
      <c r="D220" s="100"/>
      <c r="E220" s="100"/>
      <c r="F220" s="100"/>
      <c r="G220" s="100"/>
    </row>
    <row r="221" spans="1:9" s="31" customFormat="1" ht="18.95" customHeight="1">
      <c r="A221" s="97" t="s">
        <v>271</v>
      </c>
      <c r="B221" s="98"/>
      <c r="C221" s="98"/>
      <c r="D221" s="98"/>
      <c r="E221" s="98"/>
      <c r="F221" s="98"/>
      <c r="G221" s="98"/>
    </row>
    <row r="222" spans="1:9" s="31" customFormat="1" ht="18.95" customHeight="1">
      <c r="A222" s="46">
        <v>1</v>
      </c>
      <c r="B222" s="58" t="s">
        <v>272</v>
      </c>
      <c r="C222" s="59" t="s">
        <v>273</v>
      </c>
      <c r="D222" s="46" t="s">
        <v>186</v>
      </c>
      <c r="E222" s="49">
        <f t="shared" si="3"/>
        <v>31.978999999999999</v>
      </c>
      <c r="F222" s="42">
        <v>1.1299999999999999</v>
      </c>
      <c r="G222" s="49">
        <v>28.3</v>
      </c>
    </row>
    <row r="223" spans="1:9" s="31" customFormat="1" ht="18.95" customHeight="1">
      <c r="A223" s="46">
        <v>2</v>
      </c>
      <c r="B223" s="58" t="s">
        <v>272</v>
      </c>
      <c r="C223" s="59" t="s">
        <v>59</v>
      </c>
      <c r="D223" s="46" t="s">
        <v>186</v>
      </c>
      <c r="E223" s="49">
        <f t="shared" si="3"/>
        <v>43.391999999999996</v>
      </c>
      <c r="F223" s="42">
        <v>1.1299999999999999</v>
      </c>
      <c r="G223" s="49">
        <v>38.4</v>
      </c>
    </row>
    <row r="224" spans="1:9" s="31" customFormat="1" ht="18.95" customHeight="1">
      <c r="A224" s="46">
        <v>3</v>
      </c>
      <c r="B224" s="58" t="s">
        <v>272</v>
      </c>
      <c r="C224" s="59" t="s">
        <v>274</v>
      </c>
      <c r="D224" s="46" t="s">
        <v>186</v>
      </c>
      <c r="E224" s="49">
        <f t="shared" si="3"/>
        <v>57.968999999999994</v>
      </c>
      <c r="F224" s="42">
        <v>1.1299999999999999</v>
      </c>
      <c r="G224" s="49">
        <v>51.3</v>
      </c>
    </row>
    <row r="225" spans="1:7" s="31" customFormat="1" ht="18.95" customHeight="1">
      <c r="A225" s="46">
        <v>4</v>
      </c>
      <c r="B225" s="58" t="s">
        <v>272</v>
      </c>
      <c r="C225" s="59" t="s">
        <v>275</v>
      </c>
      <c r="D225" s="46" t="s">
        <v>186</v>
      </c>
      <c r="E225" s="49">
        <f t="shared" si="3"/>
        <v>81.416499999999985</v>
      </c>
      <c r="F225" s="42">
        <v>1.1299999999999999</v>
      </c>
      <c r="G225" s="49">
        <v>72.05</v>
      </c>
    </row>
    <row r="226" spans="1:7" s="31" customFormat="1" ht="18.95" customHeight="1">
      <c r="A226" s="46">
        <v>5</v>
      </c>
      <c r="B226" s="58" t="s">
        <v>276</v>
      </c>
      <c r="C226" s="59" t="s">
        <v>277</v>
      </c>
      <c r="D226" s="46" t="s">
        <v>186</v>
      </c>
      <c r="E226" s="49">
        <f t="shared" si="3"/>
        <v>52.205999999999996</v>
      </c>
      <c r="F226" s="42">
        <v>1.1299999999999999</v>
      </c>
      <c r="G226" s="49">
        <v>46.2</v>
      </c>
    </row>
    <row r="227" spans="1:7" s="31" customFormat="1" ht="18.95" customHeight="1">
      <c r="A227" s="46">
        <v>6</v>
      </c>
      <c r="B227" s="58" t="s">
        <v>276</v>
      </c>
      <c r="C227" s="59" t="s">
        <v>59</v>
      </c>
      <c r="D227" s="46" t="s">
        <v>186</v>
      </c>
      <c r="E227" s="49">
        <f t="shared" si="3"/>
        <v>60.002999999999993</v>
      </c>
      <c r="F227" s="42">
        <v>1.1299999999999999</v>
      </c>
      <c r="G227" s="49">
        <v>53.1</v>
      </c>
    </row>
    <row r="228" spans="1:7" s="31" customFormat="1" ht="18.95" customHeight="1">
      <c r="A228" s="46">
        <v>7</v>
      </c>
      <c r="B228" s="58" t="s">
        <v>278</v>
      </c>
      <c r="C228" s="59" t="s">
        <v>59</v>
      </c>
      <c r="D228" s="46" t="s">
        <v>186</v>
      </c>
      <c r="E228" s="49">
        <f t="shared" si="3"/>
        <v>69.721000000000004</v>
      </c>
      <c r="F228" s="42">
        <v>1.1299999999999999</v>
      </c>
      <c r="G228" s="49">
        <v>61.7</v>
      </c>
    </row>
    <row r="229" spans="1:7" s="31" customFormat="1" ht="18.95" customHeight="1">
      <c r="A229" s="46">
        <v>8</v>
      </c>
      <c r="B229" s="58" t="s">
        <v>278</v>
      </c>
      <c r="C229" s="59" t="s">
        <v>274</v>
      </c>
      <c r="D229" s="46" t="s">
        <v>186</v>
      </c>
      <c r="E229" s="49">
        <f t="shared" si="3"/>
        <v>95.484999999999985</v>
      </c>
      <c r="F229" s="42">
        <v>1.1299999999999999</v>
      </c>
      <c r="G229" s="49">
        <v>84.5</v>
      </c>
    </row>
    <row r="230" spans="1:7" s="31" customFormat="1" ht="18.95" customHeight="1">
      <c r="A230" s="46">
        <v>9</v>
      </c>
      <c r="B230" s="58" t="s">
        <v>278</v>
      </c>
      <c r="C230" s="59" t="s">
        <v>279</v>
      </c>
      <c r="D230" s="46" t="s">
        <v>186</v>
      </c>
      <c r="E230" s="49">
        <f t="shared" si="3"/>
        <v>105.42899999999999</v>
      </c>
      <c r="F230" s="42">
        <v>1.1299999999999999</v>
      </c>
      <c r="G230" s="49">
        <v>93.3</v>
      </c>
    </row>
    <row r="231" spans="1:7" s="31" customFormat="1" ht="18.95" customHeight="1">
      <c r="A231" s="46">
        <v>10</v>
      </c>
      <c r="B231" s="58" t="s">
        <v>280</v>
      </c>
      <c r="C231" s="59" t="s">
        <v>273</v>
      </c>
      <c r="D231" s="46" t="s">
        <v>186</v>
      </c>
      <c r="E231" s="49">
        <f t="shared" si="3"/>
        <v>48.250999999999998</v>
      </c>
      <c r="F231" s="42">
        <v>1.1299999999999999</v>
      </c>
      <c r="G231" s="49">
        <v>42.7</v>
      </c>
    </row>
    <row r="232" spans="1:7" s="31" customFormat="1" ht="18.95" customHeight="1">
      <c r="A232" s="46">
        <v>11</v>
      </c>
      <c r="B232" s="58" t="s">
        <v>280</v>
      </c>
      <c r="C232" s="59" t="s">
        <v>59</v>
      </c>
      <c r="D232" s="46" t="s">
        <v>186</v>
      </c>
      <c r="E232" s="49">
        <f t="shared" si="3"/>
        <v>58.872999999999998</v>
      </c>
      <c r="F232" s="42">
        <v>1.1299999999999999</v>
      </c>
      <c r="G232" s="49">
        <v>52.1</v>
      </c>
    </row>
    <row r="233" spans="1:7" s="31" customFormat="1" ht="18.95" customHeight="1">
      <c r="A233" s="46">
        <v>12</v>
      </c>
      <c r="B233" s="58" t="s">
        <v>281</v>
      </c>
      <c r="C233" s="59" t="s">
        <v>59</v>
      </c>
      <c r="D233" s="46" t="s">
        <v>186</v>
      </c>
      <c r="E233" s="49">
        <f t="shared" si="3"/>
        <v>83.958999999999989</v>
      </c>
      <c r="F233" s="42">
        <v>1.1299999999999999</v>
      </c>
      <c r="G233" s="49">
        <v>74.3</v>
      </c>
    </row>
    <row r="234" spans="1:7" s="31" customFormat="1" ht="18.95" customHeight="1">
      <c r="A234" s="46">
        <v>13</v>
      </c>
      <c r="B234" s="58" t="s">
        <v>281</v>
      </c>
      <c r="C234" s="59" t="s">
        <v>282</v>
      </c>
      <c r="D234" s="46" t="s">
        <v>186</v>
      </c>
      <c r="E234" s="49">
        <f t="shared" si="3"/>
        <v>114.69499999999999</v>
      </c>
      <c r="F234" s="42">
        <v>1.1299999999999999</v>
      </c>
      <c r="G234" s="49">
        <v>101.5</v>
      </c>
    </row>
    <row r="235" spans="1:7" s="31" customFormat="1" ht="18.95" customHeight="1">
      <c r="A235" s="46">
        <v>14</v>
      </c>
      <c r="B235" s="58" t="s">
        <v>281</v>
      </c>
      <c r="C235" s="59" t="s">
        <v>274</v>
      </c>
      <c r="D235" s="46" t="s">
        <v>186</v>
      </c>
      <c r="E235" s="49">
        <f t="shared" si="3"/>
        <v>118.64999999999999</v>
      </c>
      <c r="F235" s="42">
        <v>1.1299999999999999</v>
      </c>
      <c r="G235" s="49">
        <v>105</v>
      </c>
    </row>
    <row r="236" spans="1:7" s="31" customFormat="1" ht="18.95" customHeight="1">
      <c r="A236" s="46">
        <v>15</v>
      </c>
      <c r="B236" s="58" t="s">
        <v>281</v>
      </c>
      <c r="C236" s="59" t="s">
        <v>279</v>
      </c>
      <c r="D236" s="46" t="s">
        <v>186</v>
      </c>
      <c r="E236" s="49">
        <f t="shared" si="3"/>
        <v>135.6</v>
      </c>
      <c r="F236" s="42">
        <v>1.1299999999999999</v>
      </c>
      <c r="G236" s="49">
        <v>120</v>
      </c>
    </row>
    <row r="237" spans="1:7" s="31" customFormat="1" ht="18.95" customHeight="1">
      <c r="A237" s="88" t="s">
        <v>283</v>
      </c>
      <c r="B237" s="89"/>
      <c r="C237" s="89"/>
      <c r="D237" s="89"/>
      <c r="E237" s="89"/>
      <c r="F237" s="89"/>
      <c r="G237" s="89"/>
    </row>
    <row r="238" spans="1:7" s="63" customFormat="1" ht="18.95" customHeight="1">
      <c r="A238" s="52">
        <v>1</v>
      </c>
      <c r="B238" s="52" t="s">
        <v>284</v>
      </c>
      <c r="C238" s="38" t="s">
        <v>285</v>
      </c>
      <c r="D238" s="52" t="s">
        <v>286</v>
      </c>
      <c r="E238" s="49">
        <f t="shared" si="3"/>
        <v>97.417299999999983</v>
      </c>
      <c r="F238" s="42">
        <v>1.1299999999999999</v>
      </c>
      <c r="G238" s="49">
        <v>86.21</v>
      </c>
    </row>
    <row r="239" spans="1:7" s="31" customFormat="1" ht="18.95" customHeight="1">
      <c r="A239" s="52">
        <v>2</v>
      </c>
      <c r="B239" s="39" t="s">
        <v>287</v>
      </c>
      <c r="C239" s="40" t="s">
        <v>288</v>
      </c>
      <c r="D239" s="39" t="s">
        <v>289</v>
      </c>
      <c r="E239" s="49">
        <f t="shared" si="3"/>
        <v>779.31579999999985</v>
      </c>
      <c r="F239" s="42">
        <v>1.1299999999999999</v>
      </c>
      <c r="G239" s="49">
        <v>689.66</v>
      </c>
    </row>
    <row r="240" spans="1:7" s="31" customFormat="1" ht="18.95" customHeight="1">
      <c r="A240" s="52">
        <v>3</v>
      </c>
      <c r="B240" s="39" t="s">
        <v>290</v>
      </c>
      <c r="C240" s="40" t="s">
        <v>291</v>
      </c>
      <c r="D240" s="39" t="s">
        <v>289</v>
      </c>
      <c r="E240" s="49">
        <f t="shared" si="3"/>
        <v>891.33269999999993</v>
      </c>
      <c r="F240" s="42">
        <v>1.1299999999999999</v>
      </c>
      <c r="G240" s="49">
        <v>788.79</v>
      </c>
    </row>
    <row r="241" spans="1:7" s="31" customFormat="1" ht="18.95" customHeight="1">
      <c r="A241" s="52">
        <v>4</v>
      </c>
      <c r="B241" s="39" t="s">
        <v>290</v>
      </c>
      <c r="C241" s="40" t="s">
        <v>292</v>
      </c>
      <c r="D241" s="39" t="s">
        <v>289</v>
      </c>
      <c r="E241" s="49">
        <f t="shared" si="3"/>
        <v>969.26879999999994</v>
      </c>
      <c r="F241" s="42">
        <v>1.1299999999999999</v>
      </c>
      <c r="G241" s="49">
        <v>857.76</v>
      </c>
    </row>
    <row r="242" spans="1:7" s="31" customFormat="1" ht="18.95" customHeight="1">
      <c r="A242" s="52">
        <v>5</v>
      </c>
      <c r="B242" s="39" t="s">
        <v>293</v>
      </c>
      <c r="C242" s="40" t="s">
        <v>294</v>
      </c>
      <c r="D242" s="39" t="s">
        <v>295</v>
      </c>
      <c r="E242" s="49">
        <f t="shared" si="3"/>
        <v>415.95299999999997</v>
      </c>
      <c r="F242" s="42">
        <v>1.1299999999999999</v>
      </c>
      <c r="G242" s="49">
        <v>368.1</v>
      </c>
    </row>
    <row r="243" spans="1:7" s="31" customFormat="1" ht="18.95" customHeight="1">
      <c r="A243" s="52">
        <v>6</v>
      </c>
      <c r="B243" s="39" t="s">
        <v>293</v>
      </c>
      <c r="C243" s="40" t="s">
        <v>296</v>
      </c>
      <c r="D243" s="39" t="s">
        <v>295</v>
      </c>
      <c r="E243" s="49">
        <f t="shared" si="3"/>
        <v>580.58269999999993</v>
      </c>
      <c r="F243" s="42">
        <v>1.1299999999999999</v>
      </c>
      <c r="G243" s="49">
        <v>513.79</v>
      </c>
    </row>
    <row r="244" spans="1:7" s="31" customFormat="1" ht="18.95" customHeight="1">
      <c r="A244" s="88" t="s">
        <v>297</v>
      </c>
      <c r="B244" s="89"/>
      <c r="C244" s="89"/>
      <c r="D244" s="89"/>
      <c r="E244" s="89"/>
      <c r="F244" s="89"/>
      <c r="G244" s="89"/>
    </row>
    <row r="245" spans="1:7" s="31" customFormat="1" ht="18.95" customHeight="1">
      <c r="A245" s="38">
        <v>1</v>
      </c>
      <c r="B245" s="52" t="s">
        <v>298</v>
      </c>
      <c r="C245" s="38" t="s">
        <v>299</v>
      </c>
      <c r="D245" s="46" t="s">
        <v>300</v>
      </c>
      <c r="E245" s="49">
        <f t="shared" si="3"/>
        <v>46.216999999999992</v>
      </c>
      <c r="F245" s="42">
        <v>1.1299999999999999</v>
      </c>
      <c r="G245" s="49">
        <v>40.9</v>
      </c>
    </row>
    <row r="246" spans="1:7" s="31" customFormat="1" ht="18.95" customHeight="1">
      <c r="A246" s="38">
        <v>2</v>
      </c>
      <c r="B246" s="52" t="s">
        <v>298</v>
      </c>
      <c r="C246" s="38" t="s">
        <v>301</v>
      </c>
      <c r="D246" s="46" t="s">
        <v>300</v>
      </c>
      <c r="E246" s="49">
        <f t="shared" si="3"/>
        <v>62.827999999999996</v>
      </c>
      <c r="F246" s="42">
        <v>1.1299999999999999</v>
      </c>
      <c r="G246" s="49">
        <v>55.6</v>
      </c>
    </row>
    <row r="247" spans="1:7" s="31" customFormat="1" ht="18.95" customHeight="1">
      <c r="A247" s="38">
        <v>3</v>
      </c>
      <c r="B247" s="52" t="s">
        <v>298</v>
      </c>
      <c r="C247" s="38" t="s">
        <v>302</v>
      </c>
      <c r="D247" s="46" t="s">
        <v>300</v>
      </c>
      <c r="E247" s="49">
        <f t="shared" si="3"/>
        <v>92.772999999999982</v>
      </c>
      <c r="F247" s="42">
        <v>1.1299999999999999</v>
      </c>
      <c r="G247" s="49">
        <v>82.1</v>
      </c>
    </row>
    <row r="248" spans="1:7" s="31" customFormat="1" ht="18.95" customHeight="1">
      <c r="A248" s="38">
        <v>4</v>
      </c>
      <c r="B248" s="52" t="s">
        <v>298</v>
      </c>
      <c r="C248" s="38" t="s">
        <v>303</v>
      </c>
      <c r="D248" s="46" t="s">
        <v>300</v>
      </c>
      <c r="E248" s="49">
        <f t="shared" si="3"/>
        <v>125.99499999999999</v>
      </c>
      <c r="F248" s="42">
        <v>1.1299999999999999</v>
      </c>
      <c r="G248" s="49">
        <v>111.5</v>
      </c>
    </row>
    <row r="249" spans="1:7" s="31" customFormat="1" ht="18.95" customHeight="1">
      <c r="A249" s="38">
        <v>5</v>
      </c>
      <c r="B249" s="52" t="s">
        <v>298</v>
      </c>
      <c r="C249" s="38" t="s">
        <v>304</v>
      </c>
      <c r="D249" s="46" t="s">
        <v>300</v>
      </c>
      <c r="E249" s="49">
        <f t="shared" si="3"/>
        <v>193.11699999999999</v>
      </c>
      <c r="F249" s="42">
        <v>1.1299999999999999</v>
      </c>
      <c r="G249" s="49">
        <v>170.9</v>
      </c>
    </row>
    <row r="250" spans="1:7" s="31" customFormat="1" ht="18.95" customHeight="1">
      <c r="A250" s="38">
        <v>6</v>
      </c>
      <c r="B250" s="52" t="s">
        <v>298</v>
      </c>
      <c r="C250" s="38" t="s">
        <v>305</v>
      </c>
      <c r="D250" s="46" t="s">
        <v>300</v>
      </c>
      <c r="E250" s="49">
        <f t="shared" si="3"/>
        <v>341.48599999999993</v>
      </c>
      <c r="F250" s="42">
        <v>1.1299999999999999</v>
      </c>
      <c r="G250" s="49">
        <v>302.2</v>
      </c>
    </row>
    <row r="251" spans="1:7" s="31" customFormat="1" ht="18.95" customHeight="1">
      <c r="A251" s="38">
        <v>7</v>
      </c>
      <c r="B251" s="52" t="s">
        <v>298</v>
      </c>
      <c r="C251" s="38" t="s">
        <v>306</v>
      </c>
      <c r="D251" s="46" t="s">
        <v>300</v>
      </c>
      <c r="E251" s="49">
        <f t="shared" si="3"/>
        <v>536.41099999999994</v>
      </c>
      <c r="F251" s="42">
        <v>1.1299999999999999</v>
      </c>
      <c r="G251" s="49">
        <v>474.7</v>
      </c>
    </row>
    <row r="252" spans="1:7" s="31" customFormat="1" ht="18.95" customHeight="1">
      <c r="A252" s="38">
        <v>8</v>
      </c>
      <c r="B252" s="52" t="s">
        <v>298</v>
      </c>
      <c r="C252" s="38" t="s">
        <v>307</v>
      </c>
      <c r="D252" s="46" t="s">
        <v>300</v>
      </c>
      <c r="E252" s="49">
        <f t="shared" si="3"/>
        <v>893.26499999999987</v>
      </c>
      <c r="F252" s="42">
        <v>1.1299999999999999</v>
      </c>
      <c r="G252" s="49">
        <v>790.5</v>
      </c>
    </row>
    <row r="253" spans="1:7" s="31" customFormat="1" ht="18.95" customHeight="1">
      <c r="A253" s="38">
        <v>9</v>
      </c>
      <c r="B253" s="79" t="s">
        <v>308</v>
      </c>
      <c r="C253" s="38" t="s">
        <v>309</v>
      </c>
      <c r="D253" s="46" t="s">
        <v>300</v>
      </c>
      <c r="E253" s="49">
        <f t="shared" si="3"/>
        <v>88.591999999999999</v>
      </c>
      <c r="F253" s="42">
        <v>1.1299999999999999</v>
      </c>
      <c r="G253" s="49">
        <v>78.400000000000006</v>
      </c>
    </row>
    <row r="254" spans="1:7" s="31" customFormat="1" ht="18.95" customHeight="1">
      <c r="A254" s="38">
        <v>10</v>
      </c>
      <c r="B254" s="79" t="s">
        <v>308</v>
      </c>
      <c r="C254" s="38" t="s">
        <v>301</v>
      </c>
      <c r="D254" s="46" t="s">
        <v>300</v>
      </c>
      <c r="E254" s="49">
        <f t="shared" si="3"/>
        <v>109.836</v>
      </c>
      <c r="F254" s="42">
        <v>1.1299999999999999</v>
      </c>
      <c r="G254" s="49">
        <v>97.2</v>
      </c>
    </row>
    <row r="255" spans="1:7" s="31" customFormat="1" ht="18.95" customHeight="1">
      <c r="A255" s="38">
        <v>11</v>
      </c>
      <c r="B255" s="79" t="s">
        <v>308</v>
      </c>
      <c r="C255" s="38" t="s">
        <v>302</v>
      </c>
      <c r="D255" s="46" t="s">
        <v>300</v>
      </c>
      <c r="E255" s="49">
        <f t="shared" si="3"/>
        <v>150.17699999999999</v>
      </c>
      <c r="F255" s="42">
        <v>1.1299999999999999</v>
      </c>
      <c r="G255" s="49">
        <v>132.9</v>
      </c>
    </row>
    <row r="256" spans="1:7" s="31" customFormat="1" ht="18.95" customHeight="1">
      <c r="A256" s="38">
        <v>12</v>
      </c>
      <c r="B256" s="79" t="s">
        <v>308</v>
      </c>
      <c r="C256" s="38" t="s">
        <v>303</v>
      </c>
      <c r="D256" s="46" t="s">
        <v>300</v>
      </c>
      <c r="E256" s="49">
        <f t="shared" si="3"/>
        <v>198.88</v>
      </c>
      <c r="F256" s="42">
        <v>1.1299999999999999</v>
      </c>
      <c r="G256" s="49">
        <v>176</v>
      </c>
    </row>
    <row r="257" spans="1:7" s="31" customFormat="1" ht="18.95" customHeight="1">
      <c r="A257" s="38">
        <v>13</v>
      </c>
      <c r="B257" s="79" t="s">
        <v>308</v>
      </c>
      <c r="C257" s="38" t="s">
        <v>304</v>
      </c>
      <c r="D257" s="46" t="s">
        <v>300</v>
      </c>
      <c r="E257" s="49">
        <f t="shared" si="3"/>
        <v>323.63199999999995</v>
      </c>
      <c r="F257" s="42">
        <v>1.1299999999999999</v>
      </c>
      <c r="G257" s="49">
        <v>286.39999999999998</v>
      </c>
    </row>
    <row r="258" spans="1:7" s="31" customFormat="1" ht="18.95" customHeight="1">
      <c r="A258" s="38">
        <v>14</v>
      </c>
      <c r="B258" s="79" t="s">
        <v>308</v>
      </c>
      <c r="C258" s="38" t="s">
        <v>305</v>
      </c>
      <c r="D258" s="46" t="s">
        <v>300</v>
      </c>
      <c r="E258" s="49">
        <f t="shared" si="3"/>
        <v>487.70799999999997</v>
      </c>
      <c r="F258" s="42">
        <v>1.1299999999999999</v>
      </c>
      <c r="G258" s="49">
        <v>431.6</v>
      </c>
    </row>
    <row r="259" spans="1:7" s="31" customFormat="1" ht="18.95" customHeight="1">
      <c r="A259" s="38">
        <v>15</v>
      </c>
      <c r="B259" s="79" t="s">
        <v>308</v>
      </c>
      <c r="C259" s="38" t="s">
        <v>306</v>
      </c>
      <c r="D259" s="46" t="s">
        <v>300</v>
      </c>
      <c r="E259" s="49">
        <f t="shared" si="3"/>
        <v>685.91</v>
      </c>
      <c r="F259" s="42">
        <v>1.1299999999999999</v>
      </c>
      <c r="G259" s="49">
        <v>607</v>
      </c>
    </row>
    <row r="260" spans="1:7" s="31" customFormat="1" ht="18.95" customHeight="1">
      <c r="A260" s="38">
        <v>16</v>
      </c>
      <c r="B260" s="79" t="s">
        <v>310</v>
      </c>
      <c r="C260" s="38" t="s">
        <v>304</v>
      </c>
      <c r="D260" s="46" t="s">
        <v>300</v>
      </c>
      <c r="E260" s="49">
        <f t="shared" si="3"/>
        <v>627.48899999999992</v>
      </c>
      <c r="F260" s="42">
        <v>1.1299999999999999</v>
      </c>
      <c r="G260" s="49">
        <v>555.29999999999995</v>
      </c>
    </row>
    <row r="261" spans="1:7" s="31" customFormat="1" ht="18.95" customHeight="1">
      <c r="A261" s="38">
        <v>17</v>
      </c>
      <c r="B261" s="79" t="s">
        <v>310</v>
      </c>
      <c r="C261" s="38" t="s">
        <v>305</v>
      </c>
      <c r="D261" s="46" t="s">
        <v>300</v>
      </c>
      <c r="E261" s="49">
        <f t="shared" si="3"/>
        <v>851.56799999999998</v>
      </c>
      <c r="F261" s="42">
        <v>1.1299999999999999</v>
      </c>
      <c r="G261" s="49">
        <v>753.6</v>
      </c>
    </row>
    <row r="262" spans="1:7" s="31" customFormat="1" ht="18.95" customHeight="1">
      <c r="A262" s="38">
        <v>18</v>
      </c>
      <c r="B262" s="79" t="s">
        <v>310</v>
      </c>
      <c r="C262" s="38" t="s">
        <v>306</v>
      </c>
      <c r="D262" s="46" t="s">
        <v>300</v>
      </c>
      <c r="E262" s="49">
        <f t="shared" si="3"/>
        <v>1280.29</v>
      </c>
      <c r="F262" s="42">
        <v>1.1299999999999999</v>
      </c>
      <c r="G262" s="49">
        <v>1133</v>
      </c>
    </row>
    <row r="263" spans="1:7" s="31" customFormat="1" ht="18.95" customHeight="1">
      <c r="A263" s="38">
        <v>19</v>
      </c>
      <c r="B263" s="79" t="s">
        <v>310</v>
      </c>
      <c r="C263" s="38" t="s">
        <v>307</v>
      </c>
      <c r="D263" s="46" t="s">
        <v>300</v>
      </c>
      <c r="E263" s="49">
        <f t="shared" si="3"/>
        <v>1942.4699999999998</v>
      </c>
      <c r="F263" s="42">
        <v>1.1299999999999999</v>
      </c>
      <c r="G263" s="49">
        <v>1719</v>
      </c>
    </row>
    <row r="264" spans="1:7" s="31" customFormat="1" ht="18.95" customHeight="1">
      <c r="A264" s="38">
        <v>20</v>
      </c>
      <c r="B264" s="79" t="s">
        <v>310</v>
      </c>
      <c r="C264" s="38" t="s">
        <v>311</v>
      </c>
      <c r="D264" s="46" t="s">
        <v>300</v>
      </c>
      <c r="E264" s="49">
        <f t="shared" si="3"/>
        <v>2351.5299999999997</v>
      </c>
      <c r="F264" s="42">
        <v>1.1299999999999999</v>
      </c>
      <c r="G264" s="49">
        <v>2081</v>
      </c>
    </row>
    <row r="265" spans="1:7" s="31" customFormat="1" ht="18.95" customHeight="1">
      <c r="A265" s="38">
        <v>21</v>
      </c>
      <c r="B265" s="79" t="s">
        <v>310</v>
      </c>
      <c r="C265" s="38" t="s">
        <v>312</v>
      </c>
      <c r="D265" s="46" t="s">
        <v>300</v>
      </c>
      <c r="E265" s="49">
        <f t="shared" si="3"/>
        <v>2741.3799999999997</v>
      </c>
      <c r="F265" s="42">
        <v>1.1299999999999999</v>
      </c>
      <c r="G265" s="49">
        <v>2426</v>
      </c>
    </row>
    <row r="266" spans="1:7" s="31" customFormat="1" ht="18.95" customHeight="1">
      <c r="A266" s="38">
        <v>22</v>
      </c>
      <c r="B266" s="44" t="s">
        <v>313</v>
      </c>
      <c r="C266" s="40" t="s">
        <v>314</v>
      </c>
      <c r="D266" s="46" t="s">
        <v>170</v>
      </c>
      <c r="E266" s="49">
        <f t="shared" si="3"/>
        <v>2094.3984999999998</v>
      </c>
      <c r="F266" s="42">
        <v>1.1299999999999999</v>
      </c>
      <c r="G266" s="49">
        <v>1853.45</v>
      </c>
    </row>
    <row r="267" spans="1:7" s="31" customFormat="1" ht="18.95" customHeight="1">
      <c r="A267" s="38">
        <v>23</v>
      </c>
      <c r="B267" s="80" t="s">
        <v>315</v>
      </c>
      <c r="C267" s="40" t="s">
        <v>316</v>
      </c>
      <c r="D267" s="46" t="s">
        <v>186</v>
      </c>
      <c r="E267" s="49">
        <f t="shared" si="3"/>
        <v>37.018799999999992</v>
      </c>
      <c r="F267" s="42">
        <v>1.1299999999999999</v>
      </c>
      <c r="G267" s="49">
        <v>32.76</v>
      </c>
    </row>
    <row r="268" spans="1:7" s="31" customFormat="1" ht="18.95" customHeight="1">
      <c r="A268" s="38">
        <v>24</v>
      </c>
      <c r="B268" s="80" t="s">
        <v>317</v>
      </c>
      <c r="C268" s="40" t="s">
        <v>318</v>
      </c>
      <c r="D268" s="46" t="s">
        <v>186</v>
      </c>
      <c r="E268" s="49">
        <f t="shared" si="3"/>
        <v>63.313899999999997</v>
      </c>
      <c r="F268" s="42">
        <v>1.1299999999999999</v>
      </c>
      <c r="G268" s="49">
        <v>56.03</v>
      </c>
    </row>
    <row r="269" spans="1:7" s="31" customFormat="1" ht="18.95" customHeight="1">
      <c r="A269" s="38">
        <v>25</v>
      </c>
      <c r="B269" s="80" t="s">
        <v>319</v>
      </c>
      <c r="C269" s="40" t="s">
        <v>320</v>
      </c>
      <c r="D269" s="46" t="s">
        <v>104</v>
      </c>
      <c r="E269" s="49">
        <f t="shared" si="3"/>
        <v>1850.8608999999999</v>
      </c>
      <c r="F269" s="42">
        <v>1.1299999999999999</v>
      </c>
      <c r="G269" s="49">
        <v>1637.93</v>
      </c>
    </row>
    <row r="270" spans="1:7" s="31" customFormat="1" ht="18.95" customHeight="1">
      <c r="A270" s="38">
        <v>26</v>
      </c>
      <c r="B270" s="80" t="s">
        <v>321</v>
      </c>
      <c r="C270" s="40" t="s">
        <v>322</v>
      </c>
      <c r="D270" s="46" t="s">
        <v>186</v>
      </c>
      <c r="E270" s="49">
        <f t="shared" si="3"/>
        <v>40.329699999999995</v>
      </c>
      <c r="F270" s="42">
        <v>1.1299999999999999</v>
      </c>
      <c r="G270" s="49">
        <v>35.69</v>
      </c>
    </row>
    <row r="271" spans="1:7" s="31" customFormat="1" ht="18.95" customHeight="1">
      <c r="A271" s="38">
        <v>27</v>
      </c>
      <c r="B271" s="80" t="s">
        <v>323</v>
      </c>
      <c r="C271" s="40" t="s">
        <v>322</v>
      </c>
      <c r="D271" s="46" t="s">
        <v>186</v>
      </c>
      <c r="E271" s="49">
        <f t="shared" si="3"/>
        <v>45.199999999999996</v>
      </c>
      <c r="F271" s="42">
        <v>1.1299999999999999</v>
      </c>
      <c r="G271" s="49">
        <v>40</v>
      </c>
    </row>
    <row r="272" spans="1:7" s="31" customFormat="1" ht="18.95" customHeight="1">
      <c r="A272" s="38">
        <v>22</v>
      </c>
      <c r="B272" s="44" t="s">
        <v>324</v>
      </c>
      <c r="C272" s="40" t="s">
        <v>325</v>
      </c>
      <c r="D272" s="46" t="s">
        <v>186</v>
      </c>
      <c r="E272" s="49">
        <f>F272*G272</f>
        <v>146.12029999999999</v>
      </c>
      <c r="F272" s="42">
        <v>1.1299999999999999</v>
      </c>
      <c r="G272" s="49">
        <v>129.31</v>
      </c>
    </row>
    <row r="273" spans="1:9" s="31" customFormat="1" ht="18.95" customHeight="1">
      <c r="A273" s="38">
        <v>23</v>
      </c>
      <c r="B273" s="44" t="s">
        <v>326</v>
      </c>
      <c r="C273" s="40" t="s">
        <v>325</v>
      </c>
      <c r="D273" s="46" t="s">
        <v>186</v>
      </c>
      <c r="E273" s="49">
        <f t="shared" ref="E273:E285" si="4">F273*G273</f>
        <v>126.63909999999998</v>
      </c>
      <c r="F273" s="42">
        <v>1.1299999999999999</v>
      </c>
      <c r="G273" s="49">
        <v>112.07</v>
      </c>
    </row>
    <row r="274" spans="1:9" s="31" customFormat="1" ht="18.95" customHeight="1">
      <c r="A274" s="38">
        <v>24</v>
      </c>
      <c r="B274" s="44" t="s">
        <v>327</v>
      </c>
      <c r="C274" s="40" t="s">
        <v>328</v>
      </c>
      <c r="D274" s="44" t="s">
        <v>134</v>
      </c>
      <c r="E274" s="49">
        <f t="shared" si="4"/>
        <v>180.21239999999997</v>
      </c>
      <c r="F274" s="42">
        <v>1.1299999999999999</v>
      </c>
      <c r="G274" s="49">
        <v>159.47999999999999</v>
      </c>
    </row>
    <row r="275" spans="1:9" s="31" customFormat="1" ht="18.95" customHeight="1">
      <c r="A275" s="38">
        <v>25</v>
      </c>
      <c r="B275" s="44" t="s">
        <v>329</v>
      </c>
      <c r="C275" s="40" t="s">
        <v>330</v>
      </c>
      <c r="D275" s="44" t="s">
        <v>134</v>
      </c>
      <c r="E275" s="49">
        <f t="shared" si="4"/>
        <v>189.95299999999997</v>
      </c>
      <c r="F275" s="42">
        <v>1.1299999999999999</v>
      </c>
      <c r="G275" s="49">
        <v>168.1</v>
      </c>
    </row>
    <row r="276" spans="1:9" s="31" customFormat="1" ht="18.95" customHeight="1">
      <c r="A276" s="38">
        <v>26</v>
      </c>
      <c r="B276" s="44" t="s">
        <v>331</v>
      </c>
      <c r="C276" s="40" t="s">
        <v>332</v>
      </c>
      <c r="D276" s="44" t="s">
        <v>134</v>
      </c>
      <c r="E276" s="49">
        <f t="shared" si="4"/>
        <v>50.657899999999991</v>
      </c>
      <c r="F276" s="42">
        <v>1.1299999999999999</v>
      </c>
      <c r="G276" s="49">
        <v>44.83</v>
      </c>
    </row>
    <row r="277" spans="1:9" s="31" customFormat="1" ht="18.95" customHeight="1">
      <c r="A277" s="38">
        <v>27</v>
      </c>
      <c r="B277" s="52" t="s">
        <v>333</v>
      </c>
      <c r="C277" s="38"/>
      <c r="D277" s="52" t="s">
        <v>289</v>
      </c>
      <c r="E277" s="49">
        <f t="shared" si="4"/>
        <v>633.18420000000003</v>
      </c>
      <c r="F277" s="42">
        <v>1.1299999999999999</v>
      </c>
      <c r="G277" s="49">
        <v>560.34</v>
      </c>
    </row>
    <row r="278" spans="1:9" s="31" customFormat="1" ht="18.95" customHeight="1">
      <c r="A278" s="38">
        <v>28</v>
      </c>
      <c r="B278" s="52" t="s">
        <v>334</v>
      </c>
      <c r="C278" s="38" t="s">
        <v>335</v>
      </c>
      <c r="D278" s="52" t="s">
        <v>289</v>
      </c>
      <c r="E278" s="49">
        <f t="shared" si="4"/>
        <v>340.9436</v>
      </c>
      <c r="F278" s="42">
        <v>1.1299999999999999</v>
      </c>
      <c r="G278" s="49">
        <v>301.72000000000003</v>
      </c>
    </row>
    <row r="279" spans="1:9" s="31" customFormat="1" ht="18.95" customHeight="1">
      <c r="A279" s="38">
        <v>29</v>
      </c>
      <c r="B279" s="52" t="s">
        <v>334</v>
      </c>
      <c r="C279" s="38" t="s">
        <v>336</v>
      </c>
      <c r="D279" s="52" t="s">
        <v>289</v>
      </c>
      <c r="E279" s="49">
        <f t="shared" si="4"/>
        <v>482.1936</v>
      </c>
      <c r="F279" s="42">
        <v>1.1299999999999999</v>
      </c>
      <c r="G279" s="49">
        <v>426.72</v>
      </c>
    </row>
    <row r="280" spans="1:9" s="31" customFormat="1" ht="18.95" customHeight="1">
      <c r="A280" s="38">
        <v>30</v>
      </c>
      <c r="B280" s="52" t="s">
        <v>337</v>
      </c>
      <c r="C280" s="38"/>
      <c r="D280" s="52" t="s">
        <v>289</v>
      </c>
      <c r="E280" s="49">
        <f t="shared" si="4"/>
        <v>208.46239999999997</v>
      </c>
      <c r="F280" s="42">
        <v>1.1299999999999999</v>
      </c>
      <c r="G280" s="49">
        <v>184.48</v>
      </c>
    </row>
    <row r="281" spans="1:9" s="31" customFormat="1" ht="18.95" customHeight="1">
      <c r="A281" s="38">
        <v>31</v>
      </c>
      <c r="B281" s="44" t="s">
        <v>338</v>
      </c>
      <c r="C281" s="40" t="s">
        <v>339</v>
      </c>
      <c r="D281" s="46" t="s">
        <v>170</v>
      </c>
      <c r="E281" s="49">
        <f t="shared" si="4"/>
        <v>174.99700000000001</v>
      </c>
      <c r="F281" s="42">
        <v>1.03</v>
      </c>
      <c r="G281" s="49">
        <v>169.9</v>
      </c>
    </row>
    <row r="282" spans="1:9" s="31" customFormat="1" ht="18.95" customHeight="1">
      <c r="A282" s="38">
        <v>32</v>
      </c>
      <c r="B282" s="44" t="s">
        <v>340</v>
      </c>
      <c r="C282" s="40" t="s">
        <v>341</v>
      </c>
      <c r="D282" s="46" t="s">
        <v>342</v>
      </c>
      <c r="E282" s="49">
        <f t="shared" si="4"/>
        <v>4474.7999999999993</v>
      </c>
      <c r="F282" s="42">
        <v>1.1299999999999999</v>
      </c>
      <c r="G282" s="49">
        <v>3960</v>
      </c>
    </row>
    <row r="283" spans="1:9" s="31" customFormat="1" ht="18.95" customHeight="1">
      <c r="A283" s="38">
        <v>33</v>
      </c>
      <c r="B283" s="44" t="s">
        <v>340</v>
      </c>
      <c r="C283" s="40" t="s">
        <v>343</v>
      </c>
      <c r="D283" s="46" t="s">
        <v>342</v>
      </c>
      <c r="E283" s="49">
        <f t="shared" si="4"/>
        <v>4587.7999999999993</v>
      </c>
      <c r="F283" s="42">
        <v>1.1299999999999999</v>
      </c>
      <c r="G283" s="49">
        <v>4060</v>
      </c>
    </row>
    <row r="284" spans="1:9" s="31" customFormat="1" ht="18.95" customHeight="1">
      <c r="A284" s="38">
        <v>34</v>
      </c>
      <c r="B284" s="44" t="s">
        <v>344</v>
      </c>
      <c r="C284" s="40" t="s">
        <v>345</v>
      </c>
      <c r="D284" s="46" t="s">
        <v>342</v>
      </c>
      <c r="E284" s="49">
        <f t="shared" si="4"/>
        <v>5785.5999999999995</v>
      </c>
      <c r="F284" s="42">
        <v>1.1299999999999999</v>
      </c>
      <c r="G284" s="49">
        <v>5120</v>
      </c>
      <c r="I284" s="47"/>
    </row>
    <row r="285" spans="1:9" s="31" customFormat="1" ht="18.95" customHeight="1">
      <c r="A285" s="38">
        <v>35</v>
      </c>
      <c r="B285" s="44" t="s">
        <v>346</v>
      </c>
      <c r="C285" s="40"/>
      <c r="D285" s="46" t="s">
        <v>342</v>
      </c>
      <c r="E285" s="49">
        <f t="shared" si="4"/>
        <v>7028.5999999999995</v>
      </c>
      <c r="F285" s="42">
        <v>1.1299999999999999</v>
      </c>
      <c r="G285" s="49">
        <v>6220</v>
      </c>
      <c r="I285" s="47"/>
    </row>
    <row r="286" spans="1:9" ht="14.25">
      <c r="B286" s="81" t="s">
        <v>347</v>
      </c>
      <c r="C286" s="82"/>
      <c r="D286" s="82"/>
      <c r="E286" s="83"/>
      <c r="F286" s="83"/>
      <c r="G286" s="83"/>
    </row>
    <row r="287" spans="1:9" ht="14.25">
      <c r="B287" s="81" t="s">
        <v>348</v>
      </c>
      <c r="C287" s="82"/>
      <c r="D287" s="82"/>
      <c r="E287" s="83"/>
      <c r="F287" s="83"/>
      <c r="G287" s="83"/>
    </row>
    <row r="288" spans="1:9" ht="21" customHeight="1">
      <c r="A288" s="84"/>
      <c r="B288" s="90" t="s">
        <v>349</v>
      </c>
      <c r="C288" s="90"/>
      <c r="D288" s="90"/>
      <c r="E288" s="90"/>
      <c r="F288" s="90"/>
      <c r="G288" s="90"/>
    </row>
    <row r="289" spans="1:7" ht="15" customHeight="1">
      <c r="B289" s="91"/>
      <c r="C289" s="91"/>
      <c r="D289" s="91"/>
      <c r="E289" s="91"/>
      <c r="F289" s="91"/>
      <c r="G289" s="91"/>
    </row>
    <row r="290" spans="1:7" ht="14.25">
      <c r="A290" s="92" t="s">
        <v>671</v>
      </c>
      <c r="B290" s="92"/>
      <c r="C290" s="92"/>
      <c r="D290" s="92"/>
      <c r="E290" s="92"/>
      <c r="F290" s="92"/>
      <c r="G290" s="92"/>
    </row>
  </sheetData>
  <mergeCells count="20">
    <mergeCell ref="A1:G1"/>
    <mergeCell ref="A4:G4"/>
    <mergeCell ref="D66:G66"/>
    <mergeCell ref="D112:G112"/>
    <mergeCell ref="A133:G133"/>
    <mergeCell ref="A244:G244"/>
    <mergeCell ref="B288:G288"/>
    <mergeCell ref="B289:G289"/>
    <mergeCell ref="A290:G290"/>
    <mergeCell ref="A2:A3"/>
    <mergeCell ref="B2:B3"/>
    <mergeCell ref="C2:C3"/>
    <mergeCell ref="D2:D3"/>
    <mergeCell ref="E2:E3"/>
    <mergeCell ref="G2:G3"/>
    <mergeCell ref="A163:G163"/>
    <mergeCell ref="A197:G197"/>
    <mergeCell ref="A220:G220"/>
    <mergeCell ref="A221:G221"/>
    <mergeCell ref="A237:G237"/>
  </mergeCells>
  <phoneticPr fontId="20" type="noConversion"/>
  <printOptions horizontalCentered="1"/>
  <pageMargins left="0.47244094488188998" right="0.31496062992126" top="1.02362204724409" bottom="0.82677165354330695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45"/>
  <sheetViews>
    <sheetView workbookViewId="0">
      <pane ySplit="3" topLeftCell="A4" activePane="bottomLeft" state="frozen"/>
      <selection pane="bottomLeft" sqref="A1:G1"/>
    </sheetView>
  </sheetViews>
  <sheetFormatPr defaultColWidth="8.75" defaultRowHeight="14.25"/>
  <cols>
    <col min="1" max="1" width="6.875" customWidth="1"/>
    <col min="2" max="2" width="16.125" customWidth="1"/>
    <col min="3" max="3" width="15.875" customWidth="1"/>
    <col min="4" max="4" width="7.25" customWidth="1"/>
    <col min="5" max="5" width="11.5" style="33" customWidth="1"/>
    <col min="6" max="6" width="0.125" style="33" customWidth="1"/>
    <col min="7" max="7" width="11.5" style="33" customWidth="1"/>
    <col min="9" max="9" width="12.25" customWidth="1"/>
  </cols>
  <sheetData>
    <row r="1" spans="1:12" s="31" customFormat="1" ht="33.75" customHeight="1">
      <c r="A1" s="101" t="s">
        <v>667</v>
      </c>
      <c r="B1" s="101"/>
      <c r="C1" s="102"/>
      <c r="D1" s="101"/>
      <c r="E1" s="101"/>
      <c r="F1" s="101"/>
      <c r="G1" s="101"/>
      <c r="H1" s="47"/>
      <c r="I1" s="48"/>
      <c r="J1" s="48"/>
      <c r="K1" s="48"/>
      <c r="L1" s="48"/>
    </row>
    <row r="2" spans="1:12" s="31" customFormat="1" ht="22.5" customHeight="1">
      <c r="A2" s="93" t="s">
        <v>0</v>
      </c>
      <c r="B2" s="94" t="s">
        <v>1</v>
      </c>
      <c r="C2" s="95" t="s">
        <v>2</v>
      </c>
      <c r="D2" s="94" t="s">
        <v>3</v>
      </c>
      <c r="E2" s="114" t="s">
        <v>4</v>
      </c>
      <c r="F2" s="34"/>
      <c r="G2" s="116" t="s">
        <v>350</v>
      </c>
      <c r="H2" s="47"/>
      <c r="I2" s="48"/>
      <c r="J2" s="48"/>
      <c r="K2" s="48"/>
      <c r="L2" s="48"/>
    </row>
    <row r="3" spans="1:12" s="31" customFormat="1" ht="26.25" customHeight="1">
      <c r="A3" s="93"/>
      <c r="B3" s="94"/>
      <c r="C3" s="95"/>
      <c r="D3" s="94"/>
      <c r="E3" s="115"/>
      <c r="F3" s="85" t="s">
        <v>666</v>
      </c>
      <c r="G3" s="117"/>
      <c r="H3" s="47"/>
      <c r="I3" s="48"/>
      <c r="J3" s="48"/>
      <c r="K3" s="48"/>
      <c r="L3" s="48"/>
    </row>
    <row r="4" spans="1:12" ht="20.100000000000001" customHeight="1">
      <c r="A4" s="111" t="s">
        <v>351</v>
      </c>
      <c r="B4" s="111"/>
      <c r="C4" s="111"/>
      <c r="D4" s="111"/>
      <c r="E4" s="112"/>
      <c r="F4" s="112"/>
      <c r="G4" s="112"/>
    </row>
    <row r="5" spans="1:12" s="31" customFormat="1" ht="18.95" customHeight="1">
      <c r="A5" s="109" t="s">
        <v>352</v>
      </c>
      <c r="B5" s="109"/>
      <c r="C5" s="110"/>
      <c r="D5" s="109"/>
      <c r="E5" s="37"/>
      <c r="F5" s="37"/>
      <c r="G5" s="37"/>
      <c r="H5" s="47"/>
      <c r="I5" s="48"/>
      <c r="J5" s="48"/>
      <c r="K5" s="48"/>
      <c r="L5" s="48"/>
    </row>
    <row r="6" spans="1:12" s="31" customFormat="1" ht="18.95" customHeight="1">
      <c r="A6" s="38">
        <v>1</v>
      </c>
      <c r="B6" s="39" t="s">
        <v>353</v>
      </c>
      <c r="C6" s="40" t="s">
        <v>354</v>
      </c>
      <c r="D6" s="39" t="s">
        <v>295</v>
      </c>
      <c r="E6" s="41">
        <f t="shared" ref="E6:E37" si="0">G6*F6</f>
        <v>237.29999999999998</v>
      </c>
      <c r="F6" s="42">
        <v>1.1299999999999999</v>
      </c>
      <c r="G6" s="49">
        <v>210</v>
      </c>
      <c r="H6" s="47"/>
      <c r="I6" s="48"/>
      <c r="J6" s="48"/>
      <c r="K6" s="48"/>
      <c r="L6" s="48"/>
    </row>
    <row r="7" spans="1:12" s="31" customFormat="1" ht="18.95" customHeight="1">
      <c r="A7" s="38">
        <v>2</v>
      </c>
      <c r="B7" s="39" t="s">
        <v>353</v>
      </c>
      <c r="C7" s="40" t="s">
        <v>355</v>
      </c>
      <c r="D7" s="39" t="s">
        <v>295</v>
      </c>
      <c r="E7" s="41">
        <f t="shared" si="0"/>
        <v>107.35</v>
      </c>
      <c r="F7" s="42">
        <v>1.1299999999999999</v>
      </c>
      <c r="G7" s="49">
        <v>95</v>
      </c>
      <c r="H7" s="47"/>
      <c r="I7" s="48"/>
      <c r="J7" s="48"/>
      <c r="K7" s="48"/>
      <c r="L7" s="48"/>
    </row>
    <row r="8" spans="1:12" s="31" customFormat="1" ht="18.95" customHeight="1">
      <c r="A8" s="38">
        <v>3</v>
      </c>
      <c r="B8" s="39" t="s">
        <v>353</v>
      </c>
      <c r="C8" s="40" t="s">
        <v>356</v>
      </c>
      <c r="D8" s="39" t="s">
        <v>295</v>
      </c>
      <c r="E8" s="41">
        <f t="shared" si="0"/>
        <v>54.239999999999995</v>
      </c>
      <c r="F8" s="42">
        <v>1.1299999999999999</v>
      </c>
      <c r="G8" s="49">
        <v>48</v>
      </c>
      <c r="H8" s="47"/>
      <c r="I8" s="48"/>
      <c r="J8" s="48"/>
      <c r="K8" s="48"/>
      <c r="L8" s="48"/>
    </row>
    <row r="9" spans="1:12" s="31" customFormat="1" ht="18.95" customHeight="1">
      <c r="A9" s="38">
        <v>4</v>
      </c>
      <c r="B9" s="39" t="s">
        <v>357</v>
      </c>
      <c r="C9" s="40" t="s">
        <v>358</v>
      </c>
      <c r="D9" s="39" t="s">
        <v>295</v>
      </c>
      <c r="E9" s="41">
        <f t="shared" si="0"/>
        <v>141.25</v>
      </c>
      <c r="F9" s="42">
        <v>1.1299999999999999</v>
      </c>
      <c r="G9" s="49">
        <v>125</v>
      </c>
      <c r="H9" s="47"/>
      <c r="I9" s="48"/>
      <c r="J9" s="48"/>
      <c r="K9" s="48"/>
      <c r="L9" s="48"/>
    </row>
    <row r="10" spans="1:12" s="31" customFormat="1" ht="18.95" customHeight="1">
      <c r="A10" s="38">
        <v>5</v>
      </c>
      <c r="B10" s="39" t="s">
        <v>357</v>
      </c>
      <c r="C10" s="40" t="s">
        <v>359</v>
      </c>
      <c r="D10" s="39" t="s">
        <v>295</v>
      </c>
      <c r="E10" s="41">
        <f t="shared" si="0"/>
        <v>209.04999999999998</v>
      </c>
      <c r="F10" s="42">
        <v>1.1299999999999999</v>
      </c>
      <c r="G10" s="49">
        <v>185</v>
      </c>
      <c r="H10" s="47"/>
      <c r="I10" s="48"/>
      <c r="J10" s="48"/>
      <c r="K10" s="48"/>
      <c r="L10" s="48"/>
    </row>
    <row r="11" spans="1:12" s="31" customFormat="1" ht="18.95" customHeight="1">
      <c r="A11" s="38">
        <v>6</v>
      </c>
      <c r="B11" s="39" t="s">
        <v>360</v>
      </c>
      <c r="C11" s="40" t="s">
        <v>361</v>
      </c>
      <c r="D11" s="39" t="s">
        <v>111</v>
      </c>
      <c r="E11" s="41">
        <f t="shared" si="0"/>
        <v>62.149999999999991</v>
      </c>
      <c r="F11" s="42">
        <v>1.1299999999999999</v>
      </c>
      <c r="G11" s="49">
        <v>55</v>
      </c>
      <c r="H11" s="47"/>
      <c r="I11" s="48"/>
      <c r="J11" s="48"/>
      <c r="K11" s="48"/>
      <c r="L11" s="48"/>
    </row>
    <row r="12" spans="1:12" s="31" customFormat="1" ht="18.95" customHeight="1">
      <c r="A12" s="38">
        <v>7</v>
      </c>
      <c r="B12" s="39" t="s">
        <v>362</v>
      </c>
      <c r="C12" s="40" t="s">
        <v>363</v>
      </c>
      <c r="D12" s="39" t="s">
        <v>111</v>
      </c>
      <c r="E12" s="41">
        <f t="shared" si="0"/>
        <v>197.74999999999997</v>
      </c>
      <c r="F12" s="42">
        <v>1.1299999999999999</v>
      </c>
      <c r="G12" s="49">
        <v>175</v>
      </c>
      <c r="H12" s="47"/>
      <c r="I12" s="48"/>
      <c r="J12" s="48"/>
      <c r="K12" s="48"/>
      <c r="L12" s="48"/>
    </row>
    <row r="13" spans="1:12" s="31" customFormat="1" ht="18.95" customHeight="1">
      <c r="A13" s="38">
        <v>8</v>
      </c>
      <c r="B13" s="39" t="s">
        <v>364</v>
      </c>
      <c r="C13" s="40" t="s">
        <v>365</v>
      </c>
      <c r="D13" s="39" t="s">
        <v>295</v>
      </c>
      <c r="E13" s="41">
        <f t="shared" si="0"/>
        <v>11.074</v>
      </c>
      <c r="F13" s="42">
        <v>1.1299999999999999</v>
      </c>
      <c r="G13" s="49">
        <v>9.8000000000000007</v>
      </c>
      <c r="H13" s="47"/>
      <c r="I13" s="48"/>
      <c r="J13" s="48"/>
      <c r="K13" s="48"/>
      <c r="L13" s="48"/>
    </row>
    <row r="14" spans="1:12" s="31" customFormat="1" ht="18.95" customHeight="1">
      <c r="A14" s="38">
        <v>9</v>
      </c>
      <c r="B14" s="39" t="s">
        <v>364</v>
      </c>
      <c r="C14" s="40" t="s">
        <v>366</v>
      </c>
      <c r="D14" s="39" t="s">
        <v>295</v>
      </c>
      <c r="E14" s="41">
        <f t="shared" si="0"/>
        <v>12.994999999999999</v>
      </c>
      <c r="F14" s="42">
        <v>1.1299999999999999</v>
      </c>
      <c r="G14" s="49">
        <v>11.5</v>
      </c>
      <c r="H14" s="47"/>
      <c r="I14" s="48"/>
      <c r="J14" s="48"/>
      <c r="K14" s="48"/>
      <c r="L14" s="48"/>
    </row>
    <row r="15" spans="1:12" s="31" customFormat="1" ht="18.95" customHeight="1">
      <c r="A15" s="38">
        <v>10</v>
      </c>
      <c r="B15" s="39" t="s">
        <v>364</v>
      </c>
      <c r="C15" s="40" t="s">
        <v>367</v>
      </c>
      <c r="D15" s="39" t="s">
        <v>295</v>
      </c>
      <c r="E15" s="41">
        <f t="shared" si="0"/>
        <v>21.47</v>
      </c>
      <c r="F15" s="42">
        <v>1.1299999999999999</v>
      </c>
      <c r="G15" s="49">
        <v>19</v>
      </c>
      <c r="H15" s="47"/>
      <c r="I15" s="48"/>
      <c r="J15" s="48"/>
      <c r="K15" s="48"/>
      <c r="L15" s="48"/>
    </row>
    <row r="16" spans="1:12" s="31" customFormat="1" ht="18.95" customHeight="1">
      <c r="A16" s="38">
        <v>11</v>
      </c>
      <c r="B16" s="39" t="s">
        <v>364</v>
      </c>
      <c r="C16" s="40" t="s">
        <v>368</v>
      </c>
      <c r="D16" s="39" t="s">
        <v>295</v>
      </c>
      <c r="E16" s="41">
        <f t="shared" si="0"/>
        <v>29.379999999999995</v>
      </c>
      <c r="F16" s="42">
        <v>1.1299999999999999</v>
      </c>
      <c r="G16" s="49">
        <v>26</v>
      </c>
      <c r="H16" s="47"/>
      <c r="I16" s="48"/>
      <c r="J16" s="48"/>
      <c r="K16" s="48"/>
      <c r="L16" s="48"/>
    </row>
    <row r="17" spans="1:12" s="31" customFormat="1" ht="18.95" customHeight="1">
      <c r="A17" s="38">
        <v>12</v>
      </c>
      <c r="B17" s="39" t="s">
        <v>364</v>
      </c>
      <c r="C17" s="40" t="s">
        <v>369</v>
      </c>
      <c r="D17" s="39" t="s">
        <v>295</v>
      </c>
      <c r="E17" s="41">
        <f t="shared" si="0"/>
        <v>62.149999999999991</v>
      </c>
      <c r="F17" s="42">
        <v>1.1299999999999999</v>
      </c>
      <c r="G17" s="49">
        <v>55</v>
      </c>
      <c r="H17" s="47"/>
      <c r="I17" s="48"/>
      <c r="J17" s="48"/>
      <c r="K17" s="48"/>
      <c r="L17" s="48"/>
    </row>
    <row r="18" spans="1:12" s="31" customFormat="1" ht="18.95" customHeight="1">
      <c r="A18" s="38">
        <v>13</v>
      </c>
      <c r="B18" s="39" t="s">
        <v>364</v>
      </c>
      <c r="C18" s="40" t="s">
        <v>370</v>
      </c>
      <c r="D18" s="39" t="s">
        <v>295</v>
      </c>
      <c r="E18" s="41">
        <f t="shared" si="0"/>
        <v>175.14999999999998</v>
      </c>
      <c r="F18" s="42">
        <v>1.1299999999999999</v>
      </c>
      <c r="G18" s="49">
        <v>155</v>
      </c>
      <c r="H18" s="47"/>
      <c r="I18" s="48"/>
      <c r="J18" s="48"/>
      <c r="K18" s="48"/>
      <c r="L18" s="48"/>
    </row>
    <row r="19" spans="1:12" s="31" customFormat="1" ht="18.95" customHeight="1">
      <c r="A19" s="38">
        <v>14</v>
      </c>
      <c r="B19" s="39" t="s">
        <v>364</v>
      </c>
      <c r="C19" s="40" t="s">
        <v>371</v>
      </c>
      <c r="D19" s="39" t="s">
        <v>295</v>
      </c>
      <c r="E19" s="41">
        <f t="shared" si="0"/>
        <v>242.95</v>
      </c>
      <c r="F19" s="42">
        <v>1.1299999999999999</v>
      </c>
      <c r="G19" s="49">
        <v>215</v>
      </c>
      <c r="H19" s="47"/>
      <c r="I19" s="48"/>
      <c r="J19" s="48"/>
      <c r="K19" s="48"/>
      <c r="L19" s="48"/>
    </row>
    <row r="20" spans="1:12" s="31" customFormat="1" ht="18.95" customHeight="1">
      <c r="A20" s="38">
        <v>15</v>
      </c>
      <c r="B20" s="39" t="s">
        <v>372</v>
      </c>
      <c r="C20" s="40" t="s">
        <v>373</v>
      </c>
      <c r="D20" s="39" t="s">
        <v>295</v>
      </c>
      <c r="E20" s="41">
        <f t="shared" si="0"/>
        <v>112.43499999999999</v>
      </c>
      <c r="F20" s="42">
        <v>1.1299999999999999</v>
      </c>
      <c r="G20" s="49">
        <v>99.5</v>
      </c>
      <c r="H20" s="47"/>
      <c r="I20" s="48"/>
      <c r="J20" s="48"/>
      <c r="K20" s="48"/>
      <c r="L20" s="48"/>
    </row>
    <row r="21" spans="1:12" s="31" customFormat="1" ht="18.95" customHeight="1">
      <c r="A21" s="38">
        <v>16</v>
      </c>
      <c r="B21" s="39" t="s">
        <v>372</v>
      </c>
      <c r="C21" s="40" t="s">
        <v>374</v>
      </c>
      <c r="D21" s="39" t="s">
        <v>295</v>
      </c>
      <c r="E21" s="41">
        <f t="shared" si="0"/>
        <v>267.81</v>
      </c>
      <c r="F21" s="42">
        <v>1.1299999999999999</v>
      </c>
      <c r="G21" s="49">
        <v>237</v>
      </c>
      <c r="H21" s="47"/>
      <c r="I21" s="48"/>
      <c r="J21" s="48"/>
      <c r="K21" s="48"/>
      <c r="L21" s="48"/>
    </row>
    <row r="22" spans="1:12" s="31" customFormat="1" ht="18.95" customHeight="1">
      <c r="A22" s="38">
        <v>17</v>
      </c>
      <c r="B22" s="39" t="s">
        <v>372</v>
      </c>
      <c r="C22" s="40" t="s">
        <v>375</v>
      </c>
      <c r="D22" s="39" t="s">
        <v>295</v>
      </c>
      <c r="E22" s="41">
        <f t="shared" si="0"/>
        <v>378.54999999999995</v>
      </c>
      <c r="F22" s="42">
        <v>1.1299999999999999</v>
      </c>
      <c r="G22" s="49">
        <v>335</v>
      </c>
      <c r="H22" s="47"/>
      <c r="I22" s="48"/>
      <c r="J22" s="48"/>
      <c r="K22" s="48"/>
      <c r="L22" s="48"/>
    </row>
    <row r="23" spans="1:12" s="31" customFormat="1" ht="18.95" customHeight="1">
      <c r="A23" s="38">
        <v>18</v>
      </c>
      <c r="B23" s="39" t="s">
        <v>376</v>
      </c>
      <c r="C23" s="40" t="s">
        <v>377</v>
      </c>
      <c r="D23" s="39" t="s">
        <v>295</v>
      </c>
      <c r="E23" s="41">
        <f t="shared" si="0"/>
        <v>3.9549999999999996</v>
      </c>
      <c r="F23" s="42">
        <v>1.1299999999999999</v>
      </c>
      <c r="G23" s="49">
        <v>3.5</v>
      </c>
      <c r="H23" s="47"/>
      <c r="I23" s="48"/>
      <c r="J23" s="48"/>
      <c r="K23" s="48"/>
      <c r="L23" s="48"/>
    </row>
    <row r="24" spans="1:12" s="31" customFormat="1" ht="18.95" customHeight="1">
      <c r="A24" s="38">
        <v>19</v>
      </c>
      <c r="B24" s="39" t="s">
        <v>376</v>
      </c>
      <c r="C24" s="40" t="s">
        <v>378</v>
      </c>
      <c r="D24" s="39" t="s">
        <v>295</v>
      </c>
      <c r="E24" s="41">
        <f t="shared" si="0"/>
        <v>6.2149999999999999</v>
      </c>
      <c r="F24" s="42">
        <v>1.1299999999999999</v>
      </c>
      <c r="G24" s="49">
        <v>5.5</v>
      </c>
      <c r="H24" s="47"/>
      <c r="I24" s="48"/>
      <c r="J24" s="48"/>
      <c r="K24" s="48"/>
      <c r="L24" s="48"/>
    </row>
    <row r="25" spans="1:12" s="31" customFormat="1" ht="18.95" customHeight="1">
      <c r="A25" s="38">
        <v>20</v>
      </c>
      <c r="B25" s="39" t="s">
        <v>376</v>
      </c>
      <c r="C25" s="40" t="s">
        <v>379</v>
      </c>
      <c r="D25" s="39" t="s">
        <v>295</v>
      </c>
      <c r="E25" s="41">
        <f t="shared" si="0"/>
        <v>7.6839999999999993</v>
      </c>
      <c r="F25" s="42">
        <v>1.1299999999999999</v>
      </c>
      <c r="G25" s="49">
        <v>6.8</v>
      </c>
      <c r="H25" s="47"/>
      <c r="I25" s="48"/>
      <c r="J25" s="48"/>
      <c r="K25" s="48"/>
      <c r="L25" s="48"/>
    </row>
    <row r="26" spans="1:12" s="31" customFormat="1" ht="18.95" customHeight="1">
      <c r="A26" s="38">
        <v>21</v>
      </c>
      <c r="B26" s="39" t="s">
        <v>376</v>
      </c>
      <c r="C26" s="40" t="s">
        <v>380</v>
      </c>
      <c r="D26" s="39" t="s">
        <v>295</v>
      </c>
      <c r="E26" s="41">
        <f t="shared" si="0"/>
        <v>9.2659999999999982</v>
      </c>
      <c r="F26" s="42">
        <v>1.1299999999999999</v>
      </c>
      <c r="G26" s="49">
        <v>8.1999999999999993</v>
      </c>
      <c r="H26" s="47"/>
      <c r="I26" s="48"/>
      <c r="J26" s="48"/>
      <c r="K26" s="48"/>
      <c r="L26" s="48"/>
    </row>
    <row r="27" spans="1:12" s="31" customFormat="1" ht="18.95" customHeight="1">
      <c r="A27" s="38">
        <v>22</v>
      </c>
      <c r="B27" s="39" t="s">
        <v>381</v>
      </c>
      <c r="C27" s="40" t="s">
        <v>382</v>
      </c>
      <c r="D27" s="39" t="s">
        <v>295</v>
      </c>
      <c r="E27" s="41">
        <f t="shared" si="0"/>
        <v>2.0339999999999998</v>
      </c>
      <c r="F27" s="42">
        <v>1.1299999999999999</v>
      </c>
      <c r="G27" s="49">
        <v>1.8</v>
      </c>
      <c r="H27" s="47"/>
      <c r="I27" s="48"/>
      <c r="J27" s="48"/>
      <c r="K27" s="48"/>
      <c r="L27" s="48"/>
    </row>
    <row r="28" spans="1:12" s="31" customFormat="1" ht="18.95" customHeight="1">
      <c r="A28" s="38">
        <v>23</v>
      </c>
      <c r="B28" s="39" t="s">
        <v>381</v>
      </c>
      <c r="C28" s="40" t="s">
        <v>383</v>
      </c>
      <c r="D28" s="39" t="s">
        <v>295</v>
      </c>
      <c r="E28" s="41">
        <f t="shared" si="0"/>
        <v>2.4859999999999998</v>
      </c>
      <c r="F28" s="42">
        <v>1.1299999999999999</v>
      </c>
      <c r="G28" s="49">
        <v>2.2000000000000002</v>
      </c>
      <c r="H28" s="47"/>
      <c r="I28" s="48"/>
      <c r="J28" s="48"/>
      <c r="K28" s="48"/>
      <c r="L28" s="48"/>
    </row>
    <row r="29" spans="1:12" s="31" customFormat="1" ht="18.95" customHeight="1">
      <c r="A29" s="38">
        <v>24</v>
      </c>
      <c r="B29" s="39" t="s">
        <v>381</v>
      </c>
      <c r="C29" s="40" t="s">
        <v>384</v>
      </c>
      <c r="D29" s="39" t="s">
        <v>295</v>
      </c>
      <c r="E29" s="41">
        <f t="shared" si="0"/>
        <v>3.9549999999999996</v>
      </c>
      <c r="F29" s="42">
        <v>1.1299999999999999</v>
      </c>
      <c r="G29" s="49">
        <v>3.5</v>
      </c>
      <c r="H29" s="47"/>
      <c r="I29" s="48"/>
      <c r="J29" s="48"/>
      <c r="K29" s="48"/>
      <c r="L29" s="48"/>
    </row>
    <row r="30" spans="1:12" s="31" customFormat="1" ht="18.95" customHeight="1">
      <c r="A30" s="38">
        <v>25</v>
      </c>
      <c r="B30" s="39" t="s">
        <v>385</v>
      </c>
      <c r="C30" s="39" t="s">
        <v>386</v>
      </c>
      <c r="D30" s="39" t="s">
        <v>295</v>
      </c>
      <c r="E30" s="41">
        <f t="shared" si="0"/>
        <v>8.4749999999999996</v>
      </c>
      <c r="F30" s="42">
        <v>1.1299999999999999</v>
      </c>
      <c r="G30" s="49">
        <v>7.5</v>
      </c>
      <c r="H30" s="47"/>
      <c r="I30" s="48"/>
      <c r="J30" s="48"/>
      <c r="K30" s="48"/>
      <c r="L30" s="48"/>
    </row>
    <row r="31" spans="1:12" s="31" customFormat="1" ht="18.95" customHeight="1">
      <c r="A31" s="38">
        <v>26</v>
      </c>
      <c r="B31" s="39" t="s">
        <v>387</v>
      </c>
      <c r="C31" s="39" t="s">
        <v>386</v>
      </c>
      <c r="D31" s="39" t="s">
        <v>295</v>
      </c>
      <c r="E31" s="41">
        <f t="shared" si="0"/>
        <v>15.254999999999999</v>
      </c>
      <c r="F31" s="42">
        <v>1.1299999999999999</v>
      </c>
      <c r="G31" s="49">
        <v>13.5</v>
      </c>
      <c r="H31" s="47"/>
      <c r="I31" s="48"/>
      <c r="J31" s="48"/>
      <c r="K31" s="48"/>
      <c r="L31" s="48"/>
    </row>
    <row r="32" spans="1:12" s="31" customFormat="1" ht="18.95" customHeight="1">
      <c r="A32" s="38">
        <v>27</v>
      </c>
      <c r="B32" s="39" t="s">
        <v>388</v>
      </c>
      <c r="C32" s="39" t="s">
        <v>386</v>
      </c>
      <c r="D32" s="39" t="s">
        <v>295</v>
      </c>
      <c r="E32" s="41">
        <f t="shared" si="0"/>
        <v>20.339999999999996</v>
      </c>
      <c r="F32" s="42">
        <v>1.1299999999999999</v>
      </c>
      <c r="G32" s="49">
        <v>18</v>
      </c>
      <c r="H32" s="47"/>
      <c r="I32" s="48"/>
      <c r="J32" s="48"/>
      <c r="K32" s="48"/>
      <c r="L32" s="48"/>
    </row>
    <row r="33" spans="1:12" s="31" customFormat="1" ht="18.95" customHeight="1">
      <c r="A33" s="38">
        <v>28</v>
      </c>
      <c r="B33" s="39" t="s">
        <v>389</v>
      </c>
      <c r="C33" s="39" t="s">
        <v>386</v>
      </c>
      <c r="D33" s="39" t="s">
        <v>295</v>
      </c>
      <c r="E33" s="41">
        <f t="shared" si="0"/>
        <v>11.864999999999998</v>
      </c>
      <c r="F33" s="42">
        <v>1.1299999999999999</v>
      </c>
      <c r="G33" s="49">
        <v>10.5</v>
      </c>
      <c r="H33" s="47"/>
      <c r="I33" s="48"/>
      <c r="J33" s="48"/>
      <c r="K33" s="48"/>
      <c r="L33" s="48"/>
    </row>
    <row r="34" spans="1:12" s="31" customFormat="1" ht="18.95" customHeight="1">
      <c r="A34" s="38">
        <v>29</v>
      </c>
      <c r="B34" s="39" t="s">
        <v>390</v>
      </c>
      <c r="C34" s="39" t="s">
        <v>386</v>
      </c>
      <c r="D34" s="39" t="s">
        <v>295</v>
      </c>
      <c r="E34" s="41">
        <f t="shared" si="0"/>
        <v>16.384999999999998</v>
      </c>
      <c r="F34" s="42">
        <v>1.1299999999999999</v>
      </c>
      <c r="G34" s="49">
        <v>14.5</v>
      </c>
      <c r="H34" s="47"/>
      <c r="I34" s="48"/>
      <c r="J34" s="48"/>
      <c r="K34" s="48"/>
      <c r="L34" s="48"/>
    </row>
    <row r="35" spans="1:12" s="31" customFormat="1" ht="18.95" customHeight="1">
      <c r="A35" s="38">
        <v>30</v>
      </c>
      <c r="B35" s="39" t="s">
        <v>391</v>
      </c>
      <c r="C35" s="39" t="s">
        <v>386</v>
      </c>
      <c r="D35" s="39" t="s">
        <v>295</v>
      </c>
      <c r="E35" s="41">
        <f t="shared" si="0"/>
        <v>23.164999999999999</v>
      </c>
      <c r="F35" s="42">
        <v>1.1299999999999999</v>
      </c>
      <c r="G35" s="49">
        <v>20.5</v>
      </c>
      <c r="H35" s="47"/>
      <c r="I35" s="48"/>
      <c r="J35" s="48"/>
      <c r="K35" s="48"/>
      <c r="L35" s="48"/>
    </row>
    <row r="36" spans="1:12" s="31" customFormat="1" ht="18.95" customHeight="1">
      <c r="A36" s="38">
        <v>31</v>
      </c>
      <c r="B36" s="39" t="s">
        <v>392</v>
      </c>
      <c r="C36" s="39" t="s">
        <v>386</v>
      </c>
      <c r="D36" s="39" t="s">
        <v>295</v>
      </c>
      <c r="E36" s="41">
        <f t="shared" si="0"/>
        <v>9.6049999999999986</v>
      </c>
      <c r="F36" s="42">
        <v>1.1299999999999999</v>
      </c>
      <c r="G36" s="49">
        <v>8.5</v>
      </c>
      <c r="H36" s="47"/>
      <c r="I36" s="48"/>
      <c r="J36" s="48"/>
      <c r="K36" s="48"/>
      <c r="L36" s="48"/>
    </row>
    <row r="37" spans="1:12" s="31" customFormat="1" ht="18.95" customHeight="1">
      <c r="A37" s="38">
        <v>32</v>
      </c>
      <c r="B37" s="39" t="s">
        <v>393</v>
      </c>
      <c r="C37" s="39" t="s">
        <v>386</v>
      </c>
      <c r="D37" s="39" t="s">
        <v>295</v>
      </c>
      <c r="E37" s="41">
        <f t="shared" si="0"/>
        <v>14.124999999999998</v>
      </c>
      <c r="F37" s="42">
        <v>1.1299999999999999</v>
      </c>
      <c r="G37" s="49">
        <v>12.5</v>
      </c>
      <c r="H37" s="47"/>
      <c r="I37" s="48"/>
      <c r="J37" s="48"/>
      <c r="K37" s="48"/>
      <c r="L37" s="48"/>
    </row>
    <row r="38" spans="1:12" s="31" customFormat="1" ht="18.95" customHeight="1">
      <c r="A38" s="38">
        <v>33</v>
      </c>
      <c r="B38" s="39" t="s">
        <v>394</v>
      </c>
      <c r="C38" s="39" t="s">
        <v>386</v>
      </c>
      <c r="D38" s="39" t="s">
        <v>295</v>
      </c>
      <c r="E38" s="41">
        <f t="shared" ref="E38:E65" si="1">G38*F38</f>
        <v>16.497999999999998</v>
      </c>
      <c r="F38" s="42">
        <v>1.1299999999999999</v>
      </c>
      <c r="G38" s="49">
        <v>14.6</v>
      </c>
      <c r="H38" s="47"/>
      <c r="I38" s="48"/>
      <c r="J38" s="48"/>
      <c r="K38" s="48"/>
      <c r="L38" s="48"/>
    </row>
    <row r="39" spans="1:12" s="31" customFormat="1" ht="18.95" customHeight="1">
      <c r="A39" s="38">
        <v>34</v>
      </c>
      <c r="B39" s="39" t="s">
        <v>395</v>
      </c>
      <c r="C39" s="39" t="s">
        <v>386</v>
      </c>
      <c r="D39" s="39" t="s">
        <v>295</v>
      </c>
      <c r="E39" s="41">
        <f t="shared" si="1"/>
        <v>20.113999999999997</v>
      </c>
      <c r="F39" s="42">
        <v>1.1299999999999999</v>
      </c>
      <c r="G39" s="49">
        <v>17.8</v>
      </c>
      <c r="H39" s="47"/>
      <c r="I39" s="48"/>
      <c r="J39" s="48"/>
      <c r="K39" s="48"/>
      <c r="L39" s="48"/>
    </row>
    <row r="40" spans="1:12" s="31" customFormat="1" ht="18.95" customHeight="1">
      <c r="A40" s="38">
        <v>35</v>
      </c>
      <c r="B40" s="39" t="s">
        <v>396</v>
      </c>
      <c r="C40" s="39" t="s">
        <v>386</v>
      </c>
      <c r="D40" s="39" t="s">
        <v>295</v>
      </c>
      <c r="E40" s="41">
        <f t="shared" si="1"/>
        <v>17.334199999999999</v>
      </c>
      <c r="F40" s="42">
        <v>1.1299999999999999</v>
      </c>
      <c r="G40" s="49">
        <v>15.34</v>
      </c>
      <c r="H40" s="47"/>
      <c r="I40" s="48"/>
      <c r="J40" s="48"/>
      <c r="K40" s="48"/>
      <c r="L40" s="48"/>
    </row>
    <row r="41" spans="1:12" s="31" customFormat="1" ht="18.95" customHeight="1">
      <c r="A41" s="38">
        <v>36</v>
      </c>
      <c r="B41" s="44" t="s">
        <v>397</v>
      </c>
      <c r="C41" s="39" t="s">
        <v>386</v>
      </c>
      <c r="D41" s="39" t="s">
        <v>295</v>
      </c>
      <c r="E41" s="41">
        <f t="shared" si="1"/>
        <v>17.051699999999997</v>
      </c>
      <c r="F41" s="42">
        <v>1.1299999999999999</v>
      </c>
      <c r="G41" s="49">
        <v>15.09</v>
      </c>
      <c r="H41" s="47"/>
      <c r="I41" s="48"/>
      <c r="J41" s="48"/>
      <c r="K41" s="48"/>
      <c r="L41" s="48"/>
    </row>
    <row r="42" spans="1:12" s="31" customFormat="1" ht="18.95" customHeight="1">
      <c r="A42" s="38">
        <v>37</v>
      </c>
      <c r="B42" s="44" t="s">
        <v>398</v>
      </c>
      <c r="C42" s="39" t="s">
        <v>386</v>
      </c>
      <c r="D42" s="39" t="s">
        <v>295</v>
      </c>
      <c r="E42" s="41">
        <f t="shared" si="1"/>
        <v>14.226699999999999</v>
      </c>
      <c r="F42" s="42">
        <v>1.1299999999999999</v>
      </c>
      <c r="G42" s="49">
        <v>12.59</v>
      </c>
      <c r="H42" s="47"/>
      <c r="I42" s="48"/>
      <c r="J42" s="48"/>
      <c r="K42" s="48"/>
      <c r="L42" s="48"/>
    </row>
    <row r="43" spans="1:12" s="31" customFormat="1" ht="18.95" customHeight="1">
      <c r="A43" s="38">
        <v>38</v>
      </c>
      <c r="B43" s="44" t="s">
        <v>399</v>
      </c>
      <c r="C43" s="39" t="s">
        <v>386</v>
      </c>
      <c r="D43" s="39" t="s">
        <v>295</v>
      </c>
      <c r="E43" s="41">
        <f t="shared" si="1"/>
        <v>34.238999999999997</v>
      </c>
      <c r="F43" s="42">
        <v>1.1299999999999999</v>
      </c>
      <c r="G43" s="49">
        <v>30.3</v>
      </c>
      <c r="H43" s="47"/>
      <c r="I43" s="48"/>
      <c r="J43" s="48"/>
      <c r="K43" s="48"/>
      <c r="L43" s="48"/>
    </row>
    <row r="44" spans="1:12" s="31" customFormat="1" ht="18.95" customHeight="1">
      <c r="A44" s="38">
        <v>39</v>
      </c>
      <c r="B44" s="44" t="s">
        <v>400</v>
      </c>
      <c r="C44" s="40"/>
      <c r="D44" s="46" t="s">
        <v>300</v>
      </c>
      <c r="E44" s="41">
        <f t="shared" si="1"/>
        <v>0.97179999999999989</v>
      </c>
      <c r="F44" s="42">
        <v>1.1299999999999999</v>
      </c>
      <c r="G44" s="49">
        <v>0.86</v>
      </c>
      <c r="H44" s="47"/>
      <c r="I44" s="48"/>
      <c r="J44" s="48"/>
      <c r="K44" s="48"/>
      <c r="L44" s="48"/>
    </row>
    <row r="45" spans="1:12" s="31" customFormat="1" ht="18.95" customHeight="1">
      <c r="A45" s="38">
        <v>40</v>
      </c>
      <c r="B45" s="44" t="s">
        <v>401</v>
      </c>
      <c r="C45" s="40"/>
      <c r="D45" s="46" t="s">
        <v>300</v>
      </c>
      <c r="E45" s="41">
        <f t="shared" si="1"/>
        <v>2.7119999999999997</v>
      </c>
      <c r="F45" s="42">
        <v>1.1299999999999999</v>
      </c>
      <c r="G45" s="49">
        <v>2.4</v>
      </c>
      <c r="H45" s="47"/>
      <c r="I45" s="48"/>
      <c r="J45" s="48"/>
      <c r="K45" s="48"/>
      <c r="L45" s="48"/>
    </row>
    <row r="46" spans="1:12" s="31" customFormat="1" ht="18.95" customHeight="1">
      <c r="A46" s="38">
        <v>41</v>
      </c>
      <c r="B46" s="44" t="s">
        <v>402</v>
      </c>
      <c r="C46" s="40"/>
      <c r="D46" s="46" t="s">
        <v>300</v>
      </c>
      <c r="E46" s="41">
        <f t="shared" si="1"/>
        <v>2.9379999999999997</v>
      </c>
      <c r="F46" s="42">
        <v>1.1299999999999999</v>
      </c>
      <c r="G46" s="49">
        <v>2.6</v>
      </c>
      <c r="H46" s="47"/>
      <c r="I46" s="48"/>
      <c r="J46" s="48"/>
      <c r="K46" s="48"/>
      <c r="L46" s="48"/>
    </row>
    <row r="47" spans="1:12" s="31" customFormat="1" ht="18.95" customHeight="1">
      <c r="A47" s="38">
        <v>42</v>
      </c>
      <c r="B47" s="44" t="s">
        <v>403</v>
      </c>
      <c r="C47" s="40" t="s">
        <v>119</v>
      </c>
      <c r="D47" s="44" t="s">
        <v>289</v>
      </c>
      <c r="E47" s="41">
        <f t="shared" si="1"/>
        <v>2.0339999999999998</v>
      </c>
      <c r="F47" s="42">
        <v>1.1299999999999999</v>
      </c>
      <c r="G47" s="49">
        <v>1.8</v>
      </c>
      <c r="H47" s="47"/>
      <c r="I47" s="48"/>
      <c r="J47" s="48"/>
      <c r="K47" s="48"/>
      <c r="L47" s="48"/>
    </row>
    <row r="48" spans="1:12" s="31" customFormat="1" ht="18.95" customHeight="1">
      <c r="A48" s="38">
        <v>43</v>
      </c>
      <c r="B48" s="44" t="s">
        <v>404</v>
      </c>
      <c r="C48" s="40" t="s">
        <v>119</v>
      </c>
      <c r="D48" s="44" t="s">
        <v>289</v>
      </c>
      <c r="E48" s="41">
        <f t="shared" si="1"/>
        <v>2.0339999999999998</v>
      </c>
      <c r="F48" s="42">
        <v>1.1299999999999999</v>
      </c>
      <c r="G48" s="49">
        <v>1.8</v>
      </c>
      <c r="H48" s="47"/>
      <c r="I48" s="48"/>
      <c r="J48" s="48"/>
      <c r="K48" s="48"/>
      <c r="L48" s="48"/>
    </row>
    <row r="49" spans="1:12" s="31" customFormat="1" ht="18.95" customHeight="1">
      <c r="A49" s="38">
        <v>44</v>
      </c>
      <c r="B49" s="44" t="s">
        <v>405</v>
      </c>
      <c r="C49" s="40" t="s">
        <v>306</v>
      </c>
      <c r="D49" s="44" t="s">
        <v>406</v>
      </c>
      <c r="E49" s="41">
        <f t="shared" si="1"/>
        <v>135.6</v>
      </c>
      <c r="F49" s="42">
        <v>1.1299999999999999</v>
      </c>
      <c r="G49" s="49">
        <v>120</v>
      </c>
      <c r="H49" s="47"/>
      <c r="I49" s="48"/>
      <c r="J49" s="48"/>
      <c r="K49" s="48"/>
      <c r="L49" s="48"/>
    </row>
    <row r="50" spans="1:12" s="31" customFormat="1" ht="18.95" customHeight="1">
      <c r="A50" s="38">
        <v>45</v>
      </c>
      <c r="B50" s="44" t="s">
        <v>405</v>
      </c>
      <c r="C50" s="40" t="s">
        <v>407</v>
      </c>
      <c r="D50" s="44" t="s">
        <v>406</v>
      </c>
      <c r="E50" s="41">
        <f t="shared" si="1"/>
        <v>158.19999999999999</v>
      </c>
      <c r="F50" s="42">
        <v>1.1299999999999999</v>
      </c>
      <c r="G50" s="49">
        <v>140</v>
      </c>
      <c r="H50" s="47"/>
      <c r="I50" s="48"/>
      <c r="J50" s="48"/>
      <c r="K50" s="48"/>
      <c r="L50" s="48"/>
    </row>
    <row r="51" spans="1:12" s="31" customFormat="1" ht="18.95" customHeight="1">
      <c r="A51" s="38">
        <v>46</v>
      </c>
      <c r="B51" s="44" t="s">
        <v>408</v>
      </c>
      <c r="C51" s="40"/>
      <c r="D51" s="44" t="s">
        <v>289</v>
      </c>
      <c r="E51" s="41">
        <f t="shared" si="1"/>
        <v>62.149999999999991</v>
      </c>
      <c r="F51" s="42">
        <v>1.1299999999999999</v>
      </c>
      <c r="G51" s="49">
        <v>55</v>
      </c>
      <c r="H51" s="47"/>
      <c r="I51" s="48"/>
      <c r="J51" s="48"/>
      <c r="K51" s="48"/>
      <c r="L51" s="48"/>
    </row>
    <row r="52" spans="1:12" s="31" customFormat="1" ht="18.95" customHeight="1">
      <c r="A52" s="38">
        <v>47</v>
      </c>
      <c r="B52" s="44" t="s">
        <v>409</v>
      </c>
      <c r="C52" s="40"/>
      <c r="D52" s="44" t="s">
        <v>289</v>
      </c>
      <c r="E52" s="41">
        <f t="shared" si="1"/>
        <v>62.149999999999991</v>
      </c>
      <c r="F52" s="42">
        <v>1.1299999999999999</v>
      </c>
      <c r="G52" s="49">
        <v>55</v>
      </c>
      <c r="H52" s="47"/>
      <c r="I52" s="48"/>
      <c r="J52" s="48"/>
      <c r="K52" s="48"/>
      <c r="L52" s="48"/>
    </row>
    <row r="53" spans="1:12" s="31" customFormat="1" ht="18.95" customHeight="1">
      <c r="A53" s="38">
        <v>48</v>
      </c>
      <c r="B53" s="44" t="s">
        <v>410</v>
      </c>
      <c r="C53" s="39" t="s">
        <v>411</v>
      </c>
      <c r="D53" s="44" t="s">
        <v>289</v>
      </c>
      <c r="E53" s="41">
        <f t="shared" si="1"/>
        <v>50.849999999999994</v>
      </c>
      <c r="F53" s="42">
        <v>1.1299999999999999</v>
      </c>
      <c r="G53" s="49">
        <v>45</v>
      </c>
      <c r="H53" s="47"/>
      <c r="I53" s="48"/>
      <c r="J53" s="48"/>
      <c r="K53" s="48"/>
      <c r="L53" s="48"/>
    </row>
    <row r="54" spans="1:12" s="31" customFormat="1" ht="18.95" customHeight="1">
      <c r="A54" s="38">
        <v>49</v>
      </c>
      <c r="B54" s="44" t="s">
        <v>412</v>
      </c>
      <c r="C54" s="39" t="s">
        <v>411</v>
      </c>
      <c r="D54" s="44" t="s">
        <v>289</v>
      </c>
      <c r="E54" s="41">
        <f t="shared" si="1"/>
        <v>50.849999999999994</v>
      </c>
      <c r="F54" s="42">
        <v>1.1299999999999999</v>
      </c>
      <c r="G54" s="49">
        <v>45</v>
      </c>
      <c r="H54" s="47"/>
      <c r="I54" s="48"/>
      <c r="J54" s="48"/>
      <c r="K54" s="48"/>
      <c r="L54" s="48"/>
    </row>
    <row r="55" spans="1:12" s="31" customFormat="1" ht="18.95" customHeight="1">
      <c r="A55" s="38">
        <v>50</v>
      </c>
      <c r="B55" s="44" t="s">
        <v>413</v>
      </c>
      <c r="C55" s="39"/>
      <c r="D55" s="44" t="s">
        <v>289</v>
      </c>
      <c r="E55" s="41">
        <f t="shared" si="1"/>
        <v>50.849999999999994</v>
      </c>
      <c r="F55" s="42">
        <v>1.1299999999999999</v>
      </c>
      <c r="G55" s="49">
        <v>45</v>
      </c>
      <c r="H55" s="47"/>
      <c r="I55" s="48"/>
      <c r="J55" s="48"/>
      <c r="K55" s="48"/>
      <c r="L55" s="48"/>
    </row>
    <row r="56" spans="1:12" s="31" customFormat="1" ht="18.95" customHeight="1">
      <c r="A56" s="38">
        <v>51</v>
      </c>
      <c r="B56" s="44" t="s">
        <v>414</v>
      </c>
      <c r="C56" s="39" t="s">
        <v>415</v>
      </c>
      <c r="D56" s="44" t="s">
        <v>289</v>
      </c>
      <c r="E56" s="41">
        <f t="shared" si="1"/>
        <v>118.64999999999999</v>
      </c>
      <c r="F56" s="42">
        <v>1.1299999999999999</v>
      </c>
      <c r="G56" s="49">
        <v>105</v>
      </c>
      <c r="H56" s="47"/>
      <c r="I56" s="48"/>
      <c r="J56" s="48"/>
      <c r="K56" s="48"/>
      <c r="L56" s="48"/>
    </row>
    <row r="57" spans="1:12" s="31" customFormat="1" ht="18.95" customHeight="1">
      <c r="A57" s="38">
        <v>52</v>
      </c>
      <c r="B57" s="44" t="s">
        <v>416</v>
      </c>
      <c r="C57" s="39" t="s">
        <v>415</v>
      </c>
      <c r="D57" s="44" t="s">
        <v>289</v>
      </c>
      <c r="E57" s="41">
        <f t="shared" si="1"/>
        <v>141.25</v>
      </c>
      <c r="F57" s="42">
        <v>1.1299999999999999</v>
      </c>
      <c r="G57" s="49">
        <v>125</v>
      </c>
      <c r="H57" s="47"/>
      <c r="I57" s="48"/>
      <c r="J57" s="48"/>
      <c r="K57" s="48"/>
      <c r="L57" s="48"/>
    </row>
    <row r="58" spans="1:12" s="31" customFormat="1" ht="18.95" customHeight="1">
      <c r="A58" s="38">
        <v>53</v>
      </c>
      <c r="B58" s="44" t="s">
        <v>417</v>
      </c>
      <c r="C58" s="39" t="s">
        <v>415</v>
      </c>
      <c r="D58" s="44" t="s">
        <v>289</v>
      </c>
      <c r="E58" s="41">
        <f t="shared" si="1"/>
        <v>62.149999999999991</v>
      </c>
      <c r="F58" s="42">
        <v>1.1299999999999999</v>
      </c>
      <c r="G58" s="49">
        <v>55</v>
      </c>
      <c r="H58" s="47"/>
      <c r="I58" s="48"/>
      <c r="J58" s="48"/>
      <c r="K58" s="48"/>
      <c r="L58" s="48"/>
    </row>
    <row r="59" spans="1:12" s="31" customFormat="1" ht="18.95" customHeight="1">
      <c r="A59" s="38">
        <v>54</v>
      </c>
      <c r="B59" s="44" t="s">
        <v>418</v>
      </c>
      <c r="C59" s="39" t="s">
        <v>415</v>
      </c>
      <c r="D59" s="44" t="s">
        <v>289</v>
      </c>
      <c r="E59" s="41">
        <f t="shared" si="1"/>
        <v>83.61999999999999</v>
      </c>
      <c r="F59" s="42">
        <v>1.1299999999999999</v>
      </c>
      <c r="G59" s="49">
        <v>74</v>
      </c>
      <c r="H59" s="47"/>
      <c r="I59" s="48"/>
      <c r="J59" s="48"/>
      <c r="K59" s="48"/>
      <c r="L59" s="48"/>
    </row>
    <row r="60" spans="1:12" s="31" customFormat="1" ht="18.95" customHeight="1">
      <c r="A60" s="38">
        <v>55</v>
      </c>
      <c r="B60" s="44" t="s">
        <v>419</v>
      </c>
      <c r="C60" s="40"/>
      <c r="D60" s="44" t="s">
        <v>289</v>
      </c>
      <c r="E60" s="41">
        <f t="shared" si="1"/>
        <v>73.449999999999989</v>
      </c>
      <c r="F60" s="42">
        <v>1.1299999999999999</v>
      </c>
      <c r="G60" s="49">
        <v>65</v>
      </c>
      <c r="H60" s="47"/>
      <c r="I60" s="48"/>
      <c r="J60" s="48"/>
      <c r="K60" s="48"/>
      <c r="L60" s="48"/>
    </row>
    <row r="61" spans="1:12" s="31" customFormat="1" ht="18.95" customHeight="1">
      <c r="A61" s="38">
        <v>56</v>
      </c>
      <c r="B61" s="44" t="s">
        <v>420</v>
      </c>
      <c r="C61" s="40" t="s">
        <v>421</v>
      </c>
      <c r="D61" s="44" t="s">
        <v>289</v>
      </c>
      <c r="E61" s="41">
        <f t="shared" si="1"/>
        <v>62.149999999999991</v>
      </c>
      <c r="F61" s="42">
        <v>1.1299999999999999</v>
      </c>
      <c r="G61" s="49">
        <v>55</v>
      </c>
      <c r="H61" s="47"/>
      <c r="I61" s="48"/>
      <c r="J61" s="48"/>
      <c r="K61" s="48"/>
      <c r="L61" s="48"/>
    </row>
    <row r="62" spans="1:12" s="31" customFormat="1" ht="18.95" customHeight="1">
      <c r="A62" s="38">
        <v>57</v>
      </c>
      <c r="B62" s="44" t="s">
        <v>420</v>
      </c>
      <c r="C62" s="40" t="s">
        <v>422</v>
      </c>
      <c r="D62" s="44" t="s">
        <v>289</v>
      </c>
      <c r="E62" s="41">
        <f t="shared" si="1"/>
        <v>99.44</v>
      </c>
      <c r="F62" s="42">
        <v>1.1299999999999999</v>
      </c>
      <c r="G62" s="49">
        <v>88</v>
      </c>
      <c r="H62" s="47"/>
      <c r="I62" s="48"/>
      <c r="J62" s="48"/>
      <c r="K62" s="48"/>
      <c r="L62" s="48"/>
    </row>
    <row r="63" spans="1:12" s="31" customFormat="1" ht="18.95" customHeight="1">
      <c r="A63" s="38">
        <v>58</v>
      </c>
      <c r="B63" s="44" t="s">
        <v>420</v>
      </c>
      <c r="C63" s="40" t="s">
        <v>423</v>
      </c>
      <c r="D63" s="44" t="s">
        <v>289</v>
      </c>
      <c r="E63" s="41">
        <f t="shared" si="1"/>
        <v>109.60999999999999</v>
      </c>
      <c r="F63" s="42">
        <v>1.1299999999999999</v>
      </c>
      <c r="G63" s="49">
        <v>97</v>
      </c>
      <c r="H63" s="47"/>
      <c r="I63" s="48"/>
      <c r="J63" s="48"/>
      <c r="K63" s="48"/>
      <c r="L63" s="48"/>
    </row>
    <row r="64" spans="1:12" s="31" customFormat="1" ht="18.95" customHeight="1">
      <c r="A64" s="38">
        <v>59</v>
      </c>
      <c r="B64" s="44" t="s">
        <v>420</v>
      </c>
      <c r="C64" s="40" t="s">
        <v>424</v>
      </c>
      <c r="D64" s="44" t="s">
        <v>289</v>
      </c>
      <c r="E64" s="41">
        <f t="shared" si="1"/>
        <v>152.54999999999998</v>
      </c>
      <c r="F64" s="42">
        <v>1.1299999999999999</v>
      </c>
      <c r="G64" s="49">
        <v>135</v>
      </c>
      <c r="H64" s="47"/>
      <c r="I64" s="48"/>
      <c r="J64" s="48"/>
      <c r="K64" s="48"/>
      <c r="L64" s="48"/>
    </row>
    <row r="65" spans="1:12" s="31" customFormat="1" ht="18.95" customHeight="1">
      <c r="A65" s="38">
        <v>60</v>
      </c>
      <c r="B65" s="44" t="s">
        <v>425</v>
      </c>
      <c r="C65" s="40" t="s">
        <v>426</v>
      </c>
      <c r="D65" s="44" t="s">
        <v>289</v>
      </c>
      <c r="E65" s="41">
        <f t="shared" si="1"/>
        <v>118.64999999999999</v>
      </c>
      <c r="F65" s="42">
        <v>1.1299999999999999</v>
      </c>
      <c r="G65" s="49">
        <v>105</v>
      </c>
      <c r="H65" s="47"/>
      <c r="I65" s="48"/>
      <c r="J65" s="48"/>
      <c r="K65" s="48"/>
      <c r="L65" s="48"/>
    </row>
    <row r="66" spans="1:12" s="31" customFormat="1" ht="18" customHeight="1">
      <c r="A66" s="109" t="s">
        <v>427</v>
      </c>
      <c r="B66" s="109"/>
      <c r="C66" s="110"/>
      <c r="D66" s="109"/>
      <c r="E66" s="41"/>
      <c r="F66" s="37"/>
      <c r="G66" s="37"/>
      <c r="H66" s="47"/>
      <c r="I66" s="48"/>
      <c r="J66" s="48"/>
      <c r="K66" s="48"/>
      <c r="L66" s="48"/>
    </row>
    <row r="67" spans="1:12" s="31" customFormat="1" ht="18.75" hidden="1" customHeight="1">
      <c r="A67" s="88"/>
      <c r="B67" s="89"/>
      <c r="C67" s="89"/>
      <c r="D67" s="89"/>
      <c r="E67" s="89"/>
      <c r="F67" s="89"/>
      <c r="G67" s="113"/>
      <c r="H67" s="47"/>
      <c r="I67" s="48"/>
      <c r="J67" s="48"/>
      <c r="K67" s="48"/>
      <c r="L67" s="48"/>
    </row>
    <row r="68" spans="1:12" s="31" customFormat="1" ht="18.75" hidden="1" customHeight="1">
      <c r="A68" s="50"/>
      <c r="B68" s="51"/>
      <c r="C68" s="51"/>
      <c r="D68" s="51"/>
      <c r="E68" s="51"/>
      <c r="F68" s="51"/>
      <c r="G68" s="55"/>
      <c r="H68" s="47"/>
      <c r="I68" s="48"/>
      <c r="J68" s="48"/>
      <c r="K68" s="48"/>
      <c r="L68" s="48"/>
    </row>
    <row r="69" spans="1:12" s="31" customFormat="1" ht="18.95" customHeight="1">
      <c r="A69" s="38">
        <v>1</v>
      </c>
      <c r="B69" s="52" t="s">
        <v>428</v>
      </c>
      <c r="C69" s="38" t="s">
        <v>429</v>
      </c>
      <c r="D69" s="38" t="s">
        <v>342</v>
      </c>
      <c r="E69" s="41">
        <f t="shared" ref="E69:E86" si="2">G69*F69</f>
        <v>5073.7</v>
      </c>
      <c r="F69" s="49">
        <v>1.1299999999999999</v>
      </c>
      <c r="G69" s="49">
        <v>4490</v>
      </c>
      <c r="H69" s="56"/>
      <c r="I69" s="48"/>
      <c r="J69" s="48"/>
      <c r="K69" s="48"/>
      <c r="L69" s="48"/>
    </row>
    <row r="70" spans="1:12" s="31" customFormat="1" ht="18.95" customHeight="1">
      <c r="A70" s="38">
        <v>2</v>
      </c>
      <c r="B70" s="52" t="s">
        <v>428</v>
      </c>
      <c r="C70" s="38" t="s">
        <v>430</v>
      </c>
      <c r="D70" s="38" t="s">
        <v>342</v>
      </c>
      <c r="E70" s="41">
        <f t="shared" si="2"/>
        <v>5073.7</v>
      </c>
      <c r="F70" s="49">
        <v>1.1299999999999999</v>
      </c>
      <c r="G70" s="49">
        <v>4490</v>
      </c>
      <c r="I70" s="48"/>
      <c r="J70" s="48"/>
      <c r="K70" s="48"/>
      <c r="L70" s="48"/>
    </row>
    <row r="71" spans="1:12" s="31" customFormat="1" ht="18.95" customHeight="1">
      <c r="A71" s="38">
        <v>3</v>
      </c>
      <c r="B71" s="52" t="s">
        <v>428</v>
      </c>
      <c r="C71" s="38" t="s">
        <v>431</v>
      </c>
      <c r="D71" s="38" t="s">
        <v>342</v>
      </c>
      <c r="E71" s="41">
        <f t="shared" si="2"/>
        <v>4960.7</v>
      </c>
      <c r="F71" s="49">
        <v>1.1299999999999999</v>
      </c>
      <c r="G71" s="49">
        <v>4390</v>
      </c>
      <c r="I71" s="48"/>
      <c r="J71" s="48"/>
      <c r="K71" s="48"/>
      <c r="L71" s="48"/>
    </row>
    <row r="72" spans="1:12" s="31" customFormat="1" ht="18.95" customHeight="1">
      <c r="A72" s="38">
        <v>4</v>
      </c>
      <c r="B72" s="52" t="s">
        <v>428</v>
      </c>
      <c r="C72" s="38" t="s">
        <v>432</v>
      </c>
      <c r="D72" s="38" t="s">
        <v>342</v>
      </c>
      <c r="E72" s="41">
        <f t="shared" si="2"/>
        <v>4960.7</v>
      </c>
      <c r="F72" s="49">
        <v>1.1299999999999999</v>
      </c>
      <c r="G72" s="49">
        <v>4390</v>
      </c>
      <c r="I72" s="48"/>
      <c r="J72" s="48"/>
      <c r="K72" s="48"/>
      <c r="L72" s="48"/>
    </row>
    <row r="73" spans="1:12" s="31" customFormat="1" ht="18.95" customHeight="1">
      <c r="A73" s="38">
        <v>5</v>
      </c>
      <c r="B73" s="52" t="s">
        <v>428</v>
      </c>
      <c r="C73" s="38" t="s">
        <v>288</v>
      </c>
      <c r="D73" s="38" t="s">
        <v>342</v>
      </c>
      <c r="E73" s="41">
        <f t="shared" si="2"/>
        <v>4960.7</v>
      </c>
      <c r="F73" s="49">
        <v>1.1299999999999999</v>
      </c>
      <c r="G73" s="49">
        <v>4390</v>
      </c>
      <c r="I73" s="48"/>
      <c r="J73" s="48"/>
      <c r="K73" s="48"/>
      <c r="L73" s="48"/>
    </row>
    <row r="74" spans="1:12" s="31" customFormat="1" ht="18.95" customHeight="1">
      <c r="A74" s="38">
        <v>6</v>
      </c>
      <c r="B74" s="52" t="s">
        <v>428</v>
      </c>
      <c r="C74" s="38" t="s">
        <v>433</v>
      </c>
      <c r="D74" s="38" t="s">
        <v>342</v>
      </c>
      <c r="E74" s="41">
        <f t="shared" si="2"/>
        <v>4960.7</v>
      </c>
      <c r="F74" s="49">
        <v>1.1299999999999999</v>
      </c>
      <c r="G74" s="49">
        <v>4390</v>
      </c>
      <c r="I74" s="48"/>
      <c r="J74" s="48"/>
      <c r="K74" s="48"/>
      <c r="L74" s="48"/>
    </row>
    <row r="75" spans="1:12" s="31" customFormat="1" ht="18.95" customHeight="1">
      <c r="A75" s="38">
        <v>7</v>
      </c>
      <c r="B75" s="52" t="s">
        <v>428</v>
      </c>
      <c r="C75" s="38" t="s">
        <v>294</v>
      </c>
      <c r="D75" s="38" t="s">
        <v>342</v>
      </c>
      <c r="E75" s="41">
        <f t="shared" si="2"/>
        <v>4960.7</v>
      </c>
      <c r="F75" s="49">
        <v>1.1299999999999999</v>
      </c>
      <c r="G75" s="49">
        <v>4390</v>
      </c>
      <c r="I75" s="48"/>
      <c r="J75" s="48"/>
      <c r="K75" s="48"/>
      <c r="L75" s="48"/>
    </row>
    <row r="76" spans="1:12" s="31" customFormat="1" ht="18.95" customHeight="1">
      <c r="A76" s="38">
        <v>8</v>
      </c>
      <c r="B76" s="52" t="s">
        <v>434</v>
      </c>
      <c r="C76" s="38" t="s">
        <v>435</v>
      </c>
      <c r="D76" s="38" t="s">
        <v>342</v>
      </c>
      <c r="E76" s="41">
        <f t="shared" si="2"/>
        <v>6237.5999999999995</v>
      </c>
      <c r="F76" s="49">
        <v>1.1299999999999999</v>
      </c>
      <c r="G76" s="49">
        <v>5520</v>
      </c>
      <c r="I76" s="48"/>
      <c r="J76" s="48"/>
      <c r="K76" s="48"/>
      <c r="L76" s="48"/>
    </row>
    <row r="77" spans="1:12" s="31" customFormat="1" ht="18.95" customHeight="1">
      <c r="A77" s="38">
        <v>9</v>
      </c>
      <c r="B77" s="52" t="s">
        <v>434</v>
      </c>
      <c r="C77" s="38" t="s">
        <v>436</v>
      </c>
      <c r="D77" s="38" t="s">
        <v>342</v>
      </c>
      <c r="E77" s="41">
        <f t="shared" si="2"/>
        <v>6237.5999999999995</v>
      </c>
      <c r="F77" s="49">
        <v>1.1299999999999999</v>
      </c>
      <c r="G77" s="49">
        <v>5520</v>
      </c>
      <c r="I77" s="48"/>
      <c r="J77" s="48"/>
      <c r="K77" s="48"/>
      <c r="L77" s="48"/>
    </row>
    <row r="78" spans="1:12" s="31" customFormat="1" ht="18.95" customHeight="1">
      <c r="A78" s="38">
        <v>10</v>
      </c>
      <c r="B78" s="52" t="s">
        <v>434</v>
      </c>
      <c r="C78" s="38" t="s">
        <v>437</v>
      </c>
      <c r="D78" s="38" t="s">
        <v>342</v>
      </c>
      <c r="E78" s="41">
        <f t="shared" si="2"/>
        <v>5972.0499999999993</v>
      </c>
      <c r="F78" s="49">
        <v>1.1299999999999999</v>
      </c>
      <c r="G78" s="49">
        <v>5285</v>
      </c>
      <c r="I78" s="48"/>
      <c r="J78" s="48"/>
      <c r="K78" s="48"/>
      <c r="L78" s="48"/>
    </row>
    <row r="79" spans="1:12" s="31" customFormat="1" ht="18.95" customHeight="1">
      <c r="A79" s="38">
        <v>11</v>
      </c>
      <c r="B79" s="52" t="s">
        <v>434</v>
      </c>
      <c r="C79" s="38" t="s">
        <v>438</v>
      </c>
      <c r="D79" s="38" t="s">
        <v>342</v>
      </c>
      <c r="E79" s="41">
        <f t="shared" si="2"/>
        <v>5972.0499999999993</v>
      </c>
      <c r="F79" s="49">
        <v>1.1299999999999999</v>
      </c>
      <c r="G79" s="49">
        <v>5285</v>
      </c>
      <c r="I79" s="48"/>
      <c r="J79" s="48"/>
      <c r="K79" s="48"/>
      <c r="L79" s="48"/>
    </row>
    <row r="80" spans="1:12" s="31" customFormat="1" ht="18.95" customHeight="1">
      <c r="A80" s="38">
        <v>12</v>
      </c>
      <c r="B80" s="52" t="s">
        <v>434</v>
      </c>
      <c r="C80" s="38" t="s">
        <v>439</v>
      </c>
      <c r="D80" s="38" t="s">
        <v>342</v>
      </c>
      <c r="E80" s="41">
        <f t="shared" si="2"/>
        <v>5972.0499999999993</v>
      </c>
      <c r="F80" s="49">
        <v>1.1299999999999999</v>
      </c>
      <c r="G80" s="49">
        <v>5285</v>
      </c>
      <c r="I80" s="48"/>
      <c r="J80" s="48"/>
      <c r="K80" s="48"/>
      <c r="L80" s="48"/>
    </row>
    <row r="81" spans="1:12" s="31" customFormat="1" ht="18.95" customHeight="1">
      <c r="A81" s="38">
        <v>13</v>
      </c>
      <c r="B81" s="52" t="s">
        <v>434</v>
      </c>
      <c r="C81" s="38" t="s">
        <v>440</v>
      </c>
      <c r="D81" s="38" t="s">
        <v>342</v>
      </c>
      <c r="E81" s="41">
        <f t="shared" si="2"/>
        <v>5621.7499999999991</v>
      </c>
      <c r="F81" s="49">
        <v>1.1299999999999999</v>
      </c>
      <c r="G81" s="49">
        <v>4975</v>
      </c>
      <c r="I81" s="48"/>
      <c r="J81" s="48"/>
      <c r="K81" s="48"/>
      <c r="L81" s="48"/>
    </row>
    <row r="82" spans="1:12" s="31" customFormat="1" ht="18.95" customHeight="1">
      <c r="A82" s="38">
        <v>14</v>
      </c>
      <c r="B82" s="52" t="s">
        <v>434</v>
      </c>
      <c r="C82" s="38" t="s">
        <v>441</v>
      </c>
      <c r="D82" s="38" t="s">
        <v>342</v>
      </c>
      <c r="E82" s="41">
        <f t="shared" si="2"/>
        <v>5621.7499999999991</v>
      </c>
      <c r="F82" s="49">
        <v>1.1299999999999999</v>
      </c>
      <c r="G82" s="49">
        <v>4975</v>
      </c>
      <c r="I82" s="48"/>
      <c r="J82" s="48"/>
      <c r="K82" s="48"/>
      <c r="L82" s="48"/>
    </row>
    <row r="83" spans="1:12" s="31" customFormat="1" ht="18.95" customHeight="1">
      <c r="A83" s="38">
        <v>15</v>
      </c>
      <c r="B83" s="52" t="s">
        <v>434</v>
      </c>
      <c r="C83" s="38" t="s">
        <v>442</v>
      </c>
      <c r="D83" s="38" t="s">
        <v>342</v>
      </c>
      <c r="E83" s="41">
        <f t="shared" si="2"/>
        <v>5621.7499999999991</v>
      </c>
      <c r="F83" s="49">
        <v>1.1299999999999999</v>
      </c>
      <c r="G83" s="49">
        <v>4975</v>
      </c>
      <c r="I83" s="48"/>
      <c r="J83" s="48"/>
      <c r="K83" s="48"/>
      <c r="L83" s="48"/>
    </row>
    <row r="84" spans="1:12" s="31" customFormat="1" ht="18.95" customHeight="1">
      <c r="A84" s="38">
        <v>16</v>
      </c>
      <c r="B84" s="52" t="s">
        <v>443</v>
      </c>
      <c r="C84" s="38" t="s">
        <v>444</v>
      </c>
      <c r="D84" s="46" t="s">
        <v>342</v>
      </c>
      <c r="E84" s="41">
        <f t="shared" si="2"/>
        <v>5593.4999999999991</v>
      </c>
      <c r="F84" s="49">
        <v>1.1299999999999999</v>
      </c>
      <c r="G84" s="49">
        <v>4950</v>
      </c>
      <c r="I84" s="48"/>
      <c r="J84" s="48"/>
      <c r="K84" s="48"/>
      <c r="L84" s="48"/>
    </row>
    <row r="85" spans="1:12" s="31" customFormat="1" ht="18.95" customHeight="1">
      <c r="A85" s="38">
        <v>17</v>
      </c>
      <c r="B85" s="52" t="s">
        <v>443</v>
      </c>
      <c r="C85" s="38" t="s">
        <v>445</v>
      </c>
      <c r="D85" s="46" t="s">
        <v>342</v>
      </c>
      <c r="E85" s="41">
        <f t="shared" si="2"/>
        <v>5593.4999999999991</v>
      </c>
      <c r="F85" s="49">
        <v>1.1299999999999999</v>
      </c>
      <c r="G85" s="49">
        <v>4950</v>
      </c>
      <c r="I85" s="48"/>
      <c r="J85" s="48"/>
      <c r="K85" s="48"/>
      <c r="L85" s="48"/>
    </row>
    <row r="86" spans="1:12" s="31" customFormat="1" ht="18.95" customHeight="1">
      <c r="A86" s="38">
        <v>18</v>
      </c>
      <c r="B86" s="52" t="s">
        <v>443</v>
      </c>
      <c r="C86" s="38" t="s">
        <v>446</v>
      </c>
      <c r="D86" s="46" t="s">
        <v>342</v>
      </c>
      <c r="E86" s="41">
        <f t="shared" si="2"/>
        <v>5593.4999999999991</v>
      </c>
      <c r="F86" s="49">
        <v>1.1299999999999999</v>
      </c>
      <c r="G86" s="49">
        <v>4950</v>
      </c>
      <c r="I86" s="48"/>
      <c r="J86" s="48"/>
      <c r="K86" s="48"/>
      <c r="L86" s="48"/>
    </row>
    <row r="87" spans="1:12" s="31" customFormat="1" ht="18.95" customHeight="1">
      <c r="A87" s="38">
        <v>19</v>
      </c>
      <c r="B87" s="53" t="s">
        <v>447</v>
      </c>
      <c r="C87" s="53" t="s">
        <v>448</v>
      </c>
      <c r="D87" s="46" t="s">
        <v>300</v>
      </c>
      <c r="E87" s="41">
        <v>4.3844000000000003</v>
      </c>
      <c r="F87" s="49">
        <v>1.1299999999999999</v>
      </c>
      <c r="G87" s="49">
        <v>3.88</v>
      </c>
      <c r="H87" s="47"/>
      <c r="I87" s="48"/>
      <c r="J87" s="48"/>
      <c r="K87" s="48"/>
      <c r="L87" s="48"/>
    </row>
    <row r="88" spans="1:12" s="31" customFormat="1" ht="18.95" customHeight="1">
      <c r="A88" s="38">
        <v>20</v>
      </c>
      <c r="B88" s="53" t="s">
        <v>447</v>
      </c>
      <c r="C88" s="53" t="s">
        <v>449</v>
      </c>
      <c r="D88" s="46" t="s">
        <v>300</v>
      </c>
      <c r="E88" s="41">
        <v>6.6218000000000004</v>
      </c>
      <c r="F88" s="49">
        <v>1.1299999999999999</v>
      </c>
      <c r="G88" s="49">
        <v>5.86</v>
      </c>
      <c r="H88" s="47"/>
      <c r="I88" s="48"/>
      <c r="J88" s="48"/>
      <c r="K88" s="48"/>
      <c r="L88" s="48"/>
    </row>
    <row r="89" spans="1:12" s="31" customFormat="1" ht="18.95" customHeight="1">
      <c r="A89" s="38">
        <v>21</v>
      </c>
      <c r="B89" s="53" t="s">
        <v>447</v>
      </c>
      <c r="C89" s="53" t="s">
        <v>450</v>
      </c>
      <c r="D89" s="46" t="s">
        <v>300</v>
      </c>
      <c r="E89" s="41">
        <v>9.7406000000000006</v>
      </c>
      <c r="F89" s="49">
        <v>1.1299999999999999</v>
      </c>
      <c r="G89" s="49">
        <v>8.6199999999999992</v>
      </c>
      <c r="H89" s="47"/>
      <c r="I89" s="48"/>
      <c r="J89" s="48"/>
      <c r="K89" s="48"/>
      <c r="L89" s="48"/>
    </row>
    <row r="90" spans="1:12" s="31" customFormat="1" ht="18.95" customHeight="1">
      <c r="A90" s="38">
        <v>22</v>
      </c>
      <c r="B90" s="53" t="s">
        <v>447</v>
      </c>
      <c r="C90" s="53" t="s">
        <v>451</v>
      </c>
      <c r="D90" s="46" t="s">
        <v>300</v>
      </c>
      <c r="E90" s="41">
        <v>15.390599999999999</v>
      </c>
      <c r="F90" s="49">
        <v>1.1299999999999999</v>
      </c>
      <c r="G90" s="49">
        <v>13.62</v>
      </c>
      <c r="H90" s="47"/>
      <c r="I90" s="48"/>
      <c r="J90" s="48"/>
      <c r="K90" s="48"/>
      <c r="L90" s="48"/>
    </row>
    <row r="91" spans="1:12" s="31" customFormat="1" ht="18.95" customHeight="1">
      <c r="A91" s="38">
        <v>23</v>
      </c>
      <c r="B91" s="53" t="s">
        <v>447</v>
      </c>
      <c r="C91" s="53" t="s">
        <v>452</v>
      </c>
      <c r="D91" s="46" t="s">
        <v>300</v>
      </c>
      <c r="E91" s="41">
        <v>27.764099999999999</v>
      </c>
      <c r="F91" s="49">
        <v>1.1299999999999999</v>
      </c>
      <c r="G91" s="49">
        <v>24.57</v>
      </c>
      <c r="H91" s="47"/>
      <c r="I91" s="48"/>
      <c r="J91" s="48"/>
      <c r="K91" s="48"/>
      <c r="L91" s="48"/>
    </row>
    <row r="92" spans="1:12" s="31" customFormat="1" ht="18.95" customHeight="1">
      <c r="A92" s="38">
        <v>24</v>
      </c>
      <c r="B92" s="53" t="s">
        <v>447</v>
      </c>
      <c r="C92" s="53" t="s">
        <v>453</v>
      </c>
      <c r="D92" s="46" t="s">
        <v>300</v>
      </c>
      <c r="E92" s="41">
        <v>40.917299999999997</v>
      </c>
      <c r="F92" s="49">
        <v>1.1299999999999999</v>
      </c>
      <c r="G92" s="49">
        <v>36.21</v>
      </c>
      <c r="H92" s="47"/>
      <c r="I92" s="48"/>
      <c r="J92" s="48"/>
      <c r="K92" s="48"/>
      <c r="L92" s="48"/>
    </row>
    <row r="93" spans="1:12" s="31" customFormat="1" ht="18.95" customHeight="1">
      <c r="A93" s="38">
        <v>25</v>
      </c>
      <c r="B93" s="53" t="s">
        <v>447</v>
      </c>
      <c r="C93" s="53" t="s">
        <v>454</v>
      </c>
      <c r="D93" s="46" t="s">
        <v>300</v>
      </c>
      <c r="E93" s="41">
        <v>66.048500000000004</v>
      </c>
      <c r="F93" s="49">
        <v>1.1299999999999999</v>
      </c>
      <c r="G93" s="49">
        <v>58.45</v>
      </c>
      <c r="H93" s="47"/>
      <c r="I93" s="48"/>
      <c r="J93" s="48"/>
      <c r="K93" s="48"/>
      <c r="L93" s="48"/>
    </row>
    <row r="94" spans="1:12" s="31" customFormat="1" ht="18.95" customHeight="1">
      <c r="A94" s="38">
        <v>26</v>
      </c>
      <c r="B94" s="53" t="s">
        <v>447</v>
      </c>
      <c r="C94" s="53" t="s">
        <v>455</v>
      </c>
      <c r="D94" s="46" t="s">
        <v>300</v>
      </c>
      <c r="E94" s="41">
        <v>205.1515</v>
      </c>
      <c r="F94" s="49">
        <v>1.1299999999999999</v>
      </c>
      <c r="G94" s="49">
        <v>181.55</v>
      </c>
      <c r="H94" s="47"/>
      <c r="I94" s="48"/>
      <c r="J94" s="48"/>
      <c r="K94" s="48"/>
      <c r="L94" s="48"/>
    </row>
    <row r="95" spans="1:12" s="31" customFormat="1" ht="18.95" customHeight="1">
      <c r="A95" s="38">
        <v>27</v>
      </c>
      <c r="B95" s="54" t="s">
        <v>456</v>
      </c>
      <c r="C95" s="53" t="s">
        <v>457</v>
      </c>
      <c r="D95" s="46" t="s">
        <v>300</v>
      </c>
      <c r="E95" s="41">
        <v>22.215800000000002</v>
      </c>
      <c r="F95" s="49">
        <v>1.1299999999999999</v>
      </c>
      <c r="G95" s="49">
        <v>19.66</v>
      </c>
      <c r="H95" s="47"/>
      <c r="I95" s="48"/>
      <c r="J95" s="48"/>
      <c r="K95" s="48"/>
      <c r="L95" s="48"/>
    </row>
    <row r="96" spans="1:12" s="31" customFormat="1" ht="18.95" customHeight="1">
      <c r="A96" s="38">
        <v>28</v>
      </c>
      <c r="B96" s="54" t="s">
        <v>456</v>
      </c>
      <c r="C96" s="53" t="s">
        <v>458</v>
      </c>
      <c r="D96" s="46" t="s">
        <v>300</v>
      </c>
      <c r="E96" s="41">
        <v>29.221800000000002</v>
      </c>
      <c r="F96" s="49">
        <v>1.1299999999999999</v>
      </c>
      <c r="G96" s="49">
        <v>25.86</v>
      </c>
      <c r="H96" s="47"/>
      <c r="I96" s="48"/>
      <c r="J96" s="48"/>
      <c r="K96" s="48"/>
      <c r="L96" s="48"/>
    </row>
    <row r="97" spans="1:12" s="31" customFormat="1" ht="18.95" customHeight="1">
      <c r="A97" s="38">
        <v>29</v>
      </c>
      <c r="B97" s="54" t="s">
        <v>456</v>
      </c>
      <c r="C97" s="53" t="s">
        <v>459</v>
      </c>
      <c r="D97" s="46" t="s">
        <v>300</v>
      </c>
      <c r="E97" s="41">
        <v>38.962400000000002</v>
      </c>
      <c r="F97" s="49">
        <v>1.1299999999999999</v>
      </c>
      <c r="G97" s="49">
        <v>34.479999999999997</v>
      </c>
      <c r="H97" s="47"/>
      <c r="I97" s="48"/>
      <c r="J97" s="48"/>
      <c r="K97" s="48"/>
      <c r="L97" s="48"/>
    </row>
    <row r="98" spans="1:12" s="31" customFormat="1" ht="18.95" customHeight="1">
      <c r="A98" s="38">
        <v>30</v>
      </c>
      <c r="B98" s="54" t="s">
        <v>456</v>
      </c>
      <c r="C98" s="53" t="s">
        <v>460</v>
      </c>
      <c r="D98" s="46" t="s">
        <v>300</v>
      </c>
      <c r="E98" s="41">
        <v>53.573300000000003</v>
      </c>
      <c r="F98" s="49">
        <v>1.1299999999999999</v>
      </c>
      <c r="G98" s="49">
        <v>47.41</v>
      </c>
      <c r="H98" s="47"/>
      <c r="I98" s="48"/>
      <c r="J98" s="48"/>
      <c r="K98" s="48"/>
      <c r="L98" s="48"/>
    </row>
    <row r="99" spans="1:12" s="31" customFormat="1" ht="18.95" customHeight="1">
      <c r="A99" s="38">
        <v>31</v>
      </c>
      <c r="B99" s="54" t="s">
        <v>456</v>
      </c>
      <c r="C99" s="53" t="s">
        <v>461</v>
      </c>
      <c r="D99" s="46" t="s">
        <v>300</v>
      </c>
      <c r="E99" s="41">
        <v>64.296999999999997</v>
      </c>
      <c r="F99" s="49">
        <v>1.1299999999999999</v>
      </c>
      <c r="G99" s="49">
        <v>56.9</v>
      </c>
      <c r="H99" s="47"/>
      <c r="I99" s="48"/>
      <c r="J99" s="48"/>
      <c r="K99" s="48"/>
      <c r="L99" s="48"/>
    </row>
    <row r="100" spans="1:12" s="31" customFormat="1" ht="18.95" customHeight="1">
      <c r="A100" s="38">
        <v>32</v>
      </c>
      <c r="B100" s="54" t="s">
        <v>456</v>
      </c>
      <c r="C100" s="53" t="s">
        <v>462</v>
      </c>
      <c r="D100" s="46" t="s">
        <v>300</v>
      </c>
      <c r="E100" s="41">
        <v>83.292299999999997</v>
      </c>
      <c r="F100" s="49">
        <v>1.1299999999999999</v>
      </c>
      <c r="G100" s="49">
        <v>73.709999999999994</v>
      </c>
      <c r="H100" s="47"/>
      <c r="I100" s="48"/>
      <c r="J100" s="48"/>
      <c r="K100" s="48"/>
      <c r="L100" s="48"/>
    </row>
    <row r="101" spans="1:12" s="31" customFormat="1" ht="18.95" customHeight="1">
      <c r="A101" s="38">
        <v>33</v>
      </c>
      <c r="B101" s="38" t="s">
        <v>463</v>
      </c>
      <c r="C101" s="38" t="s">
        <v>464</v>
      </c>
      <c r="D101" s="46" t="s">
        <v>300</v>
      </c>
      <c r="E101" s="41">
        <f t="shared" ref="E101:E132" si="3">G101*F101</f>
        <v>50.171999999999997</v>
      </c>
      <c r="F101" s="49">
        <v>1.1299999999999999</v>
      </c>
      <c r="G101" s="49">
        <v>44.4</v>
      </c>
      <c r="H101" s="47"/>
      <c r="I101" s="48"/>
      <c r="J101" s="48"/>
      <c r="K101" s="48"/>
      <c r="L101" s="48"/>
    </row>
    <row r="102" spans="1:12" s="31" customFormat="1" ht="18.95" customHeight="1">
      <c r="A102" s="38">
        <v>34</v>
      </c>
      <c r="B102" s="38" t="s">
        <v>463</v>
      </c>
      <c r="C102" s="38" t="s">
        <v>465</v>
      </c>
      <c r="D102" s="46" t="s">
        <v>300</v>
      </c>
      <c r="E102" s="41">
        <f t="shared" si="3"/>
        <v>85.529699999999991</v>
      </c>
      <c r="F102" s="49">
        <v>1.1299999999999999</v>
      </c>
      <c r="G102" s="49">
        <v>75.69</v>
      </c>
      <c r="H102" s="47"/>
      <c r="I102" s="48"/>
      <c r="J102" s="48"/>
      <c r="K102" s="48"/>
      <c r="L102" s="48"/>
    </row>
    <row r="103" spans="1:12" s="31" customFormat="1" ht="18.95" customHeight="1">
      <c r="A103" s="38">
        <v>35</v>
      </c>
      <c r="B103" s="38" t="s">
        <v>463</v>
      </c>
      <c r="C103" s="38" t="s">
        <v>466</v>
      </c>
      <c r="D103" s="46" t="s">
        <v>300</v>
      </c>
      <c r="E103" s="41">
        <f t="shared" si="3"/>
        <v>95.948299999999989</v>
      </c>
      <c r="F103" s="49">
        <v>1.1299999999999999</v>
      </c>
      <c r="G103" s="49">
        <v>84.91</v>
      </c>
      <c r="H103" s="47"/>
      <c r="I103" s="48"/>
      <c r="J103" s="48"/>
      <c r="K103" s="48"/>
      <c r="L103" s="48"/>
    </row>
    <row r="104" spans="1:12" s="31" customFormat="1" ht="18.95" customHeight="1">
      <c r="A104" s="38">
        <v>36</v>
      </c>
      <c r="B104" s="38" t="s">
        <v>467</v>
      </c>
      <c r="C104" s="38" t="s">
        <v>468</v>
      </c>
      <c r="D104" s="46" t="s">
        <v>300</v>
      </c>
      <c r="E104" s="41">
        <f t="shared" si="3"/>
        <v>154.88909999999998</v>
      </c>
      <c r="F104" s="49">
        <v>1.1299999999999999</v>
      </c>
      <c r="G104" s="49">
        <v>137.07</v>
      </c>
      <c r="H104" s="47"/>
      <c r="I104" s="48"/>
      <c r="J104" s="48"/>
      <c r="K104" s="48"/>
      <c r="L104" s="48"/>
    </row>
    <row r="105" spans="1:12" s="31" customFormat="1" ht="18.95" customHeight="1">
      <c r="A105" s="38">
        <v>37</v>
      </c>
      <c r="B105" s="38" t="s">
        <v>467</v>
      </c>
      <c r="C105" s="38" t="s">
        <v>469</v>
      </c>
      <c r="D105" s="46" t="s">
        <v>300</v>
      </c>
      <c r="E105" s="41">
        <f t="shared" si="3"/>
        <v>241.58269999999996</v>
      </c>
      <c r="F105" s="49">
        <v>1.1299999999999999</v>
      </c>
      <c r="G105" s="49">
        <v>213.79</v>
      </c>
      <c r="H105" s="47"/>
      <c r="I105" s="48"/>
      <c r="J105" s="48"/>
      <c r="K105" s="48"/>
      <c r="L105" s="48"/>
    </row>
    <row r="106" spans="1:12" s="31" customFormat="1" ht="18.95" customHeight="1">
      <c r="A106" s="38">
        <v>38</v>
      </c>
      <c r="B106" s="38" t="s">
        <v>467</v>
      </c>
      <c r="C106" s="38" t="s">
        <v>470</v>
      </c>
      <c r="D106" s="46" t="s">
        <v>300</v>
      </c>
      <c r="E106" s="41">
        <f t="shared" si="3"/>
        <v>385.27349999999996</v>
      </c>
      <c r="F106" s="49">
        <v>1.1299999999999999</v>
      </c>
      <c r="G106" s="49">
        <v>340.95</v>
      </c>
      <c r="H106" s="47"/>
      <c r="I106" s="48"/>
      <c r="J106" s="48"/>
      <c r="K106" s="48"/>
      <c r="L106" s="48"/>
    </row>
    <row r="107" spans="1:12" s="31" customFormat="1" ht="18.95" customHeight="1">
      <c r="A107" s="38">
        <v>39</v>
      </c>
      <c r="B107" s="38" t="s">
        <v>467</v>
      </c>
      <c r="C107" s="38" t="s">
        <v>471</v>
      </c>
      <c r="D107" s="46" t="s">
        <v>300</v>
      </c>
      <c r="E107" s="41">
        <f t="shared" si="3"/>
        <v>558.67199999999991</v>
      </c>
      <c r="F107" s="49">
        <v>1.1299999999999999</v>
      </c>
      <c r="G107" s="49">
        <v>494.4</v>
      </c>
      <c r="H107" s="47"/>
      <c r="I107" s="48"/>
      <c r="J107" s="48"/>
      <c r="K107" s="48"/>
      <c r="L107" s="48"/>
    </row>
    <row r="108" spans="1:12" s="31" customFormat="1" ht="18.95" customHeight="1">
      <c r="A108" s="38">
        <v>40</v>
      </c>
      <c r="B108" s="38" t="s">
        <v>467</v>
      </c>
      <c r="C108" s="38" t="s">
        <v>472</v>
      </c>
      <c r="D108" s="46" t="s">
        <v>300</v>
      </c>
      <c r="E108" s="41">
        <f t="shared" si="3"/>
        <v>871.85149999999987</v>
      </c>
      <c r="F108" s="49">
        <v>1.1299999999999999</v>
      </c>
      <c r="G108" s="49">
        <v>771.55</v>
      </c>
      <c r="H108" s="47"/>
      <c r="I108" s="48"/>
      <c r="J108" s="48"/>
      <c r="K108" s="48"/>
      <c r="L108" s="48"/>
    </row>
    <row r="109" spans="1:12" s="31" customFormat="1" ht="18.95" customHeight="1">
      <c r="A109" s="38">
        <v>41</v>
      </c>
      <c r="B109" s="52" t="s">
        <v>473</v>
      </c>
      <c r="C109" s="38" t="s">
        <v>474</v>
      </c>
      <c r="D109" s="46" t="s">
        <v>300</v>
      </c>
      <c r="E109" s="41">
        <f t="shared" si="3"/>
        <v>17.051699999999997</v>
      </c>
      <c r="F109" s="49">
        <v>1.1299999999999999</v>
      </c>
      <c r="G109" s="49">
        <v>15.09</v>
      </c>
      <c r="H109" s="47"/>
      <c r="I109" s="48"/>
      <c r="J109" s="48"/>
      <c r="K109" s="48"/>
      <c r="L109" s="48"/>
    </row>
    <row r="110" spans="1:12" s="31" customFormat="1" ht="18.95" customHeight="1">
      <c r="A110" s="38">
        <v>42</v>
      </c>
      <c r="B110" s="52" t="s">
        <v>473</v>
      </c>
      <c r="C110" s="38" t="s">
        <v>475</v>
      </c>
      <c r="D110" s="46" t="s">
        <v>300</v>
      </c>
      <c r="E110" s="41">
        <f t="shared" si="3"/>
        <v>26.3064</v>
      </c>
      <c r="F110" s="49">
        <v>1.1299999999999999</v>
      </c>
      <c r="G110" s="49">
        <v>23.28</v>
      </c>
      <c r="H110" s="47"/>
      <c r="I110" s="48"/>
      <c r="J110" s="48"/>
      <c r="K110" s="48"/>
      <c r="L110" s="48"/>
    </row>
    <row r="111" spans="1:12" s="31" customFormat="1" ht="18.95" customHeight="1">
      <c r="A111" s="38">
        <v>43</v>
      </c>
      <c r="B111" s="52" t="s">
        <v>473</v>
      </c>
      <c r="C111" s="38" t="s">
        <v>476</v>
      </c>
      <c r="D111" s="46" t="s">
        <v>300</v>
      </c>
      <c r="E111" s="41">
        <f t="shared" si="3"/>
        <v>43.832699999999996</v>
      </c>
      <c r="F111" s="49">
        <v>1.1299999999999999</v>
      </c>
      <c r="G111" s="49">
        <v>38.79</v>
      </c>
      <c r="H111" s="47"/>
      <c r="I111" s="48"/>
      <c r="J111" s="48"/>
      <c r="K111" s="48"/>
      <c r="L111" s="48"/>
    </row>
    <row r="112" spans="1:12" s="31" customFormat="1" ht="18.95" customHeight="1">
      <c r="A112" s="38">
        <v>44</v>
      </c>
      <c r="B112" s="52" t="s">
        <v>473</v>
      </c>
      <c r="C112" s="38" t="s">
        <v>477</v>
      </c>
      <c r="D112" s="46" t="s">
        <v>300</v>
      </c>
      <c r="E112" s="41">
        <f t="shared" si="3"/>
        <v>86.501499999999993</v>
      </c>
      <c r="F112" s="49">
        <v>1.1299999999999999</v>
      </c>
      <c r="G112" s="49">
        <v>76.55</v>
      </c>
      <c r="H112" s="47"/>
      <c r="I112" s="48"/>
      <c r="J112" s="48"/>
      <c r="K112" s="48"/>
      <c r="L112" s="48"/>
    </row>
    <row r="113" spans="1:12" s="31" customFormat="1" ht="18.95" customHeight="1">
      <c r="A113" s="38">
        <v>45</v>
      </c>
      <c r="B113" s="52" t="s">
        <v>478</v>
      </c>
      <c r="C113" s="38" t="s">
        <v>479</v>
      </c>
      <c r="D113" s="52" t="s">
        <v>295</v>
      </c>
      <c r="E113" s="41">
        <f t="shared" si="3"/>
        <v>20.260899999999999</v>
      </c>
      <c r="F113" s="49">
        <v>1.1299999999999999</v>
      </c>
      <c r="G113" s="49">
        <v>17.93</v>
      </c>
      <c r="H113" s="47"/>
      <c r="I113" s="48"/>
      <c r="J113" s="48"/>
      <c r="K113" s="48"/>
      <c r="L113" s="48"/>
    </row>
    <row r="114" spans="1:12" s="31" customFormat="1" ht="18.95" customHeight="1">
      <c r="A114" s="38">
        <v>46</v>
      </c>
      <c r="B114" s="52" t="s">
        <v>478</v>
      </c>
      <c r="C114" s="38" t="s">
        <v>480</v>
      </c>
      <c r="D114" s="52" t="s">
        <v>295</v>
      </c>
      <c r="E114" s="41">
        <f t="shared" si="3"/>
        <v>39.934199999999997</v>
      </c>
      <c r="F114" s="49">
        <v>1.1299999999999999</v>
      </c>
      <c r="G114" s="49">
        <v>35.340000000000003</v>
      </c>
      <c r="H114" s="47"/>
      <c r="I114" s="48"/>
      <c r="J114" s="48"/>
      <c r="K114" s="48"/>
      <c r="L114" s="48"/>
    </row>
    <row r="115" spans="1:12" s="31" customFormat="1" ht="18.95" customHeight="1">
      <c r="A115" s="38">
        <v>47</v>
      </c>
      <c r="B115" s="53" t="s">
        <v>481</v>
      </c>
      <c r="C115" s="53" t="s">
        <v>482</v>
      </c>
      <c r="D115" s="46" t="s">
        <v>300</v>
      </c>
      <c r="E115" s="41">
        <f t="shared" si="3"/>
        <v>3.9888999999999992</v>
      </c>
      <c r="F115" s="49">
        <v>1.1299999999999999</v>
      </c>
      <c r="G115" s="49">
        <v>3.53</v>
      </c>
      <c r="H115" s="47"/>
      <c r="I115" s="48"/>
      <c r="J115" s="48"/>
      <c r="K115" s="48"/>
      <c r="L115" s="48"/>
    </row>
    <row r="116" spans="1:12" s="31" customFormat="1" ht="18.95" customHeight="1">
      <c r="A116" s="38">
        <v>48</v>
      </c>
      <c r="B116" s="53" t="s">
        <v>481</v>
      </c>
      <c r="C116" s="53" t="s">
        <v>483</v>
      </c>
      <c r="D116" s="46" t="s">
        <v>300</v>
      </c>
      <c r="E116" s="41">
        <f t="shared" si="3"/>
        <v>4.8702999999999994</v>
      </c>
      <c r="F116" s="49">
        <v>1.1299999999999999</v>
      </c>
      <c r="G116" s="49">
        <v>4.3099999999999996</v>
      </c>
      <c r="H116" s="47"/>
      <c r="I116" s="48"/>
      <c r="J116" s="48"/>
      <c r="K116" s="48"/>
      <c r="L116" s="48"/>
    </row>
    <row r="117" spans="1:12" s="31" customFormat="1" ht="18.95" customHeight="1">
      <c r="A117" s="38">
        <v>49</v>
      </c>
      <c r="B117" s="53" t="s">
        <v>481</v>
      </c>
      <c r="C117" s="53" t="s">
        <v>484</v>
      </c>
      <c r="D117" s="46" t="s">
        <v>300</v>
      </c>
      <c r="E117" s="41">
        <f t="shared" si="3"/>
        <v>8.5766999999999989</v>
      </c>
      <c r="F117" s="49">
        <v>1.1299999999999999</v>
      </c>
      <c r="G117" s="49">
        <v>7.59</v>
      </c>
      <c r="H117" s="47"/>
      <c r="I117" s="48"/>
      <c r="J117" s="48"/>
      <c r="K117" s="48"/>
      <c r="L117" s="48"/>
    </row>
    <row r="118" spans="1:12" s="31" customFormat="1" ht="18.95" customHeight="1">
      <c r="A118" s="38">
        <v>50</v>
      </c>
      <c r="B118" s="53" t="s">
        <v>485</v>
      </c>
      <c r="C118" s="53" t="s">
        <v>486</v>
      </c>
      <c r="D118" s="46" t="s">
        <v>300</v>
      </c>
      <c r="E118" s="41">
        <f t="shared" si="3"/>
        <v>23.865600000000001</v>
      </c>
      <c r="F118" s="49">
        <v>1.1299999999999999</v>
      </c>
      <c r="G118" s="49">
        <v>21.12</v>
      </c>
      <c r="H118" s="47"/>
      <c r="I118" s="48"/>
      <c r="J118" s="48"/>
      <c r="K118" s="48"/>
      <c r="L118" s="48"/>
    </row>
    <row r="119" spans="1:12" s="31" customFormat="1" ht="18.95" customHeight="1">
      <c r="A119" s="38">
        <v>51</v>
      </c>
      <c r="B119" s="53" t="s">
        <v>485</v>
      </c>
      <c r="C119" s="53" t="s">
        <v>487</v>
      </c>
      <c r="D119" s="46" t="s">
        <v>300</v>
      </c>
      <c r="E119" s="41">
        <f t="shared" si="3"/>
        <v>46.759399999999999</v>
      </c>
      <c r="F119" s="49">
        <v>1.1299999999999999</v>
      </c>
      <c r="G119" s="49">
        <v>41.38</v>
      </c>
      <c r="H119" s="47"/>
      <c r="I119" s="48"/>
      <c r="J119" s="48"/>
      <c r="K119" s="48"/>
      <c r="L119" s="48"/>
    </row>
    <row r="120" spans="1:12" s="31" customFormat="1" ht="18.95" customHeight="1">
      <c r="A120" s="38">
        <v>52</v>
      </c>
      <c r="B120" s="53" t="s">
        <v>485</v>
      </c>
      <c r="C120" s="53" t="s">
        <v>488</v>
      </c>
      <c r="D120" s="54" t="s">
        <v>295</v>
      </c>
      <c r="E120" s="41">
        <f t="shared" si="3"/>
        <v>3.2430999999999996</v>
      </c>
      <c r="F120" s="49">
        <v>1.1299999999999999</v>
      </c>
      <c r="G120" s="49">
        <v>2.87</v>
      </c>
      <c r="H120" s="47"/>
      <c r="I120" s="48"/>
      <c r="J120" s="48"/>
      <c r="K120" s="48"/>
      <c r="L120" s="48"/>
    </row>
    <row r="121" spans="1:12" s="31" customFormat="1" ht="18.95" customHeight="1">
      <c r="A121" s="38">
        <v>53</v>
      </c>
      <c r="B121" s="53" t="s">
        <v>485</v>
      </c>
      <c r="C121" s="53" t="s">
        <v>489</v>
      </c>
      <c r="D121" s="54" t="s">
        <v>295</v>
      </c>
      <c r="E121" s="41">
        <f t="shared" si="3"/>
        <v>6.3279999999999994</v>
      </c>
      <c r="F121" s="49">
        <v>1.1299999999999999</v>
      </c>
      <c r="G121" s="49">
        <v>5.6</v>
      </c>
      <c r="H121" s="47"/>
      <c r="I121" s="48"/>
      <c r="J121" s="48"/>
      <c r="K121" s="48"/>
      <c r="L121" s="48"/>
    </row>
    <row r="122" spans="1:12" s="31" customFormat="1" ht="18.95" customHeight="1">
      <c r="A122" s="38">
        <v>54</v>
      </c>
      <c r="B122" s="53" t="s">
        <v>485</v>
      </c>
      <c r="C122" s="53" t="s">
        <v>490</v>
      </c>
      <c r="D122" s="54" t="s">
        <v>295</v>
      </c>
      <c r="E122" s="41">
        <f t="shared" si="3"/>
        <v>11.977999999999998</v>
      </c>
      <c r="F122" s="49">
        <v>1.1299999999999999</v>
      </c>
      <c r="G122" s="49">
        <v>10.6</v>
      </c>
      <c r="H122" s="47"/>
      <c r="I122" s="48"/>
      <c r="J122" s="48"/>
      <c r="K122" s="48"/>
      <c r="L122" s="48"/>
    </row>
    <row r="123" spans="1:12" s="31" customFormat="1" ht="18.95" customHeight="1">
      <c r="A123" s="38">
        <v>55</v>
      </c>
      <c r="B123" s="53" t="s">
        <v>491</v>
      </c>
      <c r="C123" s="53" t="s">
        <v>492</v>
      </c>
      <c r="D123" s="54" t="s">
        <v>295</v>
      </c>
      <c r="E123" s="41">
        <f t="shared" si="3"/>
        <v>5.6499999999999995</v>
      </c>
      <c r="F123" s="49">
        <v>1.1299999999999999</v>
      </c>
      <c r="G123" s="49">
        <v>5</v>
      </c>
      <c r="H123" s="47"/>
      <c r="I123" s="48"/>
      <c r="J123" s="48"/>
      <c r="K123" s="48"/>
      <c r="L123" s="48"/>
    </row>
    <row r="124" spans="1:12" s="31" customFormat="1" ht="18.95" customHeight="1">
      <c r="A124" s="38">
        <v>56</v>
      </c>
      <c r="B124" s="53" t="s">
        <v>491</v>
      </c>
      <c r="C124" s="53" t="s">
        <v>483</v>
      </c>
      <c r="D124" s="54" t="s">
        <v>295</v>
      </c>
      <c r="E124" s="41">
        <f t="shared" si="3"/>
        <v>9.2546999999999979</v>
      </c>
      <c r="F124" s="49">
        <v>1.1299999999999999</v>
      </c>
      <c r="G124" s="49">
        <v>8.19</v>
      </c>
      <c r="H124" s="47"/>
      <c r="I124" s="48"/>
      <c r="J124" s="48"/>
      <c r="K124" s="48"/>
      <c r="L124" s="48"/>
    </row>
    <row r="125" spans="1:12" s="31" customFormat="1" ht="18.95" customHeight="1">
      <c r="A125" s="38">
        <v>57</v>
      </c>
      <c r="B125" s="53" t="s">
        <v>491</v>
      </c>
      <c r="C125" s="53" t="s">
        <v>493</v>
      </c>
      <c r="D125" s="54" t="s">
        <v>295</v>
      </c>
      <c r="E125" s="41">
        <f t="shared" si="3"/>
        <v>11.401699999999998</v>
      </c>
      <c r="F125" s="49">
        <v>1.1299999999999999</v>
      </c>
      <c r="G125" s="49">
        <v>10.09</v>
      </c>
      <c r="H125" s="47"/>
      <c r="I125" s="48"/>
      <c r="J125" s="48"/>
      <c r="K125" s="48"/>
      <c r="L125" s="48"/>
    </row>
    <row r="126" spans="1:12" s="31" customFormat="1" ht="18.95" customHeight="1">
      <c r="A126" s="38">
        <v>58</v>
      </c>
      <c r="B126" s="44" t="s">
        <v>494</v>
      </c>
      <c r="C126" s="40" t="s">
        <v>495</v>
      </c>
      <c r="D126" s="44" t="s">
        <v>289</v>
      </c>
      <c r="E126" s="41">
        <f t="shared" si="3"/>
        <v>3.4125999999999999</v>
      </c>
      <c r="F126" s="49">
        <v>1.1299999999999999</v>
      </c>
      <c r="G126" s="49">
        <v>3.02</v>
      </c>
      <c r="H126" s="47"/>
      <c r="I126" s="48"/>
      <c r="J126" s="48"/>
      <c r="K126" s="48"/>
      <c r="L126" s="48"/>
    </row>
    <row r="127" spans="1:12" s="31" customFormat="1" ht="18.95" customHeight="1">
      <c r="A127" s="38">
        <v>59</v>
      </c>
      <c r="B127" s="44" t="s">
        <v>494</v>
      </c>
      <c r="C127" s="40" t="s">
        <v>496</v>
      </c>
      <c r="D127" s="44" t="s">
        <v>289</v>
      </c>
      <c r="E127" s="41">
        <f t="shared" si="3"/>
        <v>3.7063999999999995</v>
      </c>
      <c r="F127" s="49">
        <v>1.1299999999999999</v>
      </c>
      <c r="G127" s="49">
        <v>3.28</v>
      </c>
      <c r="H127" s="47"/>
      <c r="I127" s="48"/>
      <c r="J127" s="48"/>
      <c r="K127" s="48"/>
      <c r="L127" s="48"/>
    </row>
    <row r="128" spans="1:12" s="31" customFormat="1" ht="18.95" customHeight="1">
      <c r="A128" s="38">
        <v>60</v>
      </c>
      <c r="B128" s="44" t="s">
        <v>494</v>
      </c>
      <c r="C128" s="40" t="s">
        <v>497</v>
      </c>
      <c r="D128" s="44" t="s">
        <v>289</v>
      </c>
      <c r="E128" s="41">
        <f t="shared" si="3"/>
        <v>4.8702999999999994</v>
      </c>
      <c r="F128" s="49">
        <v>1.1299999999999999</v>
      </c>
      <c r="G128" s="49">
        <v>4.3099999999999996</v>
      </c>
      <c r="H128" s="47"/>
      <c r="I128" s="48"/>
      <c r="J128" s="48"/>
      <c r="K128" s="48"/>
      <c r="L128" s="48"/>
    </row>
    <row r="129" spans="1:12" s="31" customFormat="1" ht="18.95" customHeight="1">
      <c r="A129" s="38">
        <v>61</v>
      </c>
      <c r="B129" s="44" t="s">
        <v>494</v>
      </c>
      <c r="C129" s="40" t="s">
        <v>498</v>
      </c>
      <c r="D129" s="44" t="s">
        <v>499</v>
      </c>
      <c r="E129" s="41">
        <f t="shared" si="3"/>
        <v>10.2265</v>
      </c>
      <c r="F129" s="49">
        <v>1.1299999999999999</v>
      </c>
      <c r="G129" s="49">
        <v>9.0500000000000007</v>
      </c>
      <c r="H129" s="47"/>
      <c r="I129" s="48"/>
      <c r="J129" s="48"/>
      <c r="K129" s="48"/>
      <c r="L129" s="48"/>
    </row>
    <row r="130" spans="1:12" s="31" customFormat="1" ht="18.95" customHeight="1">
      <c r="A130" s="38">
        <v>62</v>
      </c>
      <c r="B130" s="44" t="s">
        <v>494</v>
      </c>
      <c r="C130" s="40" t="s">
        <v>500</v>
      </c>
      <c r="D130" s="44" t="s">
        <v>499</v>
      </c>
      <c r="E130" s="41">
        <f t="shared" si="3"/>
        <v>17.616699999999998</v>
      </c>
      <c r="F130" s="49">
        <v>1.1299999999999999</v>
      </c>
      <c r="G130" s="49">
        <v>15.59</v>
      </c>
      <c r="H130" s="47"/>
      <c r="I130" s="48"/>
      <c r="J130" s="48"/>
      <c r="K130" s="48"/>
      <c r="L130" s="48"/>
    </row>
    <row r="131" spans="1:12" s="31" customFormat="1" ht="18.95" customHeight="1">
      <c r="A131" s="38">
        <v>63</v>
      </c>
      <c r="B131" s="44" t="s">
        <v>501</v>
      </c>
      <c r="C131" s="40" t="s">
        <v>502</v>
      </c>
      <c r="D131" s="44" t="s">
        <v>499</v>
      </c>
      <c r="E131" s="41">
        <f t="shared" si="3"/>
        <v>3.7063999999999995</v>
      </c>
      <c r="F131" s="49">
        <v>1.1299999999999999</v>
      </c>
      <c r="G131" s="49">
        <v>3.28</v>
      </c>
      <c r="H131" s="47"/>
      <c r="I131" s="48"/>
      <c r="J131" s="48"/>
      <c r="K131" s="48"/>
      <c r="L131" s="48"/>
    </row>
    <row r="132" spans="1:12" s="31" customFormat="1" ht="18.95" customHeight="1">
      <c r="A132" s="38">
        <v>64</v>
      </c>
      <c r="B132" s="44" t="s">
        <v>501</v>
      </c>
      <c r="C132" s="40" t="s">
        <v>503</v>
      </c>
      <c r="D132" s="44" t="s">
        <v>499</v>
      </c>
      <c r="E132" s="41">
        <f t="shared" si="3"/>
        <v>3.9888999999999992</v>
      </c>
      <c r="F132" s="49">
        <v>1.1299999999999999</v>
      </c>
      <c r="G132" s="49">
        <v>3.53</v>
      </c>
      <c r="H132" s="47"/>
      <c r="I132" s="48"/>
      <c r="J132" s="48"/>
      <c r="K132" s="48"/>
      <c r="L132" s="48"/>
    </row>
    <row r="133" spans="1:12" s="31" customFormat="1" ht="18.95" customHeight="1">
      <c r="A133" s="38">
        <v>65</v>
      </c>
      <c r="B133" s="44" t="s">
        <v>501</v>
      </c>
      <c r="C133" s="40" t="s">
        <v>504</v>
      </c>
      <c r="D133" s="44" t="s">
        <v>499</v>
      </c>
      <c r="E133" s="41">
        <f t="shared" ref="E133:E164" si="4">G133*F133</f>
        <v>6.0341999999999993</v>
      </c>
      <c r="F133" s="49">
        <v>1.1299999999999999</v>
      </c>
      <c r="G133" s="49">
        <v>5.34</v>
      </c>
      <c r="H133" s="47"/>
      <c r="I133" s="48"/>
      <c r="J133" s="48"/>
      <c r="K133" s="48"/>
      <c r="L133" s="48"/>
    </row>
    <row r="134" spans="1:12" s="31" customFormat="1" ht="18.95" customHeight="1">
      <c r="A134" s="38">
        <v>66</v>
      </c>
      <c r="B134" s="44" t="s">
        <v>501</v>
      </c>
      <c r="C134" s="40" t="s">
        <v>505</v>
      </c>
      <c r="D134" s="44" t="s">
        <v>499</v>
      </c>
      <c r="E134" s="41">
        <f t="shared" si="4"/>
        <v>14.226699999999999</v>
      </c>
      <c r="F134" s="49">
        <v>1.1299999999999999</v>
      </c>
      <c r="G134" s="49">
        <v>12.59</v>
      </c>
      <c r="H134" s="47"/>
      <c r="I134" s="48"/>
      <c r="J134" s="48"/>
      <c r="K134" s="48"/>
      <c r="L134" s="48"/>
    </row>
    <row r="135" spans="1:12" s="31" customFormat="1" ht="18.95" customHeight="1">
      <c r="A135" s="38">
        <v>67</v>
      </c>
      <c r="B135" s="44" t="s">
        <v>501</v>
      </c>
      <c r="C135" s="40" t="s">
        <v>492</v>
      </c>
      <c r="D135" s="44" t="s">
        <v>499</v>
      </c>
      <c r="E135" s="41">
        <f t="shared" si="4"/>
        <v>23.3797</v>
      </c>
      <c r="F135" s="49">
        <v>1.1299999999999999</v>
      </c>
      <c r="G135" s="49">
        <v>20.69</v>
      </c>
      <c r="H135" s="47"/>
      <c r="I135" s="48"/>
      <c r="J135" s="48"/>
      <c r="K135" s="48"/>
      <c r="L135" s="48"/>
    </row>
    <row r="136" spans="1:12" s="31" customFormat="1" ht="18.95" customHeight="1">
      <c r="A136" s="38">
        <v>68</v>
      </c>
      <c r="B136" s="44" t="s">
        <v>501</v>
      </c>
      <c r="C136" s="40" t="s">
        <v>506</v>
      </c>
      <c r="D136" s="44" t="s">
        <v>499</v>
      </c>
      <c r="E136" s="41">
        <f t="shared" si="4"/>
        <v>5.1640999999999995</v>
      </c>
      <c r="F136" s="49">
        <v>1.1299999999999999</v>
      </c>
      <c r="G136" s="49">
        <v>4.57</v>
      </c>
      <c r="H136" s="47"/>
      <c r="I136" s="48"/>
      <c r="J136" s="48"/>
      <c r="K136" s="48"/>
      <c r="L136" s="48"/>
    </row>
    <row r="137" spans="1:12" s="31" customFormat="1" ht="18.95" customHeight="1">
      <c r="A137" s="38">
        <v>69</v>
      </c>
      <c r="B137" s="44" t="s">
        <v>501</v>
      </c>
      <c r="C137" s="40" t="s">
        <v>507</v>
      </c>
      <c r="D137" s="44" t="s">
        <v>499</v>
      </c>
      <c r="E137" s="41">
        <f t="shared" si="4"/>
        <v>14.226699999999999</v>
      </c>
      <c r="F137" s="49">
        <v>1.1299999999999999</v>
      </c>
      <c r="G137" s="49">
        <v>12.59</v>
      </c>
      <c r="H137" s="47"/>
      <c r="I137" s="48"/>
      <c r="J137" s="48"/>
      <c r="K137" s="48"/>
      <c r="L137" s="48"/>
    </row>
    <row r="138" spans="1:12" s="31" customFormat="1" ht="18.95" customHeight="1">
      <c r="A138" s="38">
        <v>70</v>
      </c>
      <c r="B138" s="44" t="s">
        <v>501</v>
      </c>
      <c r="C138" s="40" t="s">
        <v>508</v>
      </c>
      <c r="D138" s="44" t="s">
        <v>499</v>
      </c>
      <c r="E138" s="41">
        <f t="shared" si="4"/>
        <v>12.260499999999999</v>
      </c>
      <c r="F138" s="49">
        <v>1.1299999999999999</v>
      </c>
      <c r="G138" s="49">
        <v>10.85</v>
      </c>
      <c r="H138" s="47"/>
      <c r="I138" s="48"/>
      <c r="J138" s="48"/>
      <c r="K138" s="48"/>
      <c r="L138" s="48"/>
    </row>
    <row r="139" spans="1:12" s="31" customFormat="1" ht="18.95" customHeight="1">
      <c r="A139" s="38">
        <v>71</v>
      </c>
      <c r="B139" s="44" t="s">
        <v>501</v>
      </c>
      <c r="C139" s="40" t="s">
        <v>509</v>
      </c>
      <c r="D139" s="44" t="s">
        <v>499</v>
      </c>
      <c r="E139" s="41">
        <f t="shared" si="4"/>
        <v>22.215799999999998</v>
      </c>
      <c r="F139" s="49">
        <v>1.1299999999999999</v>
      </c>
      <c r="G139" s="49">
        <v>19.66</v>
      </c>
      <c r="H139" s="47"/>
      <c r="I139" s="48"/>
      <c r="J139" s="48"/>
      <c r="K139" s="48"/>
      <c r="L139" s="48"/>
    </row>
    <row r="140" spans="1:12" s="31" customFormat="1" ht="18.95" customHeight="1">
      <c r="A140" s="38">
        <v>72</v>
      </c>
      <c r="B140" s="44" t="s">
        <v>501</v>
      </c>
      <c r="C140" s="40" t="s">
        <v>510</v>
      </c>
      <c r="D140" s="44" t="s">
        <v>499</v>
      </c>
      <c r="E140" s="41">
        <f t="shared" si="4"/>
        <v>23.571799999999996</v>
      </c>
      <c r="F140" s="49">
        <v>1.1299999999999999</v>
      </c>
      <c r="G140" s="49">
        <v>20.86</v>
      </c>
      <c r="H140" s="47"/>
      <c r="I140" s="48"/>
      <c r="J140" s="48"/>
      <c r="K140" s="48"/>
      <c r="L140" s="48"/>
    </row>
    <row r="141" spans="1:12" s="31" customFormat="1" ht="18.95" customHeight="1">
      <c r="A141" s="38">
        <v>73</v>
      </c>
      <c r="B141" s="44" t="s">
        <v>511</v>
      </c>
      <c r="C141" s="40" t="s">
        <v>502</v>
      </c>
      <c r="D141" s="44" t="s">
        <v>499</v>
      </c>
      <c r="E141" s="41">
        <f t="shared" si="4"/>
        <v>9.2546999999999979</v>
      </c>
      <c r="F141" s="49">
        <v>1.1299999999999999</v>
      </c>
      <c r="G141" s="49">
        <v>8.19</v>
      </c>
      <c r="H141" s="47"/>
      <c r="I141" s="48"/>
      <c r="J141" s="48"/>
      <c r="K141" s="48"/>
      <c r="L141" s="48"/>
    </row>
    <row r="142" spans="1:12" s="31" customFormat="1" ht="18.95" customHeight="1">
      <c r="A142" s="38">
        <v>74</v>
      </c>
      <c r="B142" s="44" t="s">
        <v>511</v>
      </c>
      <c r="C142" s="40" t="s">
        <v>503</v>
      </c>
      <c r="D142" s="44" t="s">
        <v>499</v>
      </c>
      <c r="E142" s="41">
        <f t="shared" si="4"/>
        <v>9.7405999999999988</v>
      </c>
      <c r="F142" s="49">
        <v>1.1299999999999999</v>
      </c>
      <c r="G142" s="49">
        <v>8.6199999999999992</v>
      </c>
      <c r="H142" s="47"/>
      <c r="I142" s="48"/>
      <c r="J142" s="48"/>
      <c r="K142" s="48"/>
      <c r="L142" s="48"/>
    </row>
    <row r="143" spans="1:12" s="31" customFormat="1" ht="18.95" customHeight="1">
      <c r="A143" s="38">
        <v>75</v>
      </c>
      <c r="B143" s="44" t="s">
        <v>511</v>
      </c>
      <c r="C143" s="40" t="s">
        <v>504</v>
      </c>
      <c r="D143" s="44" t="s">
        <v>499</v>
      </c>
      <c r="E143" s="41">
        <f t="shared" si="4"/>
        <v>18.317299999999999</v>
      </c>
      <c r="F143" s="49">
        <v>1.1299999999999999</v>
      </c>
      <c r="G143" s="49">
        <v>16.21</v>
      </c>
      <c r="H143" s="47"/>
      <c r="I143" s="48"/>
      <c r="J143" s="48"/>
      <c r="K143" s="48"/>
      <c r="L143" s="48"/>
    </row>
    <row r="144" spans="1:12" s="31" customFormat="1" ht="18.95" customHeight="1">
      <c r="A144" s="38">
        <v>76</v>
      </c>
      <c r="B144" s="44" t="s">
        <v>512</v>
      </c>
      <c r="C144" s="40" t="s">
        <v>505</v>
      </c>
      <c r="D144" s="44" t="s">
        <v>499</v>
      </c>
      <c r="E144" s="41">
        <f t="shared" si="4"/>
        <v>39.16579999999999</v>
      </c>
      <c r="F144" s="49">
        <v>1.1299999999999999</v>
      </c>
      <c r="G144" s="49">
        <v>34.659999999999997</v>
      </c>
      <c r="H144" s="47"/>
      <c r="I144" s="48"/>
      <c r="J144" s="48"/>
      <c r="K144" s="48"/>
      <c r="L144" s="48"/>
    </row>
    <row r="145" spans="1:12" s="31" customFormat="1" ht="18.95" customHeight="1">
      <c r="A145" s="38">
        <v>77</v>
      </c>
      <c r="B145" s="44" t="s">
        <v>512</v>
      </c>
      <c r="C145" s="40" t="s">
        <v>492</v>
      </c>
      <c r="D145" s="44" t="s">
        <v>499</v>
      </c>
      <c r="E145" s="41">
        <f t="shared" si="4"/>
        <v>59.709199999999996</v>
      </c>
      <c r="F145" s="49">
        <v>1.1299999999999999</v>
      </c>
      <c r="G145" s="49">
        <v>52.84</v>
      </c>
      <c r="H145" s="47"/>
      <c r="I145" s="48"/>
      <c r="J145" s="48"/>
      <c r="K145" s="48"/>
      <c r="L145" s="48"/>
    </row>
    <row r="146" spans="1:12" s="31" customFormat="1" ht="18.95" customHeight="1">
      <c r="A146" s="38">
        <v>78</v>
      </c>
      <c r="B146" s="44" t="s">
        <v>513</v>
      </c>
      <c r="C146" s="40" t="s">
        <v>502</v>
      </c>
      <c r="D146" s="44" t="s">
        <v>289</v>
      </c>
      <c r="E146" s="41">
        <f t="shared" si="4"/>
        <v>5.7516999999999996</v>
      </c>
      <c r="F146" s="49">
        <v>1.1299999999999999</v>
      </c>
      <c r="G146" s="49">
        <v>5.09</v>
      </c>
      <c r="H146" s="47"/>
      <c r="I146" s="48"/>
      <c r="J146" s="48"/>
      <c r="K146" s="48"/>
      <c r="L146" s="48"/>
    </row>
    <row r="147" spans="1:12" s="31" customFormat="1" ht="18.95" customHeight="1">
      <c r="A147" s="38">
        <v>79</v>
      </c>
      <c r="B147" s="44" t="s">
        <v>513</v>
      </c>
      <c r="C147" s="40" t="s">
        <v>503</v>
      </c>
      <c r="D147" s="44" t="s">
        <v>289</v>
      </c>
      <c r="E147" s="41">
        <f t="shared" si="4"/>
        <v>7.2093999999999996</v>
      </c>
      <c r="F147" s="49">
        <v>1.1299999999999999</v>
      </c>
      <c r="G147" s="49">
        <v>6.38</v>
      </c>
      <c r="H147" s="47"/>
      <c r="I147" s="48"/>
      <c r="J147" s="48"/>
      <c r="K147" s="48"/>
      <c r="L147" s="48"/>
    </row>
    <row r="148" spans="1:12" s="31" customFormat="1" ht="18.95" customHeight="1">
      <c r="A148" s="38">
        <v>80</v>
      </c>
      <c r="B148" s="44" t="s">
        <v>513</v>
      </c>
      <c r="C148" s="40" t="s">
        <v>504</v>
      </c>
      <c r="D148" s="44" t="s">
        <v>289</v>
      </c>
      <c r="E148" s="41">
        <f t="shared" si="4"/>
        <v>14.802999999999999</v>
      </c>
      <c r="F148" s="49">
        <v>1.1299999999999999</v>
      </c>
      <c r="G148" s="49">
        <v>13.1</v>
      </c>
      <c r="H148" s="47"/>
      <c r="I148" s="48"/>
      <c r="J148" s="48"/>
      <c r="K148" s="48"/>
      <c r="L148" s="48"/>
    </row>
    <row r="149" spans="1:12" s="31" customFormat="1" ht="18.95" customHeight="1">
      <c r="A149" s="38">
        <v>81</v>
      </c>
      <c r="B149" s="44" t="s">
        <v>513</v>
      </c>
      <c r="C149" s="40" t="s">
        <v>505</v>
      </c>
      <c r="D149" s="44" t="s">
        <v>289</v>
      </c>
      <c r="E149" s="41">
        <f t="shared" si="4"/>
        <v>37.018799999999992</v>
      </c>
      <c r="F149" s="49">
        <v>1.1299999999999999</v>
      </c>
      <c r="G149" s="49">
        <v>32.76</v>
      </c>
      <c r="H149" s="47"/>
      <c r="I149" s="48"/>
      <c r="J149" s="48"/>
      <c r="K149" s="48"/>
      <c r="L149" s="48"/>
    </row>
    <row r="150" spans="1:12" s="31" customFormat="1" ht="18.95" customHeight="1">
      <c r="A150" s="38">
        <v>82</v>
      </c>
      <c r="B150" s="44" t="s">
        <v>513</v>
      </c>
      <c r="C150" s="40" t="s">
        <v>492</v>
      </c>
      <c r="D150" s="44" t="s">
        <v>289</v>
      </c>
      <c r="E150" s="41">
        <f t="shared" si="4"/>
        <v>54.556399999999996</v>
      </c>
      <c r="F150" s="49">
        <v>1.1299999999999999</v>
      </c>
      <c r="G150" s="49">
        <v>48.28</v>
      </c>
      <c r="H150" s="47"/>
      <c r="I150" s="48"/>
      <c r="J150" s="48"/>
      <c r="K150" s="48"/>
      <c r="L150" s="48"/>
    </row>
    <row r="151" spans="1:12" s="31" customFormat="1" ht="18.95" customHeight="1">
      <c r="A151" s="38">
        <v>83</v>
      </c>
      <c r="B151" s="44" t="s">
        <v>513</v>
      </c>
      <c r="C151" s="40" t="s">
        <v>514</v>
      </c>
      <c r="D151" s="44" t="s">
        <v>289</v>
      </c>
      <c r="E151" s="41">
        <f t="shared" si="4"/>
        <v>8.5766999999999989</v>
      </c>
      <c r="F151" s="49">
        <v>1.1299999999999999</v>
      </c>
      <c r="G151" s="49">
        <v>7.59</v>
      </c>
      <c r="H151" s="47"/>
      <c r="I151" s="48"/>
      <c r="J151" s="48"/>
      <c r="K151" s="48"/>
      <c r="L151" s="48"/>
    </row>
    <row r="152" spans="1:12" s="31" customFormat="1" ht="18.95" customHeight="1">
      <c r="A152" s="38">
        <v>84</v>
      </c>
      <c r="B152" s="44" t="s">
        <v>513</v>
      </c>
      <c r="C152" s="40" t="s">
        <v>515</v>
      </c>
      <c r="D152" s="44" t="s">
        <v>289</v>
      </c>
      <c r="E152" s="41">
        <f t="shared" si="4"/>
        <v>9.4919999999999991</v>
      </c>
      <c r="F152" s="49">
        <v>1.1299999999999999</v>
      </c>
      <c r="G152" s="49">
        <v>8.4</v>
      </c>
      <c r="H152" s="47"/>
      <c r="I152" s="48"/>
      <c r="J152" s="48"/>
      <c r="K152" s="48"/>
      <c r="L152" s="48"/>
    </row>
    <row r="153" spans="1:12" s="31" customFormat="1" ht="18.95" customHeight="1">
      <c r="A153" s="38">
        <v>85</v>
      </c>
      <c r="B153" s="44" t="s">
        <v>513</v>
      </c>
      <c r="C153" s="40" t="s">
        <v>516</v>
      </c>
      <c r="D153" s="44" t="s">
        <v>289</v>
      </c>
      <c r="E153" s="41">
        <f t="shared" si="4"/>
        <v>14.610899999999999</v>
      </c>
      <c r="F153" s="49">
        <v>1.1299999999999999</v>
      </c>
      <c r="G153" s="49">
        <v>12.93</v>
      </c>
      <c r="H153" s="47"/>
      <c r="I153" s="48"/>
      <c r="J153" s="48"/>
      <c r="K153" s="48"/>
      <c r="L153" s="48"/>
    </row>
    <row r="154" spans="1:12" s="31" customFormat="1" ht="18.95" customHeight="1">
      <c r="A154" s="109" t="s">
        <v>517</v>
      </c>
      <c r="B154" s="109"/>
      <c r="C154" s="110"/>
      <c r="D154" s="109"/>
      <c r="E154" s="41">
        <f t="shared" si="4"/>
        <v>0</v>
      </c>
      <c r="F154" s="37"/>
      <c r="G154" s="37"/>
      <c r="H154" s="47"/>
      <c r="I154" s="48"/>
      <c r="J154" s="48"/>
      <c r="K154" s="48"/>
      <c r="L154" s="48"/>
    </row>
    <row r="155" spans="1:12" s="31" customFormat="1" ht="18.95" customHeight="1">
      <c r="A155" s="38">
        <v>1</v>
      </c>
      <c r="B155" s="39" t="s">
        <v>518</v>
      </c>
      <c r="C155" s="40" t="s">
        <v>519</v>
      </c>
      <c r="D155" s="39" t="s">
        <v>295</v>
      </c>
      <c r="E155" s="41">
        <f t="shared" si="4"/>
        <v>182.65319999999997</v>
      </c>
      <c r="F155" s="42">
        <v>1.1299999999999999</v>
      </c>
      <c r="G155" s="49">
        <v>161.63999999999999</v>
      </c>
      <c r="H155" s="47"/>
      <c r="I155" s="48"/>
      <c r="J155" s="48"/>
      <c r="K155" s="48"/>
      <c r="L155" s="48"/>
    </row>
    <row r="156" spans="1:12" s="31" customFormat="1" ht="18.95" customHeight="1">
      <c r="A156" s="38">
        <v>2</v>
      </c>
      <c r="B156" s="39" t="s">
        <v>518</v>
      </c>
      <c r="C156" s="40" t="s">
        <v>520</v>
      </c>
      <c r="D156" s="39" t="s">
        <v>295</v>
      </c>
      <c r="E156" s="41">
        <f t="shared" si="4"/>
        <v>302.95299999999997</v>
      </c>
      <c r="F156" s="42">
        <v>1.1299999999999999</v>
      </c>
      <c r="G156" s="49">
        <v>268.10000000000002</v>
      </c>
      <c r="H156" s="47"/>
      <c r="I156" s="48"/>
      <c r="J156" s="48"/>
      <c r="K156" s="48"/>
      <c r="L156" s="48"/>
    </row>
    <row r="157" spans="1:12" s="31" customFormat="1" ht="18.95" customHeight="1">
      <c r="A157" s="38">
        <v>3</v>
      </c>
      <c r="B157" s="39" t="s">
        <v>518</v>
      </c>
      <c r="C157" s="40" t="s">
        <v>521</v>
      </c>
      <c r="D157" s="39" t="s">
        <v>295</v>
      </c>
      <c r="E157" s="41">
        <f t="shared" si="4"/>
        <v>444.68889999999993</v>
      </c>
      <c r="F157" s="42">
        <v>1.1299999999999999</v>
      </c>
      <c r="G157" s="49">
        <v>393.53</v>
      </c>
      <c r="H157" s="47"/>
      <c r="I157" s="48"/>
      <c r="J157" s="48"/>
      <c r="K157" s="48"/>
      <c r="L157" s="48"/>
    </row>
    <row r="158" spans="1:12" s="31" customFormat="1" ht="18.95" customHeight="1">
      <c r="A158" s="38">
        <v>4</v>
      </c>
      <c r="B158" s="39" t="s">
        <v>522</v>
      </c>
      <c r="C158" s="40" t="s">
        <v>429</v>
      </c>
      <c r="D158" s="39" t="s">
        <v>111</v>
      </c>
      <c r="E158" s="41">
        <f t="shared" si="4"/>
        <v>52.307699999999997</v>
      </c>
      <c r="F158" s="42">
        <v>1.1299999999999999</v>
      </c>
      <c r="G158" s="49">
        <v>46.29</v>
      </c>
      <c r="H158" s="47"/>
      <c r="I158" s="48"/>
      <c r="J158" s="48"/>
      <c r="K158" s="48"/>
      <c r="L158" s="48"/>
    </row>
    <row r="159" spans="1:12" s="31" customFormat="1" ht="18.95" customHeight="1">
      <c r="A159" s="38">
        <v>5</v>
      </c>
      <c r="B159" s="39" t="s">
        <v>522</v>
      </c>
      <c r="C159" s="40" t="s">
        <v>523</v>
      </c>
      <c r="D159" s="39" t="s">
        <v>111</v>
      </c>
      <c r="E159" s="41">
        <f t="shared" si="4"/>
        <v>76.760900000000007</v>
      </c>
      <c r="F159" s="42">
        <v>1.1299999999999999</v>
      </c>
      <c r="G159" s="49">
        <v>67.930000000000007</v>
      </c>
      <c r="H159" s="47"/>
      <c r="I159" s="48"/>
      <c r="J159" s="48"/>
      <c r="K159" s="48"/>
      <c r="L159" s="48"/>
    </row>
    <row r="160" spans="1:12" s="31" customFormat="1" ht="18.95" customHeight="1">
      <c r="A160" s="38">
        <v>6</v>
      </c>
      <c r="B160" s="39" t="s">
        <v>522</v>
      </c>
      <c r="C160" s="40" t="s">
        <v>432</v>
      </c>
      <c r="D160" s="39" t="s">
        <v>111</v>
      </c>
      <c r="E160" s="41">
        <f t="shared" si="4"/>
        <v>186.06579999999997</v>
      </c>
      <c r="F160" s="42">
        <v>1.1299999999999999</v>
      </c>
      <c r="G160" s="49">
        <v>164.66</v>
      </c>
      <c r="H160" s="47"/>
      <c r="I160" s="48"/>
      <c r="J160" s="48"/>
      <c r="K160" s="48"/>
      <c r="L160" s="48"/>
    </row>
    <row r="161" spans="1:12" s="31" customFormat="1" ht="18.95" customHeight="1">
      <c r="A161" s="38">
        <v>7</v>
      </c>
      <c r="B161" s="39" t="s">
        <v>524</v>
      </c>
      <c r="C161" s="40" t="s">
        <v>525</v>
      </c>
      <c r="D161" s="39" t="s">
        <v>295</v>
      </c>
      <c r="E161" s="41">
        <f t="shared" si="4"/>
        <v>16.0686</v>
      </c>
      <c r="F161" s="42">
        <v>1.1299999999999999</v>
      </c>
      <c r="G161" s="49">
        <v>14.22</v>
      </c>
      <c r="H161" s="47"/>
      <c r="I161" s="48"/>
      <c r="J161" s="48"/>
      <c r="K161" s="48"/>
      <c r="L161" s="48"/>
    </row>
    <row r="162" spans="1:12" s="31" customFormat="1" ht="18.95" customHeight="1">
      <c r="A162" s="38">
        <v>8</v>
      </c>
      <c r="B162" s="39" t="s">
        <v>524</v>
      </c>
      <c r="C162" s="40" t="s">
        <v>526</v>
      </c>
      <c r="D162" s="39" t="s">
        <v>295</v>
      </c>
      <c r="E162" s="41">
        <f t="shared" si="4"/>
        <v>18.995299999999997</v>
      </c>
      <c r="F162" s="42">
        <v>1.1299999999999999</v>
      </c>
      <c r="G162" s="49">
        <v>16.809999999999999</v>
      </c>
      <c r="H162" s="47"/>
      <c r="I162" s="48"/>
      <c r="J162" s="48"/>
      <c r="K162" s="48"/>
      <c r="L162" s="48"/>
    </row>
    <row r="163" spans="1:12" s="31" customFormat="1" ht="18.95" customHeight="1">
      <c r="A163" s="38">
        <v>9</v>
      </c>
      <c r="B163" s="39" t="s">
        <v>527</v>
      </c>
      <c r="C163" s="40" t="s">
        <v>525</v>
      </c>
      <c r="D163" s="39" t="s">
        <v>295</v>
      </c>
      <c r="E163" s="41">
        <f t="shared" si="4"/>
        <v>23.187599999999996</v>
      </c>
      <c r="F163" s="42">
        <v>1.1299999999999999</v>
      </c>
      <c r="G163" s="49">
        <v>20.52</v>
      </c>
      <c r="H163" s="47"/>
      <c r="I163" s="48"/>
      <c r="J163" s="48"/>
      <c r="K163" s="48"/>
      <c r="L163" s="48"/>
    </row>
    <row r="164" spans="1:12" s="31" customFormat="1" ht="18.95" customHeight="1">
      <c r="A164" s="38">
        <v>10</v>
      </c>
      <c r="B164" s="39" t="s">
        <v>528</v>
      </c>
      <c r="C164" s="40" t="s">
        <v>526</v>
      </c>
      <c r="D164" s="39" t="s">
        <v>295</v>
      </c>
      <c r="E164" s="41">
        <f t="shared" si="4"/>
        <v>29.029699999999998</v>
      </c>
      <c r="F164" s="42">
        <v>1.1299999999999999</v>
      </c>
      <c r="G164" s="49">
        <v>25.69</v>
      </c>
      <c r="H164" s="47"/>
      <c r="I164" s="48"/>
      <c r="J164" s="48"/>
      <c r="K164" s="48"/>
      <c r="L164" s="48"/>
    </row>
    <row r="165" spans="1:12" s="31" customFormat="1" ht="18.95" customHeight="1">
      <c r="A165" s="38">
        <v>11</v>
      </c>
      <c r="B165" s="39" t="s">
        <v>529</v>
      </c>
      <c r="C165" s="40" t="s">
        <v>530</v>
      </c>
      <c r="D165" s="39" t="s">
        <v>295</v>
      </c>
      <c r="E165" s="41">
        <f t="shared" ref="E165:E196" si="5">G165*F165</f>
        <v>4.3843999999999994</v>
      </c>
      <c r="F165" s="42">
        <v>1.1299999999999999</v>
      </c>
      <c r="G165" s="49">
        <v>3.88</v>
      </c>
      <c r="H165" s="47"/>
      <c r="I165" s="48"/>
      <c r="J165" s="48"/>
      <c r="K165" s="48"/>
      <c r="L165" s="48"/>
    </row>
    <row r="166" spans="1:12" s="31" customFormat="1" ht="18.95" customHeight="1">
      <c r="A166" s="38">
        <v>12</v>
      </c>
      <c r="B166" s="39" t="s">
        <v>529</v>
      </c>
      <c r="C166" s="40" t="s">
        <v>531</v>
      </c>
      <c r="D166" s="39" t="s">
        <v>295</v>
      </c>
      <c r="E166" s="41">
        <f t="shared" si="5"/>
        <v>3.1187999999999994</v>
      </c>
      <c r="F166" s="42">
        <v>1.1299999999999999</v>
      </c>
      <c r="G166" s="49">
        <v>2.76</v>
      </c>
      <c r="H166" s="47"/>
      <c r="I166" s="48"/>
      <c r="J166" s="48"/>
      <c r="K166" s="48"/>
      <c r="L166" s="48"/>
    </row>
    <row r="167" spans="1:12" s="31" customFormat="1" ht="18.95" customHeight="1">
      <c r="A167" s="38">
        <v>13</v>
      </c>
      <c r="B167" s="39" t="s">
        <v>529</v>
      </c>
      <c r="C167" s="40" t="s">
        <v>532</v>
      </c>
      <c r="D167" s="39" t="s">
        <v>295</v>
      </c>
      <c r="E167" s="41">
        <f t="shared" si="5"/>
        <v>11.1983</v>
      </c>
      <c r="F167" s="42">
        <v>1.1299999999999999</v>
      </c>
      <c r="G167" s="49">
        <v>9.91</v>
      </c>
      <c r="H167" s="47"/>
      <c r="I167" s="48"/>
      <c r="J167" s="48"/>
      <c r="K167" s="48"/>
      <c r="L167" s="48"/>
    </row>
    <row r="168" spans="1:12" s="31" customFormat="1" ht="18.95" customHeight="1">
      <c r="A168" s="38">
        <v>14</v>
      </c>
      <c r="B168" s="39" t="s">
        <v>533</v>
      </c>
      <c r="C168" s="40" t="s">
        <v>525</v>
      </c>
      <c r="D168" s="39" t="s">
        <v>295</v>
      </c>
      <c r="E168" s="41">
        <f t="shared" si="5"/>
        <v>29.029699999999998</v>
      </c>
      <c r="F168" s="42">
        <v>1.1299999999999999</v>
      </c>
      <c r="G168" s="49">
        <v>25.69</v>
      </c>
      <c r="H168" s="47"/>
      <c r="I168" s="48"/>
      <c r="J168" s="48"/>
      <c r="K168" s="48"/>
      <c r="L168" s="48"/>
    </row>
    <row r="169" spans="1:12" s="31" customFormat="1" ht="18.95" customHeight="1">
      <c r="A169" s="38">
        <v>15</v>
      </c>
      <c r="B169" s="39" t="s">
        <v>533</v>
      </c>
      <c r="C169" s="40" t="s">
        <v>526</v>
      </c>
      <c r="D169" s="39" t="s">
        <v>499</v>
      </c>
      <c r="E169" s="41">
        <f t="shared" si="5"/>
        <v>37.018799999999992</v>
      </c>
      <c r="F169" s="42">
        <v>1.1299999999999999</v>
      </c>
      <c r="G169" s="49">
        <v>32.76</v>
      </c>
      <c r="H169" s="47"/>
      <c r="I169" s="48"/>
      <c r="J169" s="48"/>
      <c r="K169" s="48"/>
      <c r="L169" s="48"/>
    </row>
    <row r="170" spans="1:12" s="31" customFormat="1" ht="18.95" customHeight="1">
      <c r="A170" s="38">
        <v>16</v>
      </c>
      <c r="B170" s="39" t="s">
        <v>533</v>
      </c>
      <c r="C170" s="40" t="s">
        <v>534</v>
      </c>
      <c r="D170" s="39" t="s">
        <v>295</v>
      </c>
      <c r="E170" s="41">
        <f t="shared" si="5"/>
        <v>46.567299999999996</v>
      </c>
      <c r="F170" s="42">
        <v>1.1299999999999999</v>
      </c>
      <c r="G170" s="49">
        <v>41.21</v>
      </c>
      <c r="H170" s="47"/>
      <c r="I170" s="48"/>
      <c r="J170" s="48"/>
      <c r="K170" s="48"/>
      <c r="L170" s="48"/>
    </row>
    <row r="171" spans="1:12" s="31" customFormat="1" ht="18.95" customHeight="1">
      <c r="A171" s="38">
        <v>17</v>
      </c>
      <c r="B171" s="39" t="s">
        <v>533</v>
      </c>
      <c r="C171" s="40" t="s">
        <v>535</v>
      </c>
      <c r="D171" s="39" t="s">
        <v>295</v>
      </c>
      <c r="E171" s="41">
        <f t="shared" si="5"/>
        <v>66.240599999999986</v>
      </c>
      <c r="F171" s="42">
        <v>1.1299999999999999</v>
      </c>
      <c r="G171" s="49">
        <v>58.62</v>
      </c>
      <c r="H171" s="47"/>
      <c r="I171" s="48"/>
      <c r="J171" s="48"/>
      <c r="K171" s="48"/>
      <c r="L171" s="48"/>
    </row>
    <row r="172" spans="1:12" s="31" customFormat="1" ht="18.95" customHeight="1">
      <c r="A172" s="38">
        <v>18</v>
      </c>
      <c r="B172" s="39" t="s">
        <v>536</v>
      </c>
      <c r="C172" s="40" t="s">
        <v>537</v>
      </c>
      <c r="D172" s="39" t="s">
        <v>499</v>
      </c>
      <c r="E172" s="41">
        <f t="shared" si="5"/>
        <v>97.417299999999983</v>
      </c>
      <c r="F172" s="42">
        <v>1.1299999999999999</v>
      </c>
      <c r="G172" s="49">
        <v>86.21</v>
      </c>
      <c r="H172" s="47"/>
      <c r="I172" s="48"/>
      <c r="J172" s="48"/>
      <c r="K172" s="48"/>
      <c r="L172" s="48"/>
    </row>
    <row r="173" spans="1:12" s="31" customFormat="1" ht="18.95" customHeight="1">
      <c r="A173" s="38">
        <v>19</v>
      </c>
      <c r="B173" s="39" t="s">
        <v>536</v>
      </c>
      <c r="C173" s="40" t="s">
        <v>538</v>
      </c>
      <c r="D173" s="39" t="s">
        <v>499</v>
      </c>
      <c r="E173" s="41">
        <f t="shared" si="5"/>
        <v>189.95299999999997</v>
      </c>
      <c r="F173" s="42">
        <v>1.1299999999999999</v>
      </c>
      <c r="G173" s="49">
        <v>168.1</v>
      </c>
      <c r="H173" s="47"/>
      <c r="I173" s="48"/>
      <c r="J173" s="48"/>
      <c r="K173" s="48"/>
      <c r="L173" s="48"/>
    </row>
    <row r="174" spans="1:12" s="31" customFormat="1" ht="18.95" customHeight="1">
      <c r="A174" s="38">
        <v>20</v>
      </c>
      <c r="B174" s="39" t="s">
        <v>539</v>
      </c>
      <c r="C174" s="40" t="s">
        <v>219</v>
      </c>
      <c r="D174" s="39" t="s">
        <v>499</v>
      </c>
      <c r="E174" s="41">
        <f t="shared" si="5"/>
        <v>64.296999999999997</v>
      </c>
      <c r="F174" s="42">
        <v>1.1299999999999999</v>
      </c>
      <c r="G174" s="49">
        <v>56.9</v>
      </c>
      <c r="H174" s="47"/>
      <c r="I174" s="48"/>
      <c r="J174" s="48"/>
      <c r="K174" s="48"/>
      <c r="L174" s="48"/>
    </row>
    <row r="175" spans="1:12" s="31" customFormat="1" ht="18.95" customHeight="1">
      <c r="A175" s="38">
        <v>21</v>
      </c>
      <c r="B175" s="39" t="s">
        <v>539</v>
      </c>
      <c r="C175" s="40" t="s">
        <v>540</v>
      </c>
      <c r="D175" s="39" t="s">
        <v>499</v>
      </c>
      <c r="E175" s="41">
        <f t="shared" si="5"/>
        <v>97.417299999999983</v>
      </c>
      <c r="F175" s="42">
        <v>1.1299999999999999</v>
      </c>
      <c r="G175" s="49">
        <v>86.21</v>
      </c>
      <c r="H175" s="47"/>
      <c r="I175" s="48"/>
      <c r="J175" s="48"/>
      <c r="K175" s="48"/>
      <c r="L175" s="48"/>
    </row>
    <row r="176" spans="1:12" s="31" customFormat="1" ht="18.95" customHeight="1">
      <c r="A176" s="38">
        <v>22</v>
      </c>
      <c r="B176" s="39" t="s">
        <v>541</v>
      </c>
      <c r="C176" s="39" t="s">
        <v>542</v>
      </c>
      <c r="D176" s="39" t="s">
        <v>289</v>
      </c>
      <c r="E176" s="41">
        <f t="shared" si="5"/>
        <v>331.20299999999997</v>
      </c>
      <c r="F176" s="42">
        <v>1.1299999999999999</v>
      </c>
      <c r="G176" s="49">
        <v>293.10000000000002</v>
      </c>
      <c r="H176" s="47"/>
      <c r="I176" s="48"/>
      <c r="J176" s="48"/>
      <c r="K176" s="48"/>
      <c r="L176" s="48"/>
    </row>
    <row r="177" spans="1:12" s="31" customFormat="1" ht="18.95" customHeight="1">
      <c r="A177" s="38">
        <v>23</v>
      </c>
      <c r="B177" s="39" t="s">
        <v>541</v>
      </c>
      <c r="C177" s="39" t="s">
        <v>543</v>
      </c>
      <c r="D177" s="39" t="s">
        <v>289</v>
      </c>
      <c r="E177" s="41">
        <f t="shared" si="5"/>
        <v>487.06389999999993</v>
      </c>
      <c r="F177" s="42">
        <v>1.1299999999999999</v>
      </c>
      <c r="G177" s="49">
        <v>431.03</v>
      </c>
      <c r="H177" s="47"/>
      <c r="I177" s="48"/>
      <c r="J177" s="48"/>
      <c r="K177" s="48"/>
      <c r="L177" s="48"/>
    </row>
    <row r="178" spans="1:12" s="31" customFormat="1" ht="18.95" customHeight="1">
      <c r="A178" s="38">
        <v>24</v>
      </c>
      <c r="B178" s="39" t="s">
        <v>544</v>
      </c>
      <c r="C178" s="40"/>
      <c r="D178" s="39" t="s">
        <v>295</v>
      </c>
      <c r="E178" s="41">
        <f t="shared" si="5"/>
        <v>97.417299999999983</v>
      </c>
      <c r="F178" s="42">
        <v>1.1299999999999999</v>
      </c>
      <c r="G178" s="49">
        <v>86.21</v>
      </c>
      <c r="H178" s="47"/>
      <c r="I178" s="48"/>
      <c r="J178" s="48"/>
      <c r="K178" s="48"/>
      <c r="L178" s="48"/>
    </row>
    <row r="179" spans="1:12" s="31" customFormat="1" ht="18.95" customHeight="1">
      <c r="A179" s="38">
        <v>25</v>
      </c>
      <c r="B179" s="39" t="s">
        <v>545</v>
      </c>
      <c r="C179" s="40" t="s">
        <v>546</v>
      </c>
      <c r="D179" s="39" t="s">
        <v>295</v>
      </c>
      <c r="E179" s="41">
        <f t="shared" si="5"/>
        <v>87.190799999999982</v>
      </c>
      <c r="F179" s="42">
        <v>1.1299999999999999</v>
      </c>
      <c r="G179" s="49">
        <v>77.16</v>
      </c>
      <c r="H179" s="47"/>
      <c r="I179" s="48"/>
      <c r="J179" s="48"/>
      <c r="K179" s="48"/>
      <c r="L179" s="48"/>
    </row>
    <row r="180" spans="1:12" s="31" customFormat="1" ht="18.95" customHeight="1">
      <c r="A180" s="38">
        <v>26</v>
      </c>
      <c r="B180" s="39" t="s">
        <v>547</v>
      </c>
      <c r="C180" s="40" t="s">
        <v>548</v>
      </c>
      <c r="D180" s="39" t="s">
        <v>499</v>
      </c>
      <c r="E180" s="41">
        <f t="shared" si="5"/>
        <v>52.409399999999998</v>
      </c>
      <c r="F180" s="42">
        <v>1.1299999999999999</v>
      </c>
      <c r="G180" s="49">
        <v>46.38</v>
      </c>
      <c r="H180" s="47"/>
      <c r="I180" s="48"/>
      <c r="J180" s="48"/>
      <c r="K180" s="48"/>
      <c r="L180" s="48"/>
    </row>
    <row r="181" spans="1:12" s="31" customFormat="1" ht="18.95" customHeight="1">
      <c r="A181" s="38">
        <v>27</v>
      </c>
      <c r="B181" s="39" t="s">
        <v>547</v>
      </c>
      <c r="C181" s="40" t="s">
        <v>549</v>
      </c>
      <c r="D181" s="39" t="s">
        <v>499</v>
      </c>
      <c r="E181" s="41">
        <f t="shared" si="5"/>
        <v>232.62180000000001</v>
      </c>
      <c r="F181" s="42">
        <v>1.1299999999999999</v>
      </c>
      <c r="G181" s="49">
        <v>205.86</v>
      </c>
      <c r="H181" s="47"/>
      <c r="I181" s="48"/>
      <c r="J181" s="48"/>
      <c r="K181" s="48"/>
      <c r="L181" s="48"/>
    </row>
    <row r="182" spans="1:12" s="31" customFormat="1" ht="18.95" customHeight="1">
      <c r="A182" s="109" t="s">
        <v>550</v>
      </c>
      <c r="B182" s="109"/>
      <c r="C182" s="110"/>
      <c r="D182" s="109"/>
      <c r="E182" s="41">
        <f t="shared" si="5"/>
        <v>0</v>
      </c>
      <c r="F182" s="37"/>
      <c r="G182" s="37"/>
      <c r="H182" s="47"/>
      <c r="I182" s="48"/>
      <c r="J182" s="48"/>
      <c r="K182" s="48"/>
      <c r="L182" s="48"/>
    </row>
    <row r="183" spans="1:12" s="31" customFormat="1" ht="18.95" customHeight="1">
      <c r="A183" s="38">
        <v>1</v>
      </c>
      <c r="B183" s="44" t="s">
        <v>551</v>
      </c>
      <c r="C183" s="40" t="s">
        <v>552</v>
      </c>
      <c r="D183" s="46" t="s">
        <v>300</v>
      </c>
      <c r="E183" s="41">
        <f t="shared" si="5"/>
        <v>1.7514999999999998</v>
      </c>
      <c r="F183" s="42">
        <v>1.1299999999999999</v>
      </c>
      <c r="G183" s="49">
        <v>1.55</v>
      </c>
      <c r="H183" s="47"/>
      <c r="I183" s="48"/>
      <c r="J183" s="48"/>
      <c r="K183" s="48"/>
      <c r="L183" s="48"/>
    </row>
    <row r="184" spans="1:12" s="31" customFormat="1" ht="18.95" customHeight="1">
      <c r="A184" s="38">
        <v>2</v>
      </c>
      <c r="B184" s="44" t="s">
        <v>551</v>
      </c>
      <c r="C184" s="40" t="s">
        <v>553</v>
      </c>
      <c r="D184" s="46" t="s">
        <v>300</v>
      </c>
      <c r="E184" s="41">
        <f t="shared" si="5"/>
        <v>2.3390999999999997</v>
      </c>
      <c r="F184" s="42">
        <v>1.1299999999999999</v>
      </c>
      <c r="G184" s="49">
        <v>2.0699999999999998</v>
      </c>
      <c r="H184" s="47"/>
      <c r="I184" s="48"/>
      <c r="J184" s="48"/>
      <c r="K184" s="48"/>
      <c r="L184" s="48"/>
    </row>
    <row r="185" spans="1:12" s="31" customFormat="1" ht="18.95" customHeight="1">
      <c r="A185" s="38">
        <v>3</v>
      </c>
      <c r="B185" s="44" t="s">
        <v>551</v>
      </c>
      <c r="C185" s="40" t="s">
        <v>554</v>
      </c>
      <c r="D185" s="46" t="s">
        <v>300</v>
      </c>
      <c r="E185" s="41">
        <f t="shared" si="5"/>
        <v>2.8249999999999997</v>
      </c>
      <c r="F185" s="42">
        <v>1.1299999999999999</v>
      </c>
      <c r="G185" s="49">
        <v>2.5</v>
      </c>
      <c r="H185" s="47"/>
      <c r="I185" s="48"/>
      <c r="J185" s="48"/>
      <c r="K185" s="48"/>
      <c r="L185" s="48"/>
    </row>
    <row r="186" spans="1:12" s="31" customFormat="1" ht="18.95" customHeight="1">
      <c r="A186" s="38">
        <v>4</v>
      </c>
      <c r="B186" s="44" t="s">
        <v>551</v>
      </c>
      <c r="C186" s="40" t="s">
        <v>555</v>
      </c>
      <c r="D186" s="46" t="s">
        <v>300</v>
      </c>
      <c r="E186" s="41">
        <f t="shared" si="5"/>
        <v>3.9888999999999992</v>
      </c>
      <c r="F186" s="42">
        <v>1.1299999999999999</v>
      </c>
      <c r="G186" s="49">
        <v>3.53</v>
      </c>
      <c r="H186" s="47"/>
      <c r="I186" s="48"/>
      <c r="J186" s="48"/>
      <c r="K186" s="48"/>
      <c r="L186" s="48"/>
    </row>
    <row r="187" spans="1:12" s="31" customFormat="1" ht="18.95" customHeight="1">
      <c r="A187" s="38">
        <v>5</v>
      </c>
      <c r="B187" s="44" t="s">
        <v>551</v>
      </c>
      <c r="C187" s="40" t="s">
        <v>556</v>
      </c>
      <c r="D187" s="46" t="s">
        <v>300</v>
      </c>
      <c r="E187" s="41">
        <f t="shared" si="5"/>
        <v>5.4578999999999995</v>
      </c>
      <c r="F187" s="42">
        <v>1.1299999999999999</v>
      </c>
      <c r="G187" s="49">
        <v>4.83</v>
      </c>
      <c r="H187" s="47"/>
      <c r="I187" s="48"/>
      <c r="J187" s="48"/>
      <c r="K187" s="48"/>
      <c r="L187" s="48"/>
    </row>
    <row r="188" spans="1:12" s="31" customFormat="1" ht="18.95" customHeight="1">
      <c r="A188" s="38">
        <v>6</v>
      </c>
      <c r="B188" s="44" t="s">
        <v>551</v>
      </c>
      <c r="C188" s="40" t="s">
        <v>557</v>
      </c>
      <c r="D188" s="46" t="s">
        <v>300</v>
      </c>
      <c r="E188" s="41">
        <f t="shared" si="5"/>
        <v>7.3110999999999988</v>
      </c>
      <c r="F188" s="42">
        <v>1.1299999999999999</v>
      </c>
      <c r="G188" s="49">
        <v>6.47</v>
      </c>
      <c r="H188" s="47"/>
      <c r="I188" s="48"/>
      <c r="J188" s="48"/>
      <c r="K188" s="48"/>
      <c r="L188" s="48"/>
    </row>
    <row r="189" spans="1:12" s="31" customFormat="1" ht="18.95" customHeight="1">
      <c r="A189" s="38">
        <v>7</v>
      </c>
      <c r="B189" s="44" t="s">
        <v>558</v>
      </c>
      <c r="C189" s="40" t="s">
        <v>502</v>
      </c>
      <c r="D189" s="46" t="s">
        <v>300</v>
      </c>
      <c r="E189" s="41">
        <f t="shared" si="5"/>
        <v>0.64409999999999989</v>
      </c>
      <c r="F189" s="42">
        <v>1.1299999999999999</v>
      </c>
      <c r="G189" s="49">
        <v>0.56999999999999995</v>
      </c>
      <c r="H189" s="47"/>
      <c r="I189" s="48"/>
      <c r="J189" s="48"/>
      <c r="K189" s="48"/>
      <c r="L189" s="48"/>
    </row>
    <row r="190" spans="1:12" s="31" customFormat="1" ht="18.95" customHeight="1">
      <c r="A190" s="38">
        <v>8</v>
      </c>
      <c r="B190" s="44" t="s">
        <v>559</v>
      </c>
      <c r="C190" s="40" t="s">
        <v>503</v>
      </c>
      <c r="D190" s="46" t="s">
        <v>300</v>
      </c>
      <c r="E190" s="41">
        <f t="shared" si="5"/>
        <v>0.8022999999999999</v>
      </c>
      <c r="F190" s="42">
        <v>1.1299999999999999</v>
      </c>
      <c r="G190" s="49">
        <v>0.71</v>
      </c>
      <c r="H190" s="47"/>
      <c r="I190" s="48"/>
      <c r="J190" s="48"/>
      <c r="K190" s="48"/>
      <c r="L190" s="48"/>
    </row>
    <row r="191" spans="1:12" s="31" customFormat="1" ht="18.95" customHeight="1">
      <c r="A191" s="38">
        <v>9</v>
      </c>
      <c r="B191" s="44" t="s">
        <v>559</v>
      </c>
      <c r="C191" s="40" t="s">
        <v>504</v>
      </c>
      <c r="D191" s="46" t="s">
        <v>300</v>
      </c>
      <c r="E191" s="41">
        <f t="shared" si="5"/>
        <v>0.97179999999999989</v>
      </c>
      <c r="F191" s="42">
        <v>1.1299999999999999</v>
      </c>
      <c r="G191" s="49">
        <v>0.86</v>
      </c>
      <c r="H191" s="47"/>
      <c r="I191" s="48"/>
      <c r="J191" s="48"/>
      <c r="K191" s="48"/>
      <c r="L191" s="48"/>
    </row>
    <row r="192" spans="1:12" s="31" customFormat="1" ht="18.95" customHeight="1">
      <c r="A192" s="38">
        <v>10</v>
      </c>
      <c r="B192" s="44" t="s">
        <v>559</v>
      </c>
      <c r="C192" s="40" t="s">
        <v>560</v>
      </c>
      <c r="D192" s="46" t="s">
        <v>300</v>
      </c>
      <c r="E192" s="41">
        <f t="shared" si="5"/>
        <v>1.0847999999999998</v>
      </c>
      <c r="F192" s="42">
        <v>1.1299999999999999</v>
      </c>
      <c r="G192" s="49">
        <v>0.96</v>
      </c>
      <c r="H192" s="47"/>
      <c r="I192" s="48"/>
      <c r="J192" s="48"/>
      <c r="K192" s="48"/>
      <c r="L192" s="48"/>
    </row>
    <row r="193" spans="1:12" s="31" customFormat="1" ht="18.95" customHeight="1">
      <c r="A193" s="38">
        <v>11</v>
      </c>
      <c r="B193" s="44" t="s">
        <v>559</v>
      </c>
      <c r="C193" s="40" t="s">
        <v>505</v>
      </c>
      <c r="D193" s="46" t="s">
        <v>300</v>
      </c>
      <c r="E193" s="41">
        <f t="shared" si="5"/>
        <v>1.2543</v>
      </c>
      <c r="F193" s="42">
        <v>1.1299999999999999</v>
      </c>
      <c r="G193" s="49">
        <v>1.1100000000000001</v>
      </c>
      <c r="H193" s="47"/>
      <c r="I193" s="48"/>
      <c r="J193" s="48"/>
      <c r="K193" s="48"/>
      <c r="L193" s="48"/>
    </row>
    <row r="194" spans="1:12" s="31" customFormat="1" ht="18.95" customHeight="1">
      <c r="A194" s="38">
        <v>12</v>
      </c>
      <c r="B194" s="44" t="s">
        <v>559</v>
      </c>
      <c r="C194" s="40" t="s">
        <v>492</v>
      </c>
      <c r="D194" s="46" t="s">
        <v>300</v>
      </c>
      <c r="E194" s="41">
        <f t="shared" si="5"/>
        <v>1.4802999999999999</v>
      </c>
      <c r="F194" s="42">
        <v>1.1299999999999999</v>
      </c>
      <c r="G194" s="49">
        <v>1.31</v>
      </c>
      <c r="H194" s="47"/>
      <c r="I194" s="48"/>
      <c r="J194" s="48"/>
      <c r="K194" s="48"/>
      <c r="L194" s="48"/>
    </row>
    <row r="195" spans="1:12" s="31" customFormat="1" ht="18.95" customHeight="1">
      <c r="A195" s="38">
        <v>13</v>
      </c>
      <c r="B195" s="44" t="s">
        <v>561</v>
      </c>
      <c r="C195" s="40" t="s">
        <v>562</v>
      </c>
      <c r="D195" s="46" t="s">
        <v>563</v>
      </c>
      <c r="E195" s="41">
        <f t="shared" si="5"/>
        <v>122.7406</v>
      </c>
      <c r="F195" s="42">
        <v>1.1299999999999999</v>
      </c>
      <c r="G195" s="49">
        <v>108.62</v>
      </c>
      <c r="H195" s="47"/>
      <c r="I195" s="48"/>
      <c r="J195" s="48"/>
      <c r="K195" s="48"/>
      <c r="L195" s="48"/>
    </row>
    <row r="196" spans="1:12" s="31" customFormat="1" ht="18.95" customHeight="1">
      <c r="A196" s="38">
        <v>14</v>
      </c>
      <c r="B196" s="44" t="s">
        <v>561</v>
      </c>
      <c r="C196" s="40" t="s">
        <v>564</v>
      </c>
      <c r="D196" s="46" t="s">
        <v>563</v>
      </c>
      <c r="E196" s="41">
        <f t="shared" si="5"/>
        <v>199.69359999999998</v>
      </c>
      <c r="F196" s="42">
        <v>1.1299999999999999</v>
      </c>
      <c r="G196" s="49">
        <v>176.72</v>
      </c>
      <c r="H196" s="47"/>
      <c r="I196" s="48"/>
      <c r="J196" s="48"/>
      <c r="K196" s="48"/>
      <c r="L196" s="48"/>
    </row>
    <row r="197" spans="1:12" s="31" customFormat="1" ht="18.95" customHeight="1">
      <c r="A197" s="38">
        <v>15</v>
      </c>
      <c r="B197" s="44" t="s">
        <v>561</v>
      </c>
      <c r="C197" s="40" t="s">
        <v>565</v>
      </c>
      <c r="D197" s="46" t="s">
        <v>563</v>
      </c>
      <c r="E197" s="41">
        <f t="shared" ref="E197:E228" si="6">G197*F197</f>
        <v>321.4624</v>
      </c>
      <c r="F197" s="42">
        <v>1.1299999999999999</v>
      </c>
      <c r="G197" s="49">
        <v>284.48</v>
      </c>
      <c r="H197" s="47"/>
      <c r="I197" s="48"/>
      <c r="J197" s="48"/>
      <c r="K197" s="48"/>
      <c r="L197" s="48"/>
    </row>
    <row r="198" spans="1:12" s="31" customFormat="1" ht="18.95" customHeight="1">
      <c r="A198" s="38">
        <v>16</v>
      </c>
      <c r="B198" s="44" t="s">
        <v>561</v>
      </c>
      <c r="C198" s="40" t="s">
        <v>566</v>
      </c>
      <c r="D198" s="46" t="s">
        <v>563</v>
      </c>
      <c r="E198" s="41">
        <f t="shared" si="6"/>
        <v>431.06110000000001</v>
      </c>
      <c r="F198" s="42">
        <v>1.1299999999999999</v>
      </c>
      <c r="G198" s="49">
        <v>381.47</v>
      </c>
      <c r="H198" s="47"/>
      <c r="I198" s="48"/>
      <c r="J198" s="48"/>
      <c r="K198" s="48"/>
      <c r="L198" s="48"/>
    </row>
    <row r="199" spans="1:12" s="31" customFormat="1" ht="18.95" customHeight="1">
      <c r="A199" s="38">
        <v>17</v>
      </c>
      <c r="B199" s="44" t="s">
        <v>561</v>
      </c>
      <c r="C199" s="40" t="s">
        <v>567</v>
      </c>
      <c r="D199" s="46" t="s">
        <v>563</v>
      </c>
      <c r="E199" s="41">
        <f t="shared" si="6"/>
        <v>714.62329999999986</v>
      </c>
      <c r="F199" s="42">
        <v>1.1299999999999999</v>
      </c>
      <c r="G199" s="49">
        <v>632.41</v>
      </c>
      <c r="H199" s="47"/>
      <c r="I199" s="48"/>
      <c r="J199" s="48"/>
      <c r="K199" s="48"/>
      <c r="L199" s="48"/>
    </row>
    <row r="200" spans="1:12" s="31" customFormat="1" ht="18.95" customHeight="1">
      <c r="A200" s="38">
        <v>18</v>
      </c>
      <c r="B200" s="44" t="s">
        <v>561</v>
      </c>
      <c r="C200" s="40" t="s">
        <v>568</v>
      </c>
      <c r="D200" s="46" t="s">
        <v>563</v>
      </c>
      <c r="E200" s="41">
        <f t="shared" si="6"/>
        <v>1140.3281999999999</v>
      </c>
      <c r="F200" s="42">
        <v>1.1299999999999999</v>
      </c>
      <c r="G200" s="49">
        <v>1009.14</v>
      </c>
      <c r="H200" s="47"/>
      <c r="I200" s="48"/>
      <c r="J200" s="48"/>
      <c r="K200" s="48"/>
      <c r="L200" s="48"/>
    </row>
    <row r="201" spans="1:12" s="31" customFormat="1" ht="18.95" customHeight="1">
      <c r="A201" s="38">
        <v>19</v>
      </c>
      <c r="B201" s="44" t="s">
        <v>561</v>
      </c>
      <c r="C201" s="40" t="s">
        <v>569</v>
      </c>
      <c r="D201" s="46" t="s">
        <v>563</v>
      </c>
      <c r="E201" s="41">
        <f t="shared" si="6"/>
        <v>1875.2123999999999</v>
      </c>
      <c r="F201" s="42">
        <v>1.1299999999999999</v>
      </c>
      <c r="G201" s="49">
        <v>1659.48</v>
      </c>
      <c r="H201" s="47"/>
      <c r="I201" s="48"/>
      <c r="J201" s="48"/>
      <c r="K201" s="48"/>
      <c r="L201" s="48"/>
    </row>
    <row r="202" spans="1:12" s="31" customFormat="1" ht="18.95" customHeight="1">
      <c r="A202" s="38">
        <v>20</v>
      </c>
      <c r="B202" s="44" t="s">
        <v>561</v>
      </c>
      <c r="C202" s="40" t="s">
        <v>570</v>
      </c>
      <c r="D202" s="46" t="s">
        <v>563</v>
      </c>
      <c r="E202" s="41">
        <f t="shared" si="6"/>
        <v>2034.9717999999998</v>
      </c>
      <c r="F202" s="42">
        <v>1.1299999999999999</v>
      </c>
      <c r="G202" s="49">
        <v>1800.86</v>
      </c>
      <c r="H202" s="47"/>
      <c r="I202" s="48"/>
      <c r="J202" s="48"/>
      <c r="K202" s="48"/>
      <c r="L202" s="48"/>
    </row>
    <row r="203" spans="1:12" s="31" customFormat="1" ht="18.95" customHeight="1">
      <c r="A203" s="38">
        <v>21</v>
      </c>
      <c r="B203" s="44" t="s">
        <v>561</v>
      </c>
      <c r="C203" s="40" t="s">
        <v>571</v>
      </c>
      <c r="D203" s="46" t="s">
        <v>563</v>
      </c>
      <c r="E203" s="41">
        <f t="shared" si="6"/>
        <v>2755.8326999999995</v>
      </c>
      <c r="F203" s="42">
        <v>1.1299999999999999</v>
      </c>
      <c r="G203" s="49">
        <v>2438.79</v>
      </c>
      <c r="H203" s="47"/>
      <c r="I203" s="48"/>
      <c r="J203" s="48"/>
      <c r="K203" s="48"/>
      <c r="L203" s="48"/>
    </row>
    <row r="204" spans="1:12" s="31" customFormat="1" ht="30" customHeight="1">
      <c r="A204" s="38">
        <v>22</v>
      </c>
      <c r="B204" s="58" t="s">
        <v>572</v>
      </c>
      <c r="C204" s="59" t="s">
        <v>573</v>
      </c>
      <c r="D204" s="46" t="s">
        <v>300</v>
      </c>
      <c r="E204" s="41">
        <f t="shared" si="6"/>
        <v>14.610899999999999</v>
      </c>
      <c r="F204" s="42">
        <v>1.1299999999999999</v>
      </c>
      <c r="G204" s="49">
        <v>12.93</v>
      </c>
      <c r="H204" s="47"/>
      <c r="I204" s="48"/>
      <c r="J204" s="48"/>
      <c r="K204" s="48"/>
      <c r="L204" s="48"/>
    </row>
    <row r="205" spans="1:12" s="31" customFormat="1" ht="27.75" customHeight="1">
      <c r="A205" s="38">
        <v>23</v>
      </c>
      <c r="B205" s="58" t="s">
        <v>572</v>
      </c>
      <c r="C205" s="59" t="s">
        <v>574</v>
      </c>
      <c r="D205" s="46" t="s">
        <v>300</v>
      </c>
      <c r="E205" s="41">
        <f t="shared" si="6"/>
        <v>22.893799999999999</v>
      </c>
      <c r="F205" s="42">
        <v>1.1299999999999999</v>
      </c>
      <c r="G205" s="49">
        <v>20.260000000000002</v>
      </c>
      <c r="H205" s="47"/>
      <c r="I205" s="48"/>
      <c r="J205" s="48"/>
      <c r="K205" s="48"/>
      <c r="L205" s="48"/>
    </row>
    <row r="206" spans="1:12" s="31" customFormat="1" ht="27.75" customHeight="1">
      <c r="A206" s="38">
        <v>24</v>
      </c>
      <c r="B206" s="58" t="s">
        <v>572</v>
      </c>
      <c r="C206" s="59" t="s">
        <v>575</v>
      </c>
      <c r="D206" s="46" t="s">
        <v>300</v>
      </c>
      <c r="E206" s="41">
        <f t="shared" si="6"/>
        <v>31.854699999999998</v>
      </c>
      <c r="F206" s="42">
        <v>1.1299999999999999</v>
      </c>
      <c r="G206" s="49">
        <v>28.19</v>
      </c>
      <c r="H206" s="47"/>
      <c r="I206" s="48"/>
      <c r="J206" s="48"/>
      <c r="K206" s="48"/>
      <c r="L206" s="48"/>
    </row>
    <row r="207" spans="1:12" s="31" customFormat="1" ht="27.75" customHeight="1">
      <c r="A207" s="38">
        <v>25</v>
      </c>
      <c r="B207" s="58" t="s">
        <v>572</v>
      </c>
      <c r="C207" s="59" t="s">
        <v>576</v>
      </c>
      <c r="D207" s="46" t="s">
        <v>300</v>
      </c>
      <c r="E207" s="41">
        <f t="shared" si="6"/>
        <v>43.832699999999996</v>
      </c>
      <c r="F207" s="42">
        <v>1.1299999999999999</v>
      </c>
      <c r="G207" s="49">
        <v>38.79</v>
      </c>
      <c r="H207" s="47"/>
      <c r="I207" s="48"/>
      <c r="J207" s="48"/>
      <c r="K207" s="48"/>
      <c r="L207" s="48"/>
    </row>
    <row r="208" spans="1:12" s="31" customFormat="1" ht="27.75" customHeight="1">
      <c r="A208" s="38">
        <v>26</v>
      </c>
      <c r="B208" s="58" t="s">
        <v>572</v>
      </c>
      <c r="C208" s="59" t="s">
        <v>577</v>
      </c>
      <c r="D208" s="46" t="s">
        <v>300</v>
      </c>
      <c r="E208" s="41">
        <f t="shared" si="6"/>
        <v>69.653199999999998</v>
      </c>
      <c r="F208" s="42">
        <v>1.1299999999999999</v>
      </c>
      <c r="G208" s="49">
        <v>61.64</v>
      </c>
      <c r="H208" s="47"/>
      <c r="I208" s="48"/>
      <c r="J208" s="48"/>
      <c r="K208" s="48"/>
      <c r="L208" s="48"/>
    </row>
    <row r="209" spans="1:12" s="31" customFormat="1" ht="27.75" customHeight="1">
      <c r="A209" s="38">
        <v>27</v>
      </c>
      <c r="B209" s="58" t="s">
        <v>572</v>
      </c>
      <c r="C209" s="59" t="s">
        <v>578</v>
      </c>
      <c r="D209" s="46" t="s">
        <v>300</v>
      </c>
      <c r="E209" s="41">
        <f t="shared" si="6"/>
        <v>134.922</v>
      </c>
      <c r="F209" s="42">
        <v>1.1299999999999999</v>
      </c>
      <c r="G209" s="49">
        <v>119.4</v>
      </c>
      <c r="H209" s="47"/>
      <c r="I209" s="48"/>
      <c r="J209" s="48"/>
      <c r="K209" s="48"/>
      <c r="L209" s="48"/>
    </row>
    <row r="210" spans="1:12" s="31" customFormat="1" ht="27.75" customHeight="1">
      <c r="A210" s="38">
        <v>28</v>
      </c>
      <c r="B210" s="58" t="s">
        <v>572</v>
      </c>
      <c r="C210" s="59" t="s">
        <v>579</v>
      </c>
      <c r="D210" s="46" t="s">
        <v>300</v>
      </c>
      <c r="E210" s="41">
        <f t="shared" si="6"/>
        <v>169.01409999999998</v>
      </c>
      <c r="F210" s="42">
        <v>1.1299999999999999</v>
      </c>
      <c r="G210" s="49">
        <v>149.57</v>
      </c>
      <c r="H210" s="47"/>
      <c r="I210" s="48"/>
      <c r="J210" s="48"/>
      <c r="K210" s="48"/>
      <c r="L210" s="48"/>
    </row>
    <row r="211" spans="1:12" s="31" customFormat="1" ht="27.75" customHeight="1">
      <c r="A211" s="38">
        <v>29</v>
      </c>
      <c r="B211" s="58" t="s">
        <v>580</v>
      </c>
      <c r="C211" s="59" t="s">
        <v>581</v>
      </c>
      <c r="D211" s="46" t="s">
        <v>300</v>
      </c>
      <c r="E211" s="41">
        <f t="shared" si="6"/>
        <v>17.051699999999997</v>
      </c>
      <c r="F211" s="42">
        <v>1.1299999999999999</v>
      </c>
      <c r="G211" s="49">
        <v>15.09</v>
      </c>
      <c r="H211" s="47"/>
      <c r="I211" s="48"/>
      <c r="J211" s="48"/>
      <c r="K211" s="48"/>
      <c r="L211" s="48"/>
    </row>
    <row r="212" spans="1:12" s="31" customFormat="1" ht="27.75" customHeight="1">
      <c r="A212" s="38">
        <v>30</v>
      </c>
      <c r="B212" s="58" t="s">
        <v>580</v>
      </c>
      <c r="C212" s="59" t="s">
        <v>582</v>
      </c>
      <c r="D212" s="46" t="s">
        <v>300</v>
      </c>
      <c r="E212" s="41">
        <f t="shared" si="6"/>
        <v>26.102999999999998</v>
      </c>
      <c r="F212" s="42">
        <v>1.1299999999999999</v>
      </c>
      <c r="G212" s="49">
        <v>23.1</v>
      </c>
      <c r="H212" s="47"/>
      <c r="I212" s="48"/>
      <c r="J212" s="48"/>
      <c r="K212" s="48"/>
      <c r="L212" s="48"/>
    </row>
    <row r="213" spans="1:12" s="31" customFormat="1" ht="27.75" customHeight="1">
      <c r="A213" s="38">
        <v>31</v>
      </c>
      <c r="B213" s="58" t="s">
        <v>580</v>
      </c>
      <c r="C213" s="59" t="s">
        <v>583</v>
      </c>
      <c r="D213" s="46" t="s">
        <v>300</v>
      </c>
      <c r="E213" s="41">
        <f t="shared" si="6"/>
        <v>37.018799999999992</v>
      </c>
      <c r="F213" s="42">
        <v>1.1299999999999999</v>
      </c>
      <c r="G213" s="49">
        <v>32.76</v>
      </c>
      <c r="H213" s="47"/>
      <c r="I213" s="48"/>
      <c r="J213" s="48"/>
      <c r="K213" s="48"/>
      <c r="L213" s="48"/>
    </row>
    <row r="214" spans="1:12" s="31" customFormat="1" ht="27.75" customHeight="1">
      <c r="A214" s="38">
        <v>32</v>
      </c>
      <c r="B214" s="58" t="s">
        <v>580</v>
      </c>
      <c r="C214" s="59" t="s">
        <v>584</v>
      </c>
      <c r="D214" s="46" t="s">
        <v>300</v>
      </c>
      <c r="E214" s="41">
        <f t="shared" si="6"/>
        <v>52.409399999999998</v>
      </c>
      <c r="F214" s="42">
        <v>1.1299999999999999</v>
      </c>
      <c r="G214" s="49">
        <v>46.38</v>
      </c>
      <c r="H214" s="47"/>
      <c r="I214" s="48"/>
      <c r="J214" s="48"/>
      <c r="K214" s="48"/>
      <c r="L214" s="48"/>
    </row>
    <row r="215" spans="1:12" s="31" customFormat="1" ht="27.75" customHeight="1">
      <c r="A215" s="38">
        <v>33</v>
      </c>
      <c r="B215" s="58" t="s">
        <v>580</v>
      </c>
      <c r="C215" s="59" t="s">
        <v>585</v>
      </c>
      <c r="D215" s="46" t="s">
        <v>300</v>
      </c>
      <c r="E215" s="41">
        <f t="shared" si="6"/>
        <v>78.421999999999997</v>
      </c>
      <c r="F215" s="42">
        <v>1.1299999999999999</v>
      </c>
      <c r="G215" s="49">
        <v>69.400000000000006</v>
      </c>
      <c r="H215" s="47"/>
      <c r="I215" s="48"/>
      <c r="J215" s="48"/>
      <c r="K215" s="48"/>
      <c r="L215" s="48"/>
    </row>
    <row r="216" spans="1:12" s="31" customFormat="1" ht="27.75" customHeight="1">
      <c r="A216" s="38">
        <v>34</v>
      </c>
      <c r="B216" s="58" t="s">
        <v>580</v>
      </c>
      <c r="C216" s="59" t="s">
        <v>586</v>
      </c>
      <c r="D216" s="46" t="s">
        <v>300</v>
      </c>
      <c r="E216" s="41">
        <f t="shared" si="6"/>
        <v>99.948499999999996</v>
      </c>
      <c r="F216" s="42">
        <v>1.1299999999999999</v>
      </c>
      <c r="G216" s="49">
        <v>88.45</v>
      </c>
      <c r="H216" s="47"/>
      <c r="I216" s="48"/>
      <c r="J216" s="48"/>
      <c r="K216" s="48"/>
      <c r="L216" s="48"/>
    </row>
    <row r="217" spans="1:12" s="31" customFormat="1" ht="27.75" customHeight="1">
      <c r="A217" s="38">
        <v>35</v>
      </c>
      <c r="B217" s="58" t="s">
        <v>580</v>
      </c>
      <c r="C217" s="59" t="s">
        <v>587</v>
      </c>
      <c r="D217" s="46" t="s">
        <v>300</v>
      </c>
      <c r="E217" s="41">
        <f t="shared" si="6"/>
        <v>125.66729999999998</v>
      </c>
      <c r="F217" s="42">
        <v>1.1299999999999999</v>
      </c>
      <c r="G217" s="49">
        <v>111.21</v>
      </c>
      <c r="H217" s="47"/>
      <c r="I217" s="48"/>
      <c r="J217" s="48"/>
      <c r="K217" s="48"/>
      <c r="L217" s="48"/>
    </row>
    <row r="218" spans="1:12" s="31" customFormat="1" ht="27.75" customHeight="1">
      <c r="A218" s="38">
        <v>36</v>
      </c>
      <c r="B218" s="58" t="s">
        <v>580</v>
      </c>
      <c r="C218" s="59" t="s">
        <v>588</v>
      </c>
      <c r="D218" s="46" t="s">
        <v>300</v>
      </c>
      <c r="E218" s="41">
        <f t="shared" si="6"/>
        <v>189.95299999999997</v>
      </c>
      <c r="F218" s="42">
        <v>1.1299999999999999</v>
      </c>
      <c r="G218" s="49">
        <v>168.1</v>
      </c>
      <c r="H218" s="47"/>
      <c r="I218" s="48"/>
      <c r="J218" s="48"/>
      <c r="K218" s="48"/>
      <c r="L218" s="48"/>
    </row>
    <row r="219" spans="1:12" s="32" customFormat="1" ht="27.75" customHeight="1">
      <c r="A219" s="38">
        <v>37</v>
      </c>
      <c r="B219" s="58" t="s">
        <v>580</v>
      </c>
      <c r="C219" s="59" t="s">
        <v>589</v>
      </c>
      <c r="D219" s="46" t="s">
        <v>300</v>
      </c>
      <c r="E219" s="41">
        <f t="shared" si="6"/>
        <v>261.84359999999998</v>
      </c>
      <c r="F219" s="42">
        <v>1.1299999999999999</v>
      </c>
      <c r="G219" s="49">
        <v>231.72</v>
      </c>
      <c r="H219" s="47"/>
      <c r="I219" s="10"/>
      <c r="J219" s="10"/>
      <c r="K219" s="10"/>
      <c r="L219" s="10"/>
    </row>
    <row r="220" spans="1:12" s="32" customFormat="1" ht="27.75" customHeight="1">
      <c r="A220" s="38">
        <v>38</v>
      </c>
      <c r="B220" s="58" t="s">
        <v>580</v>
      </c>
      <c r="C220" s="59" t="s">
        <v>590</v>
      </c>
      <c r="D220" s="46" t="s">
        <v>300</v>
      </c>
      <c r="E220" s="41">
        <f t="shared" si="6"/>
        <v>331.68889999999993</v>
      </c>
      <c r="F220" s="42">
        <v>1.1299999999999999</v>
      </c>
      <c r="G220" s="49">
        <v>293.52999999999997</v>
      </c>
      <c r="H220" s="47"/>
      <c r="I220" s="10"/>
      <c r="J220" s="10"/>
      <c r="K220" s="10"/>
      <c r="L220" s="10"/>
    </row>
    <row r="221" spans="1:12" s="32" customFormat="1" ht="27.75" customHeight="1">
      <c r="A221" s="38">
        <v>39</v>
      </c>
      <c r="B221" s="58" t="s">
        <v>580</v>
      </c>
      <c r="C221" s="59" t="s">
        <v>591</v>
      </c>
      <c r="D221" s="46" t="s">
        <v>300</v>
      </c>
      <c r="E221" s="41">
        <f t="shared" si="6"/>
        <v>399.39849999999996</v>
      </c>
      <c r="F221" s="42">
        <v>1.1299999999999999</v>
      </c>
      <c r="G221" s="49">
        <v>353.45</v>
      </c>
      <c r="H221" s="47"/>
      <c r="I221" s="10"/>
      <c r="J221" s="10"/>
      <c r="K221" s="10"/>
      <c r="L221" s="10"/>
    </row>
    <row r="222" spans="1:12" s="32" customFormat="1" ht="27.75" customHeight="1">
      <c r="A222" s="38">
        <v>40</v>
      </c>
      <c r="B222" s="58" t="s">
        <v>580</v>
      </c>
      <c r="C222" s="59" t="s">
        <v>592</v>
      </c>
      <c r="D222" s="46" t="s">
        <v>300</v>
      </c>
      <c r="E222" s="41">
        <f t="shared" si="6"/>
        <v>501.68610000000001</v>
      </c>
      <c r="F222" s="42">
        <v>1.1299999999999999</v>
      </c>
      <c r="G222" s="49">
        <v>443.97</v>
      </c>
      <c r="H222" s="47"/>
      <c r="I222" s="10"/>
      <c r="J222" s="10"/>
      <c r="K222" s="10"/>
      <c r="L222" s="10"/>
    </row>
    <row r="223" spans="1:12" s="32" customFormat="1" ht="27.75" customHeight="1">
      <c r="A223" s="38">
        <v>41</v>
      </c>
      <c r="B223" s="58" t="s">
        <v>580</v>
      </c>
      <c r="C223" s="59" t="s">
        <v>593</v>
      </c>
      <c r="D223" s="46" t="s">
        <v>300</v>
      </c>
      <c r="E223" s="41">
        <f t="shared" si="6"/>
        <v>638.06579999999985</v>
      </c>
      <c r="F223" s="42">
        <v>1.1299999999999999</v>
      </c>
      <c r="G223" s="49">
        <v>564.66</v>
      </c>
      <c r="H223" s="47"/>
      <c r="I223" s="10"/>
      <c r="J223" s="10"/>
      <c r="K223" s="10"/>
      <c r="L223" s="10"/>
    </row>
    <row r="224" spans="1:12" ht="24">
      <c r="A224" s="38">
        <v>42</v>
      </c>
      <c r="B224" s="58" t="s">
        <v>594</v>
      </c>
      <c r="C224" s="59" t="s">
        <v>595</v>
      </c>
      <c r="D224" s="46" t="s">
        <v>300</v>
      </c>
      <c r="E224" s="41">
        <f t="shared" si="6"/>
        <v>37.018799999999992</v>
      </c>
      <c r="F224" s="42">
        <v>1.1299999999999999</v>
      </c>
      <c r="G224" s="49">
        <v>32.76</v>
      </c>
    </row>
    <row r="225" spans="1:7" ht="24">
      <c r="A225" s="38">
        <v>43</v>
      </c>
      <c r="B225" s="58" t="s">
        <v>596</v>
      </c>
      <c r="C225" s="59" t="s">
        <v>597</v>
      </c>
      <c r="D225" s="46" t="s">
        <v>300</v>
      </c>
      <c r="E225" s="41">
        <f t="shared" si="6"/>
        <v>53.573299999999989</v>
      </c>
      <c r="F225" s="42">
        <v>1.1299999999999999</v>
      </c>
      <c r="G225" s="49">
        <v>47.41</v>
      </c>
    </row>
    <row r="226" spans="1:7" ht="24">
      <c r="A226" s="38">
        <v>44</v>
      </c>
      <c r="B226" s="58" t="s">
        <v>596</v>
      </c>
      <c r="C226" s="59" t="s">
        <v>598</v>
      </c>
      <c r="D226" s="46" t="s">
        <v>300</v>
      </c>
      <c r="E226" s="41">
        <f t="shared" si="6"/>
        <v>81.823299999999989</v>
      </c>
      <c r="F226" s="42">
        <v>1.1299999999999999</v>
      </c>
      <c r="G226" s="49">
        <v>72.41</v>
      </c>
    </row>
    <row r="227" spans="1:7" ht="24">
      <c r="A227" s="38">
        <v>45</v>
      </c>
      <c r="B227" s="58" t="s">
        <v>596</v>
      </c>
      <c r="C227" s="59" t="s">
        <v>599</v>
      </c>
      <c r="D227" s="46" t="s">
        <v>300</v>
      </c>
      <c r="E227" s="41">
        <f t="shared" si="6"/>
        <v>108.12969999999999</v>
      </c>
      <c r="F227" s="42">
        <v>1.1299999999999999</v>
      </c>
      <c r="G227" s="49">
        <v>95.69</v>
      </c>
    </row>
    <row r="228" spans="1:7" ht="24">
      <c r="A228" s="38">
        <v>46</v>
      </c>
      <c r="B228" s="58" t="s">
        <v>596</v>
      </c>
      <c r="C228" s="59" t="s">
        <v>600</v>
      </c>
      <c r="D228" s="46" t="s">
        <v>300</v>
      </c>
      <c r="E228" s="41">
        <f t="shared" si="6"/>
        <v>143.19359999999998</v>
      </c>
      <c r="F228" s="42">
        <v>1.1299999999999999</v>
      </c>
      <c r="G228" s="49">
        <v>126.72</v>
      </c>
    </row>
    <row r="229" spans="1:7" ht="24">
      <c r="A229" s="38">
        <v>47</v>
      </c>
      <c r="B229" s="58" t="s">
        <v>596</v>
      </c>
      <c r="C229" s="59" t="s">
        <v>601</v>
      </c>
      <c r="D229" s="46" t="s">
        <v>300</v>
      </c>
      <c r="E229" s="41">
        <f t="shared" ref="E229:E245" si="7">G229*F229</f>
        <v>207.49059999999997</v>
      </c>
      <c r="F229" s="42">
        <v>1.1299999999999999</v>
      </c>
      <c r="G229" s="49">
        <v>183.62</v>
      </c>
    </row>
    <row r="230" spans="1:7" ht="24">
      <c r="A230" s="38">
        <v>48</v>
      </c>
      <c r="B230" s="58" t="s">
        <v>596</v>
      </c>
      <c r="C230" s="59" t="s">
        <v>602</v>
      </c>
      <c r="D230" s="46" t="s">
        <v>300</v>
      </c>
      <c r="E230" s="41">
        <f t="shared" si="7"/>
        <v>284.44359999999995</v>
      </c>
      <c r="F230" s="42">
        <v>1.1299999999999999</v>
      </c>
      <c r="G230" s="49">
        <v>251.72</v>
      </c>
    </row>
    <row r="231" spans="1:7" ht="24">
      <c r="A231" s="38">
        <v>49</v>
      </c>
      <c r="B231" s="58" t="s">
        <v>596</v>
      </c>
      <c r="C231" s="59" t="s">
        <v>603</v>
      </c>
      <c r="D231" s="46" t="s">
        <v>300</v>
      </c>
      <c r="E231" s="41">
        <f t="shared" si="7"/>
        <v>363.35149999999999</v>
      </c>
      <c r="F231" s="42">
        <v>1.1299999999999999</v>
      </c>
      <c r="G231" s="49">
        <v>321.55</v>
      </c>
    </row>
    <row r="232" spans="1:7" ht="24">
      <c r="A232" s="38">
        <v>50</v>
      </c>
      <c r="B232" s="58" t="s">
        <v>596</v>
      </c>
      <c r="C232" s="59" t="s">
        <v>604</v>
      </c>
      <c r="D232" s="46" t="s">
        <v>300</v>
      </c>
      <c r="E232" s="41">
        <f t="shared" si="7"/>
        <v>440.31579999999997</v>
      </c>
      <c r="F232" s="42">
        <v>1.1299999999999999</v>
      </c>
      <c r="G232" s="49">
        <v>389.66</v>
      </c>
    </row>
    <row r="233" spans="1:7" ht="24">
      <c r="A233" s="38">
        <v>51</v>
      </c>
      <c r="B233" s="58" t="s">
        <v>596</v>
      </c>
      <c r="C233" s="59" t="s">
        <v>605</v>
      </c>
      <c r="D233" s="46" t="s">
        <v>300</v>
      </c>
      <c r="E233" s="41">
        <f t="shared" si="7"/>
        <v>549.41729999999995</v>
      </c>
      <c r="F233" s="42">
        <v>1.1299999999999999</v>
      </c>
      <c r="G233" s="49">
        <v>486.21</v>
      </c>
    </row>
    <row r="234" spans="1:7" ht="24">
      <c r="A234" s="38">
        <v>52</v>
      </c>
      <c r="B234" s="58" t="s">
        <v>596</v>
      </c>
      <c r="C234" s="59" t="s">
        <v>606</v>
      </c>
      <c r="D234" s="46" t="s">
        <v>300</v>
      </c>
      <c r="E234" s="41">
        <f t="shared" si="7"/>
        <v>711.12029999999982</v>
      </c>
      <c r="F234" s="42">
        <v>1.1299999999999999</v>
      </c>
      <c r="G234" s="49">
        <v>629.30999999999995</v>
      </c>
    </row>
    <row r="235" spans="1:7" ht="24">
      <c r="A235" s="38">
        <v>53</v>
      </c>
      <c r="B235" s="58" t="s">
        <v>580</v>
      </c>
      <c r="C235" s="59" t="s">
        <v>607</v>
      </c>
      <c r="D235" s="46" t="s">
        <v>300</v>
      </c>
      <c r="E235" s="41">
        <f t="shared" si="7"/>
        <v>38.871999999999993</v>
      </c>
      <c r="F235" s="42">
        <v>1.1299999999999999</v>
      </c>
      <c r="G235" s="49">
        <v>34.4</v>
      </c>
    </row>
    <row r="236" spans="1:7" ht="24">
      <c r="A236" s="38">
        <v>54</v>
      </c>
      <c r="B236" s="58" t="s">
        <v>580</v>
      </c>
      <c r="C236" s="59" t="s">
        <v>608</v>
      </c>
      <c r="D236" s="46" t="s">
        <v>300</v>
      </c>
      <c r="E236" s="41">
        <f t="shared" si="7"/>
        <v>58.251499999999993</v>
      </c>
      <c r="F236" s="42">
        <v>1.1299999999999999</v>
      </c>
      <c r="G236" s="49">
        <v>51.55</v>
      </c>
    </row>
    <row r="237" spans="1:7" ht="24">
      <c r="A237" s="38">
        <v>55</v>
      </c>
      <c r="B237" s="58" t="s">
        <v>580</v>
      </c>
      <c r="C237" s="59" t="s">
        <v>609</v>
      </c>
      <c r="D237" s="46" t="s">
        <v>300</v>
      </c>
      <c r="E237" s="41">
        <f t="shared" si="7"/>
        <v>85.913899999999998</v>
      </c>
      <c r="F237" s="42">
        <v>1.1299999999999999</v>
      </c>
      <c r="G237" s="49">
        <v>76.03</v>
      </c>
    </row>
    <row r="238" spans="1:7" ht="24">
      <c r="A238" s="38">
        <v>56</v>
      </c>
      <c r="B238" s="58" t="s">
        <v>580</v>
      </c>
      <c r="C238" s="59" t="s">
        <v>610</v>
      </c>
      <c r="D238" s="46" t="s">
        <v>300</v>
      </c>
      <c r="E238" s="41">
        <f t="shared" si="7"/>
        <v>114.94359999999999</v>
      </c>
      <c r="F238" s="42">
        <v>1.1299999999999999</v>
      </c>
      <c r="G238" s="49">
        <v>101.72</v>
      </c>
    </row>
    <row r="239" spans="1:7" ht="24">
      <c r="A239" s="38">
        <v>57</v>
      </c>
      <c r="B239" s="58" t="s">
        <v>580</v>
      </c>
      <c r="C239" s="59" t="s">
        <v>611</v>
      </c>
      <c r="D239" s="46" t="s">
        <v>300</v>
      </c>
      <c r="E239" s="41">
        <f t="shared" si="7"/>
        <v>150.3126</v>
      </c>
      <c r="F239" s="42">
        <v>1.1299999999999999</v>
      </c>
      <c r="G239" s="49">
        <v>133.02000000000001</v>
      </c>
    </row>
    <row r="240" spans="1:7" ht="24">
      <c r="A240" s="38">
        <v>58</v>
      </c>
      <c r="B240" s="58" t="s">
        <v>580</v>
      </c>
      <c r="C240" s="59" t="s">
        <v>612</v>
      </c>
      <c r="D240" s="46" t="s">
        <v>300</v>
      </c>
      <c r="E240" s="41">
        <f t="shared" si="7"/>
        <v>217.90919999999997</v>
      </c>
      <c r="F240" s="42">
        <v>1.1299999999999999</v>
      </c>
      <c r="G240" s="49">
        <v>192.84</v>
      </c>
    </row>
    <row r="241" spans="1:7" ht="24">
      <c r="A241" s="38">
        <v>59</v>
      </c>
      <c r="B241" s="58" t="s">
        <v>580</v>
      </c>
      <c r="C241" s="59" t="s">
        <v>613</v>
      </c>
      <c r="D241" s="46" t="s">
        <v>300</v>
      </c>
      <c r="E241" s="41">
        <f t="shared" si="7"/>
        <v>298.6703</v>
      </c>
      <c r="F241" s="42">
        <v>1.1299999999999999</v>
      </c>
      <c r="G241" s="49">
        <v>264.31</v>
      </c>
    </row>
    <row r="242" spans="1:7" ht="25.5">
      <c r="A242" s="38">
        <v>60</v>
      </c>
      <c r="B242" s="58" t="s">
        <v>580</v>
      </c>
      <c r="C242" s="59" t="s">
        <v>614</v>
      </c>
      <c r="D242" s="46" t="s">
        <v>300</v>
      </c>
      <c r="E242" s="41">
        <f t="shared" si="7"/>
        <v>384.87799999999999</v>
      </c>
      <c r="F242" s="42">
        <v>1.1299999999999999</v>
      </c>
      <c r="G242" s="49">
        <v>340.6</v>
      </c>
    </row>
    <row r="243" spans="1:7" ht="25.5">
      <c r="A243" s="38">
        <v>61</v>
      </c>
      <c r="B243" s="58" t="s">
        <v>580</v>
      </c>
      <c r="C243" s="59" t="s">
        <v>615</v>
      </c>
      <c r="D243" s="46" t="s">
        <v>300</v>
      </c>
      <c r="E243" s="41">
        <f t="shared" si="7"/>
        <v>458.23759999999993</v>
      </c>
      <c r="F243" s="42">
        <v>1.1299999999999999</v>
      </c>
      <c r="G243" s="49">
        <v>405.52</v>
      </c>
    </row>
    <row r="244" spans="1:7" ht="25.5">
      <c r="A244" s="38">
        <v>62</v>
      </c>
      <c r="B244" s="58" t="s">
        <v>580</v>
      </c>
      <c r="C244" s="59" t="s">
        <v>616</v>
      </c>
      <c r="D244" s="46" t="s">
        <v>300</v>
      </c>
      <c r="E244" s="41">
        <f t="shared" si="7"/>
        <v>572.79699999999991</v>
      </c>
      <c r="F244" s="42">
        <v>1.1299999999999999</v>
      </c>
      <c r="G244" s="49">
        <v>506.9</v>
      </c>
    </row>
    <row r="245" spans="1:7" ht="25.5">
      <c r="A245" s="38">
        <v>63</v>
      </c>
      <c r="B245" s="58" t="s">
        <v>580</v>
      </c>
      <c r="C245" s="59" t="s">
        <v>617</v>
      </c>
      <c r="D245" s="46" t="s">
        <v>300</v>
      </c>
      <c r="E245" s="41">
        <f t="shared" si="7"/>
        <v>736.44359999999995</v>
      </c>
      <c r="F245" s="42">
        <v>1.1299999999999999</v>
      </c>
      <c r="G245" s="49">
        <v>651.72</v>
      </c>
    </row>
  </sheetData>
  <mergeCells count="13">
    <mergeCell ref="A1:G1"/>
    <mergeCell ref="A4:G4"/>
    <mergeCell ref="A5:D5"/>
    <mergeCell ref="A66:D66"/>
    <mergeCell ref="A67:G67"/>
    <mergeCell ref="E2:E3"/>
    <mergeCell ref="G2:G3"/>
    <mergeCell ref="A154:D154"/>
    <mergeCell ref="A182:D182"/>
    <mergeCell ref="A2:A3"/>
    <mergeCell ref="B2:B3"/>
    <mergeCell ref="C2:C3"/>
    <mergeCell ref="D2:D3"/>
  </mergeCells>
  <phoneticPr fontId="20" type="noConversion"/>
  <pageMargins left="0.65" right="0.56000000000000005" top="1" bottom="1" header="0.51" footer="0.5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F25"/>
  <sheetViews>
    <sheetView workbookViewId="0">
      <selection sqref="A1:F1"/>
    </sheetView>
  </sheetViews>
  <sheetFormatPr defaultColWidth="9" defaultRowHeight="14.25"/>
  <cols>
    <col min="1" max="1" width="8" customWidth="1"/>
    <col min="2" max="2" width="13.25" customWidth="1"/>
    <col min="3" max="3" width="18.625" customWidth="1"/>
    <col min="4" max="4" width="19.875" style="18" customWidth="1"/>
    <col min="5" max="5" width="0.125" style="18" customWidth="1"/>
    <col min="6" max="6" width="32.125" style="18" customWidth="1"/>
  </cols>
  <sheetData>
    <row r="1" spans="1:9" ht="30.95" customHeight="1">
      <c r="A1" s="121" t="s">
        <v>668</v>
      </c>
      <c r="B1" s="121"/>
      <c r="C1" s="121"/>
      <c r="D1" s="121"/>
      <c r="E1" s="121"/>
      <c r="F1" s="121"/>
    </row>
    <row r="2" spans="1:9" ht="22.5" customHeight="1">
      <c r="A2" s="122"/>
      <c r="B2" s="122"/>
      <c r="C2" s="122"/>
      <c r="D2" s="122"/>
      <c r="E2" s="122"/>
      <c r="F2" s="122"/>
      <c r="G2" s="119"/>
      <c r="H2" s="120"/>
      <c r="I2" s="120"/>
    </row>
    <row r="3" spans="1:9" ht="25.5" customHeight="1">
      <c r="A3" s="19" t="s">
        <v>0</v>
      </c>
      <c r="B3" s="19" t="s">
        <v>618</v>
      </c>
      <c r="C3" s="19" t="s">
        <v>619</v>
      </c>
      <c r="D3" s="20" t="s">
        <v>4</v>
      </c>
      <c r="E3" s="20" t="s">
        <v>6</v>
      </c>
      <c r="F3" s="20" t="s">
        <v>5</v>
      </c>
      <c r="G3" s="120"/>
      <c r="H3" s="120"/>
      <c r="I3" s="120"/>
    </row>
    <row r="4" spans="1:9" ht="30" customHeight="1">
      <c r="A4" s="19">
        <v>1</v>
      </c>
      <c r="B4" s="118" t="s">
        <v>620</v>
      </c>
      <c r="C4" s="21" t="s">
        <v>621</v>
      </c>
      <c r="D4" s="22">
        <v>430</v>
      </c>
      <c r="E4" s="22">
        <v>1.03</v>
      </c>
      <c r="F4" s="23">
        <f t="shared" ref="F4:F12" si="0">D4/1.03</f>
        <v>417.47572815533982</v>
      </c>
      <c r="G4" s="120"/>
      <c r="H4" s="120"/>
      <c r="I4" s="120"/>
    </row>
    <row r="5" spans="1:9" ht="30" customHeight="1">
      <c r="A5" s="19">
        <v>2</v>
      </c>
      <c r="B5" s="118"/>
      <c r="C5" s="21" t="s">
        <v>622</v>
      </c>
      <c r="D5" s="22">
        <v>440</v>
      </c>
      <c r="E5" s="22">
        <v>1.03</v>
      </c>
      <c r="F5" s="23">
        <f t="shared" si="0"/>
        <v>427.18446601941747</v>
      </c>
    </row>
    <row r="6" spans="1:9" ht="30" customHeight="1">
      <c r="A6" s="19">
        <v>3</v>
      </c>
      <c r="B6" s="118"/>
      <c r="C6" s="21" t="s">
        <v>623</v>
      </c>
      <c r="D6" s="22">
        <v>450</v>
      </c>
      <c r="E6" s="22">
        <v>1.03</v>
      </c>
      <c r="F6" s="23">
        <f t="shared" si="0"/>
        <v>436.89320388349512</v>
      </c>
    </row>
    <row r="7" spans="1:9" ht="30" customHeight="1">
      <c r="A7" s="19">
        <v>4</v>
      </c>
      <c r="B7" s="118"/>
      <c r="C7" s="21" t="s">
        <v>624</v>
      </c>
      <c r="D7" s="22">
        <v>460</v>
      </c>
      <c r="E7" s="22">
        <v>1.03</v>
      </c>
      <c r="F7" s="23">
        <f t="shared" si="0"/>
        <v>446.60194174757282</v>
      </c>
    </row>
    <row r="8" spans="1:9" ht="30" customHeight="1">
      <c r="A8" s="19">
        <v>5</v>
      </c>
      <c r="B8" s="118"/>
      <c r="C8" s="21" t="s">
        <v>625</v>
      </c>
      <c r="D8" s="22">
        <v>470</v>
      </c>
      <c r="E8" s="22">
        <v>1.03</v>
      </c>
      <c r="F8" s="23">
        <f t="shared" si="0"/>
        <v>456.31067961165047</v>
      </c>
    </row>
    <row r="9" spans="1:9" ht="30" customHeight="1">
      <c r="A9" s="19">
        <v>6</v>
      </c>
      <c r="B9" s="118"/>
      <c r="C9" s="21" t="s">
        <v>626</v>
      </c>
      <c r="D9" s="22">
        <v>490</v>
      </c>
      <c r="E9" s="22">
        <v>1.03</v>
      </c>
      <c r="F9" s="23">
        <f t="shared" si="0"/>
        <v>475.72815533980582</v>
      </c>
    </row>
    <row r="10" spans="1:9" ht="30" customHeight="1">
      <c r="A10" s="19">
        <v>7</v>
      </c>
      <c r="B10" s="118"/>
      <c r="C10" s="21" t="s">
        <v>627</v>
      </c>
      <c r="D10" s="22">
        <v>510</v>
      </c>
      <c r="E10" s="22">
        <v>1.03</v>
      </c>
      <c r="F10" s="23">
        <f t="shared" si="0"/>
        <v>495.14563106796118</v>
      </c>
    </row>
    <row r="11" spans="1:9" ht="30" customHeight="1">
      <c r="A11" s="19">
        <v>8</v>
      </c>
      <c r="B11" s="118"/>
      <c r="C11" s="21" t="s">
        <v>628</v>
      </c>
      <c r="D11" s="22">
        <v>540</v>
      </c>
      <c r="E11" s="22">
        <v>1.03</v>
      </c>
      <c r="F11" s="23">
        <f t="shared" si="0"/>
        <v>524.27184466019412</v>
      </c>
    </row>
    <row r="12" spans="1:9" ht="28.5" customHeight="1">
      <c r="A12" s="19">
        <v>9</v>
      </c>
      <c r="B12" s="118"/>
      <c r="C12" s="21" t="s">
        <v>629</v>
      </c>
      <c r="D12" s="22">
        <v>590</v>
      </c>
      <c r="E12" s="22">
        <v>1.03</v>
      </c>
      <c r="F12" s="23">
        <f t="shared" si="0"/>
        <v>572.81553398058247</v>
      </c>
    </row>
    <row r="13" spans="1:9" s="15" customFormat="1" ht="0.75" hidden="1" customHeight="1">
      <c r="A13" s="24"/>
      <c r="B13" s="25"/>
      <c r="C13" s="25"/>
      <c r="D13" s="22">
        <f>F13*E13</f>
        <v>660.23</v>
      </c>
      <c r="E13" s="22">
        <v>1.03</v>
      </c>
      <c r="F13" s="26">
        <v>641</v>
      </c>
    </row>
    <row r="14" spans="1:9" s="15" customFormat="1" ht="30" hidden="1" customHeight="1">
      <c r="A14" s="24"/>
      <c r="B14" s="25"/>
      <c r="C14" s="25"/>
      <c r="D14" s="26"/>
      <c r="E14" s="22">
        <v>1.03</v>
      </c>
      <c r="F14" s="26"/>
    </row>
    <row r="15" spans="1:9" s="15" customFormat="1" ht="30" hidden="1" customHeight="1">
      <c r="A15" s="24"/>
      <c r="B15" s="25"/>
      <c r="C15" s="25"/>
      <c r="D15" s="26"/>
      <c r="E15" s="22">
        <v>1.03</v>
      </c>
      <c r="F15" s="26"/>
    </row>
    <row r="16" spans="1:9" s="15" customFormat="1" ht="30" hidden="1" customHeight="1">
      <c r="A16" s="24"/>
      <c r="B16" s="25"/>
      <c r="C16" s="25"/>
      <c r="D16" s="26"/>
      <c r="E16" s="22">
        <v>1.03</v>
      </c>
      <c r="F16" s="26"/>
    </row>
    <row r="17" spans="1:240" s="15" customFormat="1" ht="30" hidden="1" customHeight="1">
      <c r="A17" s="24"/>
      <c r="B17" s="25"/>
      <c r="C17" s="25"/>
      <c r="D17" s="26"/>
      <c r="E17" s="22">
        <v>1.03</v>
      </c>
      <c r="F17" s="26"/>
    </row>
    <row r="18" spans="1:240" s="15" customFormat="1" ht="30" hidden="1" customHeight="1">
      <c r="A18" s="24"/>
      <c r="B18" s="25"/>
      <c r="C18" s="25"/>
      <c r="D18" s="26"/>
      <c r="E18" s="22">
        <v>1.03</v>
      </c>
      <c r="F18" s="26"/>
    </row>
    <row r="19" spans="1:240" s="15" customFormat="1" ht="30" hidden="1" customHeight="1">
      <c r="A19" s="24"/>
      <c r="B19" s="25"/>
      <c r="C19" s="25"/>
      <c r="D19" s="27"/>
      <c r="E19" s="22">
        <v>1.03</v>
      </c>
      <c r="F19" s="27"/>
    </row>
    <row r="20" spans="1:240" s="16" customFormat="1" ht="30.95" customHeight="1">
      <c r="A20" s="91" t="s">
        <v>630</v>
      </c>
      <c r="B20" s="91"/>
      <c r="C20" s="91"/>
      <c r="D20" s="91"/>
      <c r="E20" s="91"/>
      <c r="F20" s="91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</row>
    <row r="21" spans="1:240" ht="30" customHeight="1">
      <c r="A21" s="91" t="s">
        <v>631</v>
      </c>
      <c r="B21" s="91"/>
      <c r="C21" s="91"/>
      <c r="D21" s="91"/>
      <c r="E21" s="91"/>
      <c r="F21" s="91"/>
    </row>
    <row r="22" spans="1:240" s="17" customFormat="1" ht="30" customHeight="1">
      <c r="A22" s="91" t="s">
        <v>632</v>
      </c>
      <c r="B22" s="91"/>
      <c r="C22" s="91"/>
      <c r="D22" s="91"/>
      <c r="E22" s="91"/>
      <c r="F22" s="91"/>
    </row>
    <row r="23" spans="1:240" s="17" customFormat="1" ht="30" customHeight="1">
      <c r="A23" s="91" t="s">
        <v>633</v>
      </c>
      <c r="B23" s="91"/>
      <c r="C23" s="91"/>
      <c r="D23" s="91"/>
      <c r="E23" s="91"/>
      <c r="F23" s="91"/>
    </row>
    <row r="24" spans="1:240" ht="21.75" customHeight="1">
      <c r="A24" s="29"/>
    </row>
    <row r="25" spans="1:240" ht="18.75" customHeight="1">
      <c r="A25" s="29"/>
      <c r="C25" s="29"/>
    </row>
  </sheetData>
  <mergeCells count="8">
    <mergeCell ref="A23:F23"/>
    <mergeCell ref="B4:B12"/>
    <mergeCell ref="G2:I4"/>
    <mergeCell ref="A1:F1"/>
    <mergeCell ref="A2:F2"/>
    <mergeCell ref="A20:F20"/>
    <mergeCell ref="A21:F21"/>
    <mergeCell ref="A22:F22"/>
  </mergeCells>
  <phoneticPr fontId="2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L16" sqref="L16"/>
    </sheetView>
  </sheetViews>
  <sheetFormatPr defaultColWidth="9" defaultRowHeight="14.25"/>
  <cols>
    <col min="1" max="1" width="22.375" customWidth="1"/>
    <col min="2" max="2" width="12.375" customWidth="1"/>
    <col min="3" max="3" width="11.5" customWidth="1"/>
    <col min="4" max="4" width="12.625" customWidth="1"/>
    <col min="5" max="5" width="14.5" customWidth="1"/>
  </cols>
  <sheetData>
    <row r="1" spans="1:7" ht="44.1" customHeight="1">
      <c r="A1" s="123" t="s">
        <v>670</v>
      </c>
      <c r="B1" s="123"/>
      <c r="C1" s="123"/>
      <c r="D1" s="123"/>
      <c r="E1" s="123"/>
    </row>
    <row r="2" spans="1:7" ht="27" customHeight="1">
      <c r="A2" s="10"/>
      <c r="B2" s="10"/>
      <c r="C2" s="10"/>
      <c r="D2" s="10"/>
      <c r="E2" s="11" t="s">
        <v>634</v>
      </c>
    </row>
    <row r="3" spans="1:7" ht="39" customHeight="1">
      <c r="A3" s="12" t="s">
        <v>635</v>
      </c>
      <c r="B3" s="12" t="s">
        <v>636</v>
      </c>
      <c r="C3" s="12" t="s">
        <v>3</v>
      </c>
      <c r="D3" s="12" t="s">
        <v>4</v>
      </c>
      <c r="E3" s="12" t="s">
        <v>5</v>
      </c>
    </row>
    <row r="4" spans="1:7" ht="24.95" customHeight="1">
      <c r="A4" s="13" t="s">
        <v>637</v>
      </c>
      <c r="B4" s="13" t="s">
        <v>638</v>
      </c>
      <c r="C4" s="13" t="s">
        <v>10</v>
      </c>
      <c r="D4" s="14">
        <v>368</v>
      </c>
      <c r="E4" s="14">
        <f>D4/1.13</f>
        <v>325.66371681415933</v>
      </c>
      <c r="G4" s="87"/>
    </row>
    <row r="5" spans="1:7" ht="24.95" customHeight="1">
      <c r="A5" s="13" t="s">
        <v>637</v>
      </c>
      <c r="B5" s="13" t="s">
        <v>639</v>
      </c>
      <c r="C5" s="13" t="s">
        <v>10</v>
      </c>
      <c r="D5" s="14">
        <v>373</v>
      </c>
      <c r="E5" s="14">
        <f t="shared" ref="E5:E17" si="0">D5/1.13</f>
        <v>330.08849557522126</v>
      </c>
    </row>
    <row r="6" spans="1:7" ht="24.95" customHeight="1">
      <c r="A6" s="13" t="s">
        <v>637</v>
      </c>
      <c r="B6" s="13" t="s">
        <v>640</v>
      </c>
      <c r="C6" s="13" t="s">
        <v>10</v>
      </c>
      <c r="D6" s="14">
        <v>380</v>
      </c>
      <c r="E6" s="14">
        <f t="shared" si="0"/>
        <v>336.28318584070797</v>
      </c>
    </row>
    <row r="7" spans="1:7" ht="24.95" customHeight="1">
      <c r="A7" s="13" t="s">
        <v>637</v>
      </c>
      <c r="B7" s="13" t="s">
        <v>641</v>
      </c>
      <c r="C7" s="13" t="s">
        <v>10</v>
      </c>
      <c r="D7" s="14">
        <v>391</v>
      </c>
      <c r="E7" s="14">
        <f t="shared" si="0"/>
        <v>346.01769911504431</v>
      </c>
    </row>
    <row r="8" spans="1:7" ht="24.95" customHeight="1">
      <c r="A8" s="13" t="s">
        <v>637</v>
      </c>
      <c r="B8" s="13" t="s">
        <v>642</v>
      </c>
      <c r="C8" s="13" t="s">
        <v>10</v>
      </c>
      <c r="D8" s="14">
        <v>402</v>
      </c>
      <c r="E8" s="14">
        <f t="shared" si="0"/>
        <v>355.75221238938059</v>
      </c>
    </row>
    <row r="9" spans="1:7" ht="24.95" customHeight="1">
      <c r="A9" s="13" t="s">
        <v>637</v>
      </c>
      <c r="B9" s="13" t="s">
        <v>643</v>
      </c>
      <c r="C9" s="13" t="s">
        <v>10</v>
      </c>
      <c r="D9" s="14">
        <v>420</v>
      </c>
      <c r="E9" s="14">
        <f t="shared" si="0"/>
        <v>371.68141592920358</v>
      </c>
    </row>
    <row r="10" spans="1:7" ht="24.95" customHeight="1">
      <c r="A10" s="13" t="s">
        <v>637</v>
      </c>
      <c r="B10" s="13" t="s">
        <v>644</v>
      </c>
      <c r="C10" s="13" t="s">
        <v>10</v>
      </c>
      <c r="D10" s="14">
        <v>437</v>
      </c>
      <c r="E10" s="14">
        <f t="shared" si="0"/>
        <v>386.72566371681421</v>
      </c>
    </row>
    <row r="11" spans="1:7" ht="24.95" customHeight="1">
      <c r="A11" s="13" t="s">
        <v>645</v>
      </c>
      <c r="B11" s="13" t="s">
        <v>646</v>
      </c>
      <c r="C11" s="13" t="s">
        <v>10</v>
      </c>
      <c r="D11" s="14">
        <v>374</v>
      </c>
      <c r="E11" s="14">
        <f t="shared" si="0"/>
        <v>330.97345132743368</v>
      </c>
    </row>
    <row r="12" spans="1:7" ht="24.95" customHeight="1">
      <c r="A12" s="13" t="s">
        <v>645</v>
      </c>
      <c r="B12" s="13" t="s">
        <v>647</v>
      </c>
      <c r="C12" s="13" t="s">
        <v>10</v>
      </c>
      <c r="D12" s="14">
        <v>385</v>
      </c>
      <c r="E12" s="14">
        <f t="shared" si="0"/>
        <v>340.70796460176996</v>
      </c>
    </row>
    <row r="13" spans="1:7" ht="24.95" customHeight="1">
      <c r="A13" s="13" t="s">
        <v>645</v>
      </c>
      <c r="B13" s="13" t="s">
        <v>648</v>
      </c>
      <c r="C13" s="13" t="s">
        <v>10</v>
      </c>
      <c r="D13" s="14">
        <v>397</v>
      </c>
      <c r="E13" s="14">
        <f t="shared" si="0"/>
        <v>351.3274336283186</v>
      </c>
    </row>
    <row r="14" spans="1:7" ht="24.95" customHeight="1">
      <c r="A14" s="13" t="s">
        <v>645</v>
      </c>
      <c r="B14" s="13" t="s">
        <v>649</v>
      </c>
      <c r="C14" s="13" t="s">
        <v>10</v>
      </c>
      <c r="D14" s="14">
        <v>408</v>
      </c>
      <c r="E14" s="14">
        <f t="shared" si="0"/>
        <v>361.06194690265488</v>
      </c>
    </row>
    <row r="15" spans="1:7" ht="24.95" customHeight="1">
      <c r="A15" s="13" t="s">
        <v>650</v>
      </c>
      <c r="B15" s="13" t="s">
        <v>651</v>
      </c>
      <c r="C15" s="13" t="s">
        <v>10</v>
      </c>
      <c r="D15" s="14">
        <v>431</v>
      </c>
      <c r="E15" s="14">
        <f t="shared" si="0"/>
        <v>381.41592920353986</v>
      </c>
    </row>
    <row r="16" spans="1:7" ht="24.95" customHeight="1">
      <c r="A16" s="13" t="s">
        <v>650</v>
      </c>
      <c r="B16" s="13" t="s">
        <v>652</v>
      </c>
      <c r="C16" s="13" t="s">
        <v>10</v>
      </c>
      <c r="D16" s="14">
        <v>443</v>
      </c>
      <c r="E16" s="14">
        <f t="shared" si="0"/>
        <v>392.03539823008856</v>
      </c>
    </row>
    <row r="17" spans="1:5" ht="24.95" customHeight="1">
      <c r="A17" s="13" t="s">
        <v>650</v>
      </c>
      <c r="B17" s="13" t="s">
        <v>653</v>
      </c>
      <c r="C17" s="13" t="s">
        <v>10</v>
      </c>
      <c r="D17" s="14">
        <v>454</v>
      </c>
      <c r="E17" s="14">
        <f t="shared" si="0"/>
        <v>401.76991150442484</v>
      </c>
    </row>
    <row r="19" spans="1:5">
      <c r="A19" t="s">
        <v>654</v>
      </c>
    </row>
  </sheetData>
  <mergeCells count="1">
    <mergeCell ref="A1:E1"/>
  </mergeCells>
  <phoneticPr fontId="20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B1" sqref="B1:F1"/>
    </sheetView>
  </sheetViews>
  <sheetFormatPr defaultColWidth="9" defaultRowHeight="13.5"/>
  <cols>
    <col min="1" max="1" width="6.75" style="1" customWidth="1"/>
    <col min="2" max="2" width="18.875" style="1" customWidth="1"/>
    <col min="3" max="3" width="12.875" style="1" customWidth="1"/>
    <col min="4" max="4" width="9" style="1"/>
    <col min="5" max="5" width="15.5" style="1" customWidth="1"/>
    <col min="6" max="6" width="14.375" style="1" customWidth="1"/>
    <col min="7" max="16384" width="9" style="1"/>
  </cols>
  <sheetData>
    <row r="1" spans="1:6" ht="39" customHeight="1">
      <c r="B1" s="124" t="s">
        <v>669</v>
      </c>
      <c r="C1" s="124"/>
      <c r="D1" s="124"/>
      <c r="E1" s="124"/>
      <c r="F1" s="124"/>
    </row>
    <row r="2" spans="1:6" ht="20.100000000000001" customHeight="1">
      <c r="B2" s="3"/>
      <c r="C2" s="3"/>
      <c r="D2" s="3"/>
      <c r="E2" s="3"/>
      <c r="F2" s="4" t="s">
        <v>634</v>
      </c>
    </row>
    <row r="3" spans="1:6" s="2" customFormat="1" ht="39" customHeight="1">
      <c r="A3" s="5" t="s">
        <v>0</v>
      </c>
      <c r="B3" s="6" t="s">
        <v>635</v>
      </c>
      <c r="C3" s="6" t="s">
        <v>636</v>
      </c>
      <c r="D3" s="6" t="s">
        <v>3</v>
      </c>
      <c r="E3" s="6" t="s">
        <v>4</v>
      </c>
      <c r="F3" s="6" t="s">
        <v>5</v>
      </c>
    </row>
    <row r="4" spans="1:6" s="2" customFormat="1" ht="24.95" customHeight="1">
      <c r="A4" s="7">
        <v>1</v>
      </c>
      <c r="B4" s="8" t="s">
        <v>655</v>
      </c>
      <c r="C4" s="8" t="s">
        <v>656</v>
      </c>
      <c r="D4" s="8" t="s">
        <v>10</v>
      </c>
      <c r="E4" s="9">
        <v>575</v>
      </c>
      <c r="F4" s="9">
        <v>509</v>
      </c>
    </row>
    <row r="5" spans="1:6" s="2" customFormat="1" ht="24.95" customHeight="1">
      <c r="A5" s="7">
        <v>2</v>
      </c>
      <c r="B5" s="8" t="s">
        <v>655</v>
      </c>
      <c r="C5" s="8" t="s">
        <v>657</v>
      </c>
      <c r="D5" s="8" t="s">
        <v>10</v>
      </c>
      <c r="E5" s="9">
        <v>552</v>
      </c>
      <c r="F5" s="9">
        <v>488.5</v>
      </c>
    </row>
    <row r="6" spans="1:6" s="2" customFormat="1" ht="24.95" customHeight="1">
      <c r="A6" s="7">
        <v>3</v>
      </c>
      <c r="B6" s="8" t="s">
        <v>655</v>
      </c>
      <c r="C6" s="8" t="s">
        <v>658</v>
      </c>
      <c r="D6" s="8" t="s">
        <v>10</v>
      </c>
      <c r="E6" s="9">
        <v>540</v>
      </c>
      <c r="F6" s="9">
        <v>477.9</v>
      </c>
    </row>
    <row r="7" spans="1:6" s="2" customFormat="1" ht="24.95" customHeight="1">
      <c r="A7" s="7">
        <v>4</v>
      </c>
      <c r="B7" s="8" t="s">
        <v>655</v>
      </c>
      <c r="C7" s="8" t="s">
        <v>659</v>
      </c>
      <c r="D7" s="8" t="s">
        <v>10</v>
      </c>
      <c r="E7" s="9">
        <v>529</v>
      </c>
      <c r="F7" s="9">
        <v>468.14</v>
      </c>
    </row>
    <row r="8" spans="1:6" s="2" customFormat="1" ht="24.95" customHeight="1">
      <c r="A8" s="7">
        <v>5</v>
      </c>
      <c r="B8" s="8" t="s">
        <v>655</v>
      </c>
      <c r="C8" s="8" t="s">
        <v>660</v>
      </c>
      <c r="D8" s="8" t="s">
        <v>10</v>
      </c>
      <c r="E8" s="9">
        <v>517</v>
      </c>
      <c r="F8" s="9">
        <v>457.52</v>
      </c>
    </row>
    <row r="9" spans="1:6" s="2" customFormat="1" ht="24.95" customHeight="1">
      <c r="A9" s="7">
        <v>6</v>
      </c>
      <c r="B9" s="8" t="s">
        <v>655</v>
      </c>
      <c r="C9" s="8" t="s">
        <v>661</v>
      </c>
      <c r="D9" s="8" t="s">
        <v>10</v>
      </c>
      <c r="E9" s="9">
        <v>632</v>
      </c>
      <c r="F9" s="9">
        <v>559.29</v>
      </c>
    </row>
    <row r="10" spans="1:6" s="2" customFormat="1" ht="24.95" customHeight="1">
      <c r="A10" s="7">
        <v>7</v>
      </c>
      <c r="B10" s="8" t="s">
        <v>655</v>
      </c>
      <c r="C10" s="8" t="s">
        <v>662</v>
      </c>
      <c r="D10" s="8" t="s">
        <v>10</v>
      </c>
      <c r="E10" s="9">
        <v>586</v>
      </c>
      <c r="F10" s="9">
        <v>518.58000000000004</v>
      </c>
    </row>
    <row r="11" spans="1:6" s="2" customFormat="1" ht="24.95" customHeight="1">
      <c r="A11" s="7">
        <v>8</v>
      </c>
      <c r="B11" s="8" t="s">
        <v>655</v>
      </c>
      <c r="C11" s="8" t="s">
        <v>663</v>
      </c>
      <c r="D11" s="8" t="s">
        <v>10</v>
      </c>
      <c r="E11" s="9">
        <v>586</v>
      </c>
      <c r="F11" s="9">
        <v>518.58000000000004</v>
      </c>
    </row>
    <row r="12" spans="1:6" s="2" customFormat="1" ht="24.95" customHeight="1">
      <c r="A12" s="7">
        <v>9</v>
      </c>
      <c r="B12" s="8" t="s">
        <v>655</v>
      </c>
      <c r="C12" s="8" t="s">
        <v>664</v>
      </c>
      <c r="D12" s="8" t="s">
        <v>10</v>
      </c>
      <c r="E12" s="9">
        <v>575</v>
      </c>
      <c r="F12" s="9">
        <v>508.85</v>
      </c>
    </row>
    <row r="13" spans="1:6" ht="24.95" customHeight="1">
      <c r="A13" s="1" t="s">
        <v>665</v>
      </c>
    </row>
  </sheetData>
  <mergeCells count="1">
    <mergeCell ref="B1:F1"/>
  </mergeCells>
  <phoneticPr fontId="20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2024.1月份建筑材料信息价格</vt:lpstr>
      <vt:lpstr>安装工程材料</vt:lpstr>
      <vt:lpstr>商品混凝土</vt:lpstr>
      <vt:lpstr>干混砂浆</vt:lpstr>
      <vt:lpstr>沥青混凝土</vt:lpstr>
      <vt:lpstr>'2024.1月份建筑材料信息价格'!Print_Titles</vt:lpstr>
      <vt:lpstr>安装工程材料!Print_Titles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revision>1</cp:revision>
  <cp:lastPrinted>2024-02-01T01:11:57Z</cp:lastPrinted>
  <dcterms:created xsi:type="dcterms:W3CDTF">2008-05-15T01:31:00Z</dcterms:created>
  <dcterms:modified xsi:type="dcterms:W3CDTF">2024-02-02T02:01:34Z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26CFFD5698AF4000B597F03F2D81F614_12</vt:lpwstr>
  </property>
</Properties>
</file>