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960"/>
  </bookViews>
  <sheets>
    <sheet name="Sheet1" sheetId="1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<sst xmlns="http://schemas.openxmlformats.org/spreadsheetml/2006/main" count="346" uniqueCount="141">
  <si>
    <t>附件：</t>
  </si>
  <si>
    <t>江汉艺术职业学院2026年面向社会专项公开招聘教师、专职辅导员总成绩</t>
  </si>
  <si>
    <t>序号</t>
  </si>
  <si>
    <t>岗位代码</t>
  </si>
  <si>
    <t>应聘岗位</t>
  </si>
  <si>
    <t>招聘计划</t>
  </si>
  <si>
    <t>姓名</t>
  </si>
  <si>
    <t>笔试成绩</t>
  </si>
  <si>
    <t>面试成绩(职业能力测试+专业素养测试)</t>
  </si>
  <si>
    <t>总成绩</t>
  </si>
  <si>
    <t>名次</t>
  </si>
  <si>
    <t>备注</t>
  </si>
  <si>
    <t>L01</t>
  </si>
  <si>
    <t>人工智能技术应用专业教师</t>
  </si>
  <si>
    <t>范先廉</t>
  </si>
  <si>
    <t>邹蝶</t>
  </si>
  <si>
    <t>张志龙</t>
  </si>
  <si>
    <t>程志刚</t>
  </si>
  <si>
    <t>王雪</t>
  </si>
  <si>
    <t>马骏翼</t>
  </si>
  <si>
    <t>郝琳琳</t>
  </si>
  <si>
    <t>陈文旋</t>
  </si>
  <si>
    <t>邵国义</t>
  </si>
  <si>
    <t>魏秀丽</t>
  </si>
  <si>
    <t>陈璇</t>
  </si>
  <si>
    <t>仰帅</t>
  </si>
  <si>
    <t>缺考</t>
  </si>
  <si>
    <t>邬洲</t>
  </si>
  <si>
    <t>王瑞安</t>
  </si>
  <si>
    <t>彭天乐</t>
  </si>
  <si>
    <t>冯青阳</t>
  </si>
  <si>
    <t>L02</t>
  </si>
  <si>
    <t>大数据技术专业教师</t>
  </si>
  <si>
    <t>杜鑫</t>
  </si>
  <si>
    <t>李琛</t>
  </si>
  <si>
    <t>袁婉娟</t>
  </si>
  <si>
    <t>戴广强</t>
  </si>
  <si>
    <t>L03</t>
  </si>
  <si>
    <t>数字媒体专业教师</t>
  </si>
  <si>
    <t>陈家金</t>
  </si>
  <si>
    <t>张君煜</t>
  </si>
  <si>
    <t>周轩轶</t>
  </si>
  <si>
    <t>李晓蝶</t>
  </si>
  <si>
    <t>吴政彦</t>
  </si>
  <si>
    <t>L04</t>
  </si>
  <si>
    <t>智慧健康养老服务与管理专业教师</t>
  </si>
  <si>
    <t>朱璐阳</t>
  </si>
  <si>
    <t>彭仁梅</t>
  </si>
  <si>
    <t>岳淑文</t>
  </si>
  <si>
    <t>甘文欣</t>
  </si>
  <si>
    <t>何诗雯</t>
  </si>
  <si>
    <t>许雪莲</t>
  </si>
  <si>
    <t>吴瑞</t>
  </si>
  <si>
    <t>L06</t>
  </si>
  <si>
    <t>服装设计与工艺专业教师</t>
  </si>
  <si>
    <t>曾珍</t>
  </si>
  <si>
    <t>焦哲</t>
  </si>
  <si>
    <t>陶野</t>
  </si>
  <si>
    <t>吴建美</t>
  </si>
  <si>
    <t>鄢雾</t>
  </si>
  <si>
    <t>L07</t>
  </si>
  <si>
    <t>戏剧影视表演专业教师</t>
  </si>
  <si>
    <t>邵泓</t>
  </si>
  <si>
    <t>赵嘉辰</t>
  </si>
  <si>
    <t>袁丁</t>
  </si>
  <si>
    <t>曹文正</t>
  </si>
  <si>
    <t>王柏清</t>
  </si>
  <si>
    <t>刘瀚元</t>
  </si>
  <si>
    <t>向沈毅恒</t>
  </si>
  <si>
    <t>张一平</t>
  </si>
  <si>
    <t>吴泽峰</t>
  </si>
  <si>
    <t>彭一</t>
  </si>
  <si>
    <t>宋洪治</t>
  </si>
  <si>
    <t>韩瑞猛</t>
  </si>
  <si>
    <t>刘昊</t>
  </si>
  <si>
    <t>黄睿轩</t>
  </si>
  <si>
    <t>曹甜甜</t>
  </si>
  <si>
    <t>L08</t>
  </si>
  <si>
    <t>民族民间舞课程教师</t>
  </si>
  <si>
    <r>
      <t>艾则麦提</t>
    </r>
    <r>
      <rPr>
        <sz val="9"/>
        <rFont val="Arial"/>
        <charset val="0"/>
      </rPr>
      <t>·</t>
    </r>
    <r>
      <rPr>
        <sz val="9"/>
        <rFont val="宋体"/>
        <charset val="134"/>
      </rPr>
      <t>艾克拜尔</t>
    </r>
  </si>
  <si>
    <t>彭雪莲</t>
  </si>
  <si>
    <t>戴祖依兰</t>
  </si>
  <si>
    <t>L09</t>
  </si>
  <si>
    <t>钢琴教师</t>
  </si>
  <si>
    <t>曹金田</t>
  </si>
  <si>
    <t>吴东妮</t>
  </si>
  <si>
    <t>徐曼娜</t>
  </si>
  <si>
    <t>苏诗承</t>
  </si>
  <si>
    <t>刘治宏</t>
  </si>
  <si>
    <t>张信博</t>
  </si>
  <si>
    <t>张健夫</t>
  </si>
  <si>
    <t>柯知言</t>
  </si>
  <si>
    <t>弃考</t>
  </si>
  <si>
    <t>王修婷</t>
  </si>
  <si>
    <t>L11</t>
  </si>
  <si>
    <t>应用化工技术专业教师</t>
  </si>
  <si>
    <t>杨珊珊</t>
  </si>
  <si>
    <t>蔡爽</t>
  </si>
  <si>
    <t>蔡亚玲</t>
  </si>
  <si>
    <t>吴晓慧</t>
  </si>
  <si>
    <t>滕桂平</t>
  </si>
  <si>
    <t>黄翠</t>
  </si>
  <si>
    <t>王典</t>
  </si>
  <si>
    <t>张冬雪</t>
  </si>
  <si>
    <t>易春雄</t>
  </si>
  <si>
    <t>刘励昀</t>
  </si>
  <si>
    <t>兰宇凡</t>
  </si>
  <si>
    <t>L13</t>
  </si>
  <si>
    <t>水产养殖专业教师</t>
  </si>
  <si>
    <t>陶欣悦</t>
  </si>
  <si>
    <t>官心雨</t>
  </si>
  <si>
    <t>李彬</t>
  </si>
  <si>
    <t>唐广静</t>
  </si>
  <si>
    <t>张隆彪</t>
  </si>
  <si>
    <t>管赫赫</t>
  </si>
  <si>
    <t>汪淋淋</t>
  </si>
  <si>
    <t>L14</t>
  </si>
  <si>
    <t>食品智能加工技术专业教师</t>
  </si>
  <si>
    <t>蔡晓玉</t>
  </si>
  <si>
    <t>王俊凯</t>
  </si>
  <si>
    <t>段巧玲</t>
  </si>
  <si>
    <t>郑展</t>
  </si>
  <si>
    <t>侯江霞</t>
  </si>
  <si>
    <t>赵玲丽</t>
  </si>
  <si>
    <t>卢珊</t>
  </si>
  <si>
    <t>程宇晨</t>
  </si>
  <si>
    <t>杨欣宇</t>
  </si>
  <si>
    <t>L15</t>
  </si>
  <si>
    <t>辅导员</t>
  </si>
  <si>
    <t>柴雅婷</t>
  </si>
  <si>
    <t>关墁怡</t>
  </si>
  <si>
    <t>廖慧</t>
  </si>
  <si>
    <t>张莹</t>
  </si>
  <si>
    <t>潘宇覃</t>
  </si>
  <si>
    <t>徐虞薇</t>
  </si>
  <si>
    <t>刘硕</t>
  </si>
  <si>
    <t>卢成芳</t>
  </si>
  <si>
    <t>余见峰</t>
  </si>
  <si>
    <t>刘思敏</t>
  </si>
  <si>
    <t>谢春燕</t>
  </si>
  <si>
    <t>彭子文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</si>
</sst>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</numFmts>
  <fonts count="30">
    <font>
      <sz val="11"/>
      <color theme="1"/>
      <name val="宋体"/>
      <charset val="134"/>
      <scheme val="minor"/>
    </font>
    <font>
      <sz val="14"/>
      <color theme="1"/>
      <name val="仿宋"/>
      <charset val="134"/>
    </font>
    <font>
      <sz val="18"/>
      <name val="方正小标宋简体"/>
      <charset val="134"/>
    </font>
    <font>
      <sz val="12"/>
      <name val="黑体"/>
      <charset val="134"/>
    </font>
    <font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family val="2"/>
        <b val="0"/>
        <i val="0"/>
        <strike val="0"/>
        <u val="none"/>
        <sz val="10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06"/>
  <sheetViews>
    <sheetView tabSelected="1" workbookViewId="0">
      <pane ySplit="3" topLeftCell="A19" activePane="bottomLeft" state="frozen"/>
      <selection/>
      <selection pane="bottomLeft" activeCell="C128" sqref="C128"/>
    </sheetView>
  </sheetViews>
  <sheetFormatPr defaultColWidth="8.725" defaultRowHeight="13.5"/>
  <cols>
    <col min="1" max="1" width="5.54166666666667" customWidth="1"/>
    <col min="2" max="2" width="9.54166666666667" customWidth="1"/>
    <col min="3" max="3" width="31.1833333333333" customWidth="1"/>
    <col min="4" max="4" width="9.54166666666667" customWidth="1"/>
    <col min="5" max="5" width="14" customWidth="1"/>
    <col min="6" max="6" width="9.25" customWidth="1"/>
    <col min="7" max="7" width="22" customWidth="1"/>
    <col min="8" max="8" width="8.725" style="1"/>
    <col min="10" max="10" width="9" customWidth="1"/>
  </cols>
  <sheetData>
    <row r="1" ht="27" customHeight="1" spans="1:2">
      <c r="A1" s="2" t="s">
        <v>0</v>
      </c>
      <c r="B1" s="3"/>
    </row>
    <row r="2" ht="33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38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</row>
    <row r="4" ht="14.25" spans="1:10">
      <c r="A4" s="7">
        <v>1</v>
      </c>
      <c r="B4" s="8" t="s">
        <v>12</v>
      </c>
      <c r="C4" s="9" t="s">
        <v>13</v>
      </c>
      <c r="D4" s="10">
        <v>2</v>
      </c>
      <c r="E4" s="9" t="s">
        <v>14</v>
      </c>
      <c r="F4" s="11"/>
      <c r="G4" s="12">
        <v>88.58</v>
      </c>
      <c r="H4" s="13">
        <f t="shared" ref="H4:H14" si="0">G4</f>
        <v>88.58</v>
      </c>
      <c r="I4" s="20">
        <f t="array" ref="I4">SUMPRODUCT(($B$4:$B$106=B4)*($H$4:$H$106&gt;H4))+1</f>
        <v>1</v>
      </c>
      <c r="J4" s="20"/>
    </row>
    <row r="5" ht="14.25" spans="1:10">
      <c r="A5" s="7">
        <v>2</v>
      </c>
      <c r="B5" s="8" t="s">
        <v>12</v>
      </c>
      <c r="C5" s="9" t="s">
        <v>13</v>
      </c>
      <c r="D5" s="14"/>
      <c r="E5" s="9" t="s">
        <v>15</v>
      </c>
      <c r="F5" s="11"/>
      <c r="G5" s="12">
        <v>85.94</v>
      </c>
      <c r="H5" s="13">
        <f t="shared" si="0"/>
        <v>85.94</v>
      </c>
      <c r="I5" s="20">
        <f t="array" ref="I5">SUMPRODUCT(($B$4:$B$106=B5)*($H$4:$H$106&gt;H5))+1</f>
        <v>2</v>
      </c>
      <c r="J5" s="20"/>
    </row>
    <row r="6" ht="14.25" spans="1:10">
      <c r="A6" s="7">
        <v>3</v>
      </c>
      <c r="B6" s="8" t="s">
        <v>12</v>
      </c>
      <c r="C6" s="9" t="s">
        <v>13</v>
      </c>
      <c r="D6" s="14"/>
      <c r="E6" s="9" t="s">
        <v>16</v>
      </c>
      <c r="F6" s="11"/>
      <c r="G6" s="12">
        <v>82.4</v>
      </c>
      <c r="H6" s="13">
        <f t="shared" si="0"/>
        <v>82.4</v>
      </c>
      <c r="I6" s="20">
        <f t="array" ref="I6">SUMPRODUCT(($B$4:$B$106=B6)*($H$4:$H$106&gt;H6))+1</f>
        <v>3</v>
      </c>
      <c r="J6" s="20"/>
    </row>
    <row r="7" ht="14.25" spans="1:10">
      <c r="A7" s="7">
        <v>4</v>
      </c>
      <c r="B7" s="8" t="s">
        <v>12</v>
      </c>
      <c r="C7" s="9" t="s">
        <v>13</v>
      </c>
      <c r="D7" s="14"/>
      <c r="E7" s="9" t="s">
        <v>17</v>
      </c>
      <c r="F7" s="11"/>
      <c r="G7" s="12">
        <v>81.28</v>
      </c>
      <c r="H7" s="13">
        <f t="shared" si="0"/>
        <v>81.28</v>
      </c>
      <c r="I7" s="20">
        <f t="array" ref="I7">SUMPRODUCT(($B$4:$B$106=B7)*($H$4:$H$106&gt;H7))+1</f>
        <v>4</v>
      </c>
      <c r="J7" s="20"/>
    </row>
    <row r="8" ht="14.25" spans="1:10">
      <c r="A8" s="7">
        <v>5</v>
      </c>
      <c r="B8" s="8" t="s">
        <v>12</v>
      </c>
      <c r="C8" s="9" t="s">
        <v>13</v>
      </c>
      <c r="D8" s="14"/>
      <c r="E8" s="9" t="s">
        <v>18</v>
      </c>
      <c r="F8" s="11"/>
      <c r="G8" s="12">
        <v>80.28</v>
      </c>
      <c r="H8" s="13">
        <f t="shared" si="0"/>
        <v>80.28</v>
      </c>
      <c r="I8" s="20">
        <f t="array" ref="I8">SUMPRODUCT(($B$4:$B$106=B8)*($H$4:$H$106&gt;H8))+1</f>
        <v>5</v>
      </c>
      <c r="J8" s="20"/>
    </row>
    <row r="9" ht="14.25" spans="1:10">
      <c r="A9" s="7">
        <v>6</v>
      </c>
      <c r="B9" s="8" t="s">
        <v>12</v>
      </c>
      <c r="C9" s="9" t="s">
        <v>13</v>
      </c>
      <c r="D9" s="14"/>
      <c r="E9" s="9" t="s">
        <v>19</v>
      </c>
      <c r="F9" s="11"/>
      <c r="G9" s="12">
        <v>76.68</v>
      </c>
      <c r="H9" s="13">
        <f t="shared" si="0"/>
        <v>76.68</v>
      </c>
      <c r="I9" s="20">
        <f t="array" ref="I9">SUMPRODUCT(($B$4:$B$106=B9)*($H$4:$H$106&gt;H9))+1</f>
        <v>6</v>
      </c>
      <c r="J9" s="20"/>
    </row>
    <row r="10" ht="14.25" spans="1:10">
      <c r="A10" s="7">
        <v>7</v>
      </c>
      <c r="B10" s="8" t="s">
        <v>12</v>
      </c>
      <c r="C10" s="9" t="s">
        <v>13</v>
      </c>
      <c r="D10" s="14"/>
      <c r="E10" s="9" t="s">
        <v>20</v>
      </c>
      <c r="F10" s="11"/>
      <c r="G10" s="12">
        <v>76.4</v>
      </c>
      <c r="H10" s="13">
        <f t="shared" si="0"/>
        <v>76.4</v>
      </c>
      <c r="I10" s="20">
        <f t="array" ref="I10">SUMPRODUCT(($B$4:$B$106=B10)*($H$4:$H$106&gt;H10))+1</f>
        <v>7</v>
      </c>
      <c r="J10" s="20"/>
    </row>
    <row r="11" ht="14.25" spans="1:10">
      <c r="A11" s="7">
        <v>8</v>
      </c>
      <c r="B11" s="8" t="s">
        <v>12</v>
      </c>
      <c r="C11" s="9" t="s">
        <v>13</v>
      </c>
      <c r="D11" s="14"/>
      <c r="E11" s="9" t="s">
        <v>21</v>
      </c>
      <c r="F11" s="11"/>
      <c r="G11" s="12">
        <v>75.3</v>
      </c>
      <c r="H11" s="13">
        <f t="shared" si="0"/>
        <v>75.3</v>
      </c>
      <c r="I11" s="20">
        <f t="array" ref="I11">SUMPRODUCT(($B$4:$B$106=B11)*($H$4:$H$106&gt;H11))+1</f>
        <v>8</v>
      </c>
      <c r="J11" s="20"/>
    </row>
    <row r="12" ht="14.25" spans="1:10">
      <c r="A12" s="7">
        <v>9</v>
      </c>
      <c r="B12" s="8" t="s">
        <v>12</v>
      </c>
      <c r="C12" s="9" t="s">
        <v>13</v>
      </c>
      <c r="D12" s="14"/>
      <c r="E12" s="9" t="s">
        <v>22</v>
      </c>
      <c r="F12" s="11"/>
      <c r="G12" s="12">
        <v>71.7</v>
      </c>
      <c r="H12" s="13">
        <f t="shared" si="0"/>
        <v>71.7</v>
      </c>
      <c r="I12" s="20">
        <f t="array" ref="I12">SUMPRODUCT(($B$4:$B$106=B12)*($H$4:$H$106&gt;H12))+1</f>
        <v>9</v>
      </c>
      <c r="J12" s="20"/>
    </row>
    <row r="13" ht="14.25" spans="1:10">
      <c r="A13" s="7">
        <v>10</v>
      </c>
      <c r="B13" s="8" t="s">
        <v>12</v>
      </c>
      <c r="C13" s="9" t="s">
        <v>13</v>
      </c>
      <c r="D13" s="14"/>
      <c r="E13" s="9" t="s">
        <v>23</v>
      </c>
      <c r="F13" s="11"/>
      <c r="G13" s="12">
        <v>71.4</v>
      </c>
      <c r="H13" s="13">
        <f t="shared" si="0"/>
        <v>71.4</v>
      </c>
      <c r="I13" s="20">
        <f t="array" ref="I13">SUMPRODUCT(($B$4:$B$106=B13)*($H$4:$H$106&gt;H13))+1</f>
        <v>10</v>
      </c>
      <c r="J13" s="20"/>
    </row>
    <row r="14" ht="14.25" spans="1:10">
      <c r="A14" s="7">
        <v>11</v>
      </c>
      <c r="B14" s="8" t="s">
        <v>12</v>
      </c>
      <c r="C14" s="9" t="s">
        <v>13</v>
      </c>
      <c r="D14" s="14"/>
      <c r="E14" s="9" t="s">
        <v>24</v>
      </c>
      <c r="F14" s="11"/>
      <c r="G14" s="12">
        <v>63.2</v>
      </c>
      <c r="H14" s="13">
        <f t="shared" si="0"/>
        <v>63.2</v>
      </c>
      <c r="I14" s="20">
        <f t="array" ref="I14">SUMPRODUCT(($B$4:$B$106=B14)*($H$4:$H$106&gt;H14))+1</f>
        <v>11</v>
      </c>
      <c r="J14" s="20"/>
    </row>
    <row r="15" ht="14.25" spans="1:10">
      <c r="A15" s="7">
        <v>12</v>
      </c>
      <c r="B15" s="8" t="s">
        <v>12</v>
      </c>
      <c r="C15" s="9" t="s">
        <v>13</v>
      </c>
      <c r="D15" s="14"/>
      <c r="E15" s="9" t="s">
        <v>25</v>
      </c>
      <c r="F15" s="11"/>
      <c r="G15" s="12"/>
      <c r="H15" s="13"/>
      <c r="I15" s="20"/>
      <c r="J15" s="20" t="s">
        <v>26</v>
      </c>
    </row>
    <row r="16" ht="14.25" spans="1:10">
      <c r="A16" s="7">
        <v>13</v>
      </c>
      <c r="B16" s="8" t="s">
        <v>12</v>
      </c>
      <c r="C16" s="9" t="s">
        <v>13</v>
      </c>
      <c r="D16" s="14"/>
      <c r="E16" s="9" t="s">
        <v>27</v>
      </c>
      <c r="F16" s="11"/>
      <c r="G16" s="12"/>
      <c r="H16" s="13"/>
      <c r="I16" s="20"/>
      <c r="J16" s="20" t="s">
        <v>26</v>
      </c>
    </row>
    <row r="17" ht="14.25" spans="1:10">
      <c r="A17" s="7">
        <v>14</v>
      </c>
      <c r="B17" s="8" t="s">
        <v>12</v>
      </c>
      <c r="C17" s="9" t="s">
        <v>13</v>
      </c>
      <c r="D17" s="14"/>
      <c r="E17" s="9" t="s">
        <v>28</v>
      </c>
      <c r="F17" s="11"/>
      <c r="G17" s="12"/>
      <c r="H17" s="13"/>
      <c r="I17" s="20"/>
      <c r="J17" s="20" t="s">
        <v>26</v>
      </c>
    </row>
    <row r="18" ht="14.25" spans="1:10">
      <c r="A18" s="7">
        <v>15</v>
      </c>
      <c r="B18" s="8" t="s">
        <v>12</v>
      </c>
      <c r="C18" s="9" t="s">
        <v>13</v>
      </c>
      <c r="D18" s="14"/>
      <c r="E18" s="9" t="s">
        <v>29</v>
      </c>
      <c r="F18" s="11"/>
      <c r="G18" s="12"/>
      <c r="H18" s="13"/>
      <c r="I18" s="20"/>
      <c r="J18" s="20" t="s">
        <v>26</v>
      </c>
    </row>
    <row r="19" ht="14.25" spans="1:10">
      <c r="A19" s="7">
        <v>16</v>
      </c>
      <c r="B19" s="8" t="s">
        <v>12</v>
      </c>
      <c r="C19" s="9" t="s">
        <v>13</v>
      </c>
      <c r="D19" s="15"/>
      <c r="E19" s="9" t="s">
        <v>30</v>
      </c>
      <c r="F19" s="11"/>
      <c r="G19" s="12"/>
      <c r="H19" s="13"/>
      <c r="I19" s="20"/>
      <c r="J19" s="20" t="s">
        <v>26</v>
      </c>
    </row>
    <row r="20" ht="14.25" spans="1:10">
      <c r="A20" s="7">
        <v>17</v>
      </c>
      <c r="B20" s="8" t="s">
        <v>31</v>
      </c>
      <c r="C20" s="9" t="s">
        <v>32</v>
      </c>
      <c r="D20" s="16">
        <v>1</v>
      </c>
      <c r="E20" s="9" t="s">
        <v>33</v>
      </c>
      <c r="F20" s="11"/>
      <c r="G20" s="12">
        <v>83.06</v>
      </c>
      <c r="H20" s="13">
        <f t="shared" ref="H20:H22" si="1">G20</f>
        <v>83.06</v>
      </c>
      <c r="I20" s="20">
        <f t="array" ref="I20">SUMPRODUCT(($B$4:$B$106=B20)*($H$4:$H$106&gt;H20))+1</f>
        <v>1</v>
      </c>
      <c r="J20" s="20"/>
    </row>
    <row r="21" ht="14.25" spans="1:10">
      <c r="A21" s="7">
        <v>18</v>
      </c>
      <c r="B21" s="8" t="s">
        <v>31</v>
      </c>
      <c r="C21" s="9" t="s">
        <v>32</v>
      </c>
      <c r="D21" s="16"/>
      <c r="E21" s="9" t="s">
        <v>34</v>
      </c>
      <c r="F21" s="11"/>
      <c r="G21" s="12">
        <v>81.34</v>
      </c>
      <c r="H21" s="13">
        <f t="shared" si="1"/>
        <v>81.34</v>
      </c>
      <c r="I21" s="20">
        <f t="array" ref="I21">SUMPRODUCT(($B$4:$B$106=B21)*($H$4:$H$106&gt;H21))+1</f>
        <v>2</v>
      </c>
      <c r="J21" s="20"/>
    </row>
    <row r="22" ht="14.25" spans="1:10">
      <c r="A22" s="7">
        <v>19</v>
      </c>
      <c r="B22" s="8" t="s">
        <v>31</v>
      </c>
      <c r="C22" s="9" t="s">
        <v>32</v>
      </c>
      <c r="D22" s="16"/>
      <c r="E22" s="9" t="s">
        <v>35</v>
      </c>
      <c r="F22" s="11"/>
      <c r="G22" s="12">
        <v>78.32</v>
      </c>
      <c r="H22" s="13">
        <f t="shared" si="1"/>
        <v>78.32</v>
      </c>
      <c r="I22" s="20">
        <f t="array" ref="I22">SUMPRODUCT(($B$4:$B$106=B22)*($H$4:$H$106&gt;H22))+1</f>
        <v>3</v>
      </c>
      <c r="J22" s="20"/>
    </row>
    <row r="23" ht="14.25" spans="1:10">
      <c r="A23" s="7">
        <v>20</v>
      </c>
      <c r="B23" s="8" t="s">
        <v>31</v>
      </c>
      <c r="C23" s="9" t="s">
        <v>32</v>
      </c>
      <c r="D23" s="16"/>
      <c r="E23" s="9" t="s">
        <v>36</v>
      </c>
      <c r="F23" s="11"/>
      <c r="G23" s="12"/>
      <c r="H23" s="13"/>
      <c r="I23" s="20"/>
      <c r="J23" s="20" t="s">
        <v>26</v>
      </c>
    </row>
    <row r="24" ht="14.25" spans="1:10">
      <c r="A24" s="7">
        <v>21</v>
      </c>
      <c r="B24" s="8" t="s">
        <v>37</v>
      </c>
      <c r="C24" s="9" t="s">
        <v>38</v>
      </c>
      <c r="D24" s="17">
        <v>1</v>
      </c>
      <c r="E24" s="9" t="s">
        <v>39</v>
      </c>
      <c r="F24" s="11"/>
      <c r="G24" s="12">
        <v>86.6</v>
      </c>
      <c r="H24" s="13">
        <f t="shared" ref="H24:H33" si="2">G24</f>
        <v>86.6</v>
      </c>
      <c r="I24" s="20">
        <f t="array" ref="I24">SUMPRODUCT(($B$4:$B$106=B24)*($H$4:$H$106&gt;H24))+1</f>
        <v>1</v>
      </c>
      <c r="J24" s="20"/>
    </row>
    <row r="25" ht="14.25" spans="1:10">
      <c r="A25" s="7">
        <v>22</v>
      </c>
      <c r="B25" s="8" t="s">
        <v>37</v>
      </c>
      <c r="C25" s="9" t="s">
        <v>38</v>
      </c>
      <c r="D25" s="17"/>
      <c r="E25" s="9" t="s">
        <v>40</v>
      </c>
      <c r="F25" s="11"/>
      <c r="G25" s="12">
        <v>78.6</v>
      </c>
      <c r="H25" s="13">
        <f t="shared" si="2"/>
        <v>78.6</v>
      </c>
      <c r="I25" s="20">
        <f t="array" ref="I25">SUMPRODUCT(($B$4:$B$106=B25)*($H$4:$H$106&gt;H25))+1</f>
        <v>2</v>
      </c>
      <c r="J25" s="20"/>
    </row>
    <row r="26" ht="14.25" spans="1:10">
      <c r="A26" s="7">
        <v>23</v>
      </c>
      <c r="B26" s="8" t="s">
        <v>37</v>
      </c>
      <c r="C26" s="9" t="s">
        <v>38</v>
      </c>
      <c r="D26" s="17"/>
      <c r="E26" s="9" t="s">
        <v>41</v>
      </c>
      <c r="F26" s="11"/>
      <c r="G26" s="12">
        <v>78.4</v>
      </c>
      <c r="H26" s="13">
        <f t="shared" si="2"/>
        <v>78.4</v>
      </c>
      <c r="I26" s="20">
        <f t="array" ref="I26">SUMPRODUCT(($B$4:$B$106=B26)*($H$4:$H$106&gt;H26))+1</f>
        <v>3</v>
      </c>
      <c r="J26" s="20"/>
    </row>
    <row r="27" ht="14.25" spans="1:10">
      <c r="A27" s="7">
        <v>24</v>
      </c>
      <c r="B27" s="8" t="s">
        <v>37</v>
      </c>
      <c r="C27" s="9" t="s">
        <v>38</v>
      </c>
      <c r="D27" s="17"/>
      <c r="E27" s="9" t="s">
        <v>42</v>
      </c>
      <c r="F27" s="11"/>
      <c r="G27" s="12">
        <v>69.8</v>
      </c>
      <c r="H27" s="13">
        <f t="shared" si="2"/>
        <v>69.8</v>
      </c>
      <c r="I27" s="20">
        <f t="array" ref="I27">SUMPRODUCT(($B$4:$B$106=B27)*($H$4:$H$106&gt;H27))+1</f>
        <v>4</v>
      </c>
      <c r="J27" s="20"/>
    </row>
    <row r="28" ht="14.25" spans="1:10">
      <c r="A28" s="7">
        <v>25</v>
      </c>
      <c r="B28" s="8" t="s">
        <v>37</v>
      </c>
      <c r="C28" s="9" t="s">
        <v>38</v>
      </c>
      <c r="D28" s="18"/>
      <c r="E28" s="9" t="s">
        <v>43</v>
      </c>
      <c r="F28" s="11"/>
      <c r="G28" s="12">
        <v>67.6</v>
      </c>
      <c r="H28" s="13">
        <f t="shared" si="2"/>
        <v>67.6</v>
      </c>
      <c r="I28" s="20">
        <f t="array" ref="I28">SUMPRODUCT(($B$4:$B$106=B28)*($H$4:$H$106&gt;H28))+1</f>
        <v>5</v>
      </c>
      <c r="J28" s="20"/>
    </row>
    <row r="29" ht="14.25" spans="1:10">
      <c r="A29" s="7">
        <v>26</v>
      </c>
      <c r="B29" s="8" t="s">
        <v>44</v>
      </c>
      <c r="C29" s="9" t="s">
        <v>45</v>
      </c>
      <c r="D29" s="10">
        <v>1</v>
      </c>
      <c r="E29" s="9" t="s">
        <v>46</v>
      </c>
      <c r="F29" s="11"/>
      <c r="G29" s="12">
        <v>86.8</v>
      </c>
      <c r="H29" s="13">
        <f t="shared" si="2"/>
        <v>86.8</v>
      </c>
      <c r="I29" s="20">
        <f t="array" ref="I29">SUMPRODUCT(($B$4:$B$106=B29)*($H$4:$H$106&gt;H29))+1</f>
        <v>1</v>
      </c>
      <c r="J29" s="20"/>
    </row>
    <row r="30" ht="14.25" spans="1:10">
      <c r="A30" s="7">
        <v>27</v>
      </c>
      <c r="B30" s="8" t="s">
        <v>44</v>
      </c>
      <c r="C30" s="9" t="s">
        <v>45</v>
      </c>
      <c r="D30" s="14"/>
      <c r="E30" s="9" t="s">
        <v>47</v>
      </c>
      <c r="F30" s="11"/>
      <c r="G30" s="12">
        <v>84.16</v>
      </c>
      <c r="H30" s="13">
        <f t="shared" si="2"/>
        <v>84.16</v>
      </c>
      <c r="I30" s="20">
        <f t="array" ref="I30">SUMPRODUCT(($B$4:$B$106=B30)*($H$4:$H$106&gt;H30))+1</f>
        <v>2</v>
      </c>
      <c r="J30" s="20"/>
    </row>
    <row r="31" ht="14.25" spans="1:10">
      <c r="A31" s="7">
        <v>28</v>
      </c>
      <c r="B31" s="8" t="s">
        <v>44</v>
      </c>
      <c r="C31" s="9" t="s">
        <v>45</v>
      </c>
      <c r="D31" s="14"/>
      <c r="E31" s="9" t="s">
        <v>48</v>
      </c>
      <c r="F31" s="11"/>
      <c r="G31" s="12">
        <v>78</v>
      </c>
      <c r="H31" s="13">
        <f t="shared" si="2"/>
        <v>78</v>
      </c>
      <c r="I31" s="20">
        <f t="array" ref="I31">SUMPRODUCT(($B$4:$B$106=B31)*($H$4:$H$106&gt;H31))+1</f>
        <v>3</v>
      </c>
      <c r="J31" s="20"/>
    </row>
    <row r="32" ht="14.25" spans="1:10">
      <c r="A32" s="7">
        <v>29</v>
      </c>
      <c r="B32" s="8" t="s">
        <v>44</v>
      </c>
      <c r="C32" s="9" t="s">
        <v>45</v>
      </c>
      <c r="D32" s="14"/>
      <c r="E32" s="9" t="s">
        <v>49</v>
      </c>
      <c r="F32" s="11"/>
      <c r="G32" s="12">
        <v>74.8</v>
      </c>
      <c r="H32" s="13">
        <f t="shared" si="2"/>
        <v>74.8</v>
      </c>
      <c r="I32" s="20">
        <f t="array" ref="I32">SUMPRODUCT(($B$4:$B$106=B32)*($H$4:$H$106&gt;H32))+1</f>
        <v>4</v>
      </c>
      <c r="J32" s="20"/>
    </row>
    <row r="33" ht="14.25" spans="1:10">
      <c r="A33" s="7">
        <v>30</v>
      </c>
      <c r="B33" s="8" t="s">
        <v>44</v>
      </c>
      <c r="C33" s="9" t="s">
        <v>45</v>
      </c>
      <c r="D33" s="14"/>
      <c r="E33" s="9" t="s">
        <v>50</v>
      </c>
      <c r="F33" s="11"/>
      <c r="G33" s="12">
        <v>70.8</v>
      </c>
      <c r="H33" s="13">
        <f t="shared" si="2"/>
        <v>70.8</v>
      </c>
      <c r="I33" s="20">
        <f t="array" ref="I33">SUMPRODUCT(($B$4:$B$106=B33)*($H$4:$H$106&gt;H33))+1</f>
        <v>5</v>
      </c>
      <c r="J33" s="20"/>
    </row>
    <row r="34" ht="14.25" spans="1:10">
      <c r="A34" s="7">
        <v>31</v>
      </c>
      <c r="B34" s="8" t="s">
        <v>44</v>
      </c>
      <c r="C34" s="9" t="s">
        <v>45</v>
      </c>
      <c r="D34" s="14"/>
      <c r="E34" s="9" t="s">
        <v>51</v>
      </c>
      <c r="F34" s="11"/>
      <c r="G34" s="12"/>
      <c r="H34" s="13"/>
      <c r="I34" s="20"/>
      <c r="J34" s="20" t="s">
        <v>26</v>
      </c>
    </row>
    <row r="35" ht="14.25" spans="1:10">
      <c r="A35" s="7">
        <v>32</v>
      </c>
      <c r="B35" s="8" t="s">
        <v>44</v>
      </c>
      <c r="C35" s="9" t="s">
        <v>45</v>
      </c>
      <c r="D35" s="15"/>
      <c r="E35" s="9" t="s">
        <v>52</v>
      </c>
      <c r="F35" s="11"/>
      <c r="G35" s="12"/>
      <c r="H35" s="13"/>
      <c r="I35" s="20"/>
      <c r="J35" s="20" t="s">
        <v>26</v>
      </c>
    </row>
    <row r="36" ht="14.25" spans="1:10">
      <c r="A36" s="7">
        <v>33</v>
      </c>
      <c r="B36" s="8" t="s">
        <v>53</v>
      </c>
      <c r="C36" s="9" t="s">
        <v>54</v>
      </c>
      <c r="D36" s="10">
        <v>1</v>
      </c>
      <c r="E36" s="9" t="s">
        <v>55</v>
      </c>
      <c r="F36" s="11"/>
      <c r="G36" s="12">
        <v>71.6</v>
      </c>
      <c r="H36" s="13">
        <f t="shared" ref="H36:H38" si="3">G36</f>
        <v>71.6</v>
      </c>
      <c r="I36" s="20">
        <f t="array" ref="I36">SUMPRODUCT(($B$4:$B$106=B36)*($H$4:$H$106&gt;H36))+1</f>
        <v>1</v>
      </c>
      <c r="J36" s="20"/>
    </row>
    <row r="37" ht="14.25" spans="1:10">
      <c r="A37" s="7">
        <v>34</v>
      </c>
      <c r="B37" s="8" t="s">
        <v>53</v>
      </c>
      <c r="C37" s="9" t="s">
        <v>54</v>
      </c>
      <c r="D37" s="14"/>
      <c r="E37" s="9" t="s">
        <v>56</v>
      </c>
      <c r="F37" s="11"/>
      <c r="G37" s="12">
        <v>56</v>
      </c>
      <c r="H37" s="13">
        <f t="shared" si="3"/>
        <v>56</v>
      </c>
      <c r="I37" s="20">
        <f t="array" ref="I37">SUMPRODUCT(($B$4:$B$106=B37)*($H$4:$H$106&gt;H37))+1</f>
        <v>2</v>
      </c>
      <c r="J37" s="20"/>
    </row>
    <row r="38" ht="14.25" spans="1:10">
      <c r="A38" s="7">
        <v>35</v>
      </c>
      <c r="B38" s="8" t="s">
        <v>53</v>
      </c>
      <c r="C38" s="9" t="s">
        <v>54</v>
      </c>
      <c r="D38" s="14"/>
      <c r="E38" s="9" t="s">
        <v>57</v>
      </c>
      <c r="F38" s="11"/>
      <c r="G38" s="12">
        <v>56</v>
      </c>
      <c r="H38" s="13">
        <f t="shared" si="3"/>
        <v>56</v>
      </c>
      <c r="I38" s="20">
        <f t="array" ref="I38">SUMPRODUCT(($B$4:$B$106=B38)*($H$4:$H$106&gt;H38))+1</f>
        <v>2</v>
      </c>
      <c r="J38" s="20"/>
    </row>
    <row r="39" ht="14.25" spans="1:10">
      <c r="A39" s="7">
        <v>36</v>
      </c>
      <c r="B39" s="8" t="s">
        <v>53</v>
      </c>
      <c r="C39" s="9" t="s">
        <v>54</v>
      </c>
      <c r="D39" s="14"/>
      <c r="E39" s="9" t="s">
        <v>58</v>
      </c>
      <c r="F39" s="11"/>
      <c r="G39" s="12"/>
      <c r="H39" s="13"/>
      <c r="I39" s="20"/>
      <c r="J39" s="20" t="s">
        <v>26</v>
      </c>
    </row>
    <row r="40" ht="14.25" spans="1:10">
      <c r="A40" s="7">
        <v>37</v>
      </c>
      <c r="B40" s="8" t="s">
        <v>53</v>
      </c>
      <c r="C40" s="9" t="s">
        <v>54</v>
      </c>
      <c r="D40" s="15"/>
      <c r="E40" s="9" t="s">
        <v>59</v>
      </c>
      <c r="F40" s="11"/>
      <c r="G40" s="12"/>
      <c r="H40" s="13"/>
      <c r="I40" s="20"/>
      <c r="J40" s="20" t="s">
        <v>26</v>
      </c>
    </row>
    <row r="41" ht="14.25" spans="1:10">
      <c r="A41" s="7">
        <v>38</v>
      </c>
      <c r="B41" s="8" t="s">
        <v>60</v>
      </c>
      <c r="C41" s="9" t="s">
        <v>61</v>
      </c>
      <c r="D41" s="10">
        <v>3</v>
      </c>
      <c r="E41" s="9" t="s">
        <v>62</v>
      </c>
      <c r="F41" s="11"/>
      <c r="G41" s="12">
        <v>83.6</v>
      </c>
      <c r="H41" s="13">
        <f t="shared" ref="H41:H54" si="4">G41</f>
        <v>83.6</v>
      </c>
      <c r="I41" s="20">
        <f t="array" ref="I41">SUMPRODUCT(($B$4:$B$106=B41)*($H$4:$H$106&gt;H41))+1</f>
        <v>1</v>
      </c>
      <c r="J41" s="20"/>
    </row>
    <row r="42" ht="14.25" spans="1:10">
      <c r="A42" s="7">
        <v>39</v>
      </c>
      <c r="B42" s="8" t="s">
        <v>60</v>
      </c>
      <c r="C42" s="9" t="s">
        <v>61</v>
      </c>
      <c r="D42" s="14"/>
      <c r="E42" s="9" t="s">
        <v>63</v>
      </c>
      <c r="F42" s="11"/>
      <c r="G42" s="12">
        <v>83</v>
      </c>
      <c r="H42" s="13">
        <f t="shared" si="4"/>
        <v>83</v>
      </c>
      <c r="I42" s="20">
        <f t="array" ref="I42">SUMPRODUCT(($B$4:$B$106=B42)*($H$4:$H$106&gt;H42))+1</f>
        <v>2</v>
      </c>
      <c r="J42" s="20"/>
    </row>
    <row r="43" ht="14.25" spans="1:10">
      <c r="A43" s="7">
        <v>40</v>
      </c>
      <c r="B43" s="8" t="s">
        <v>60</v>
      </c>
      <c r="C43" s="9" t="s">
        <v>61</v>
      </c>
      <c r="D43" s="14"/>
      <c r="E43" s="9" t="s">
        <v>64</v>
      </c>
      <c r="F43" s="11"/>
      <c r="G43" s="12">
        <v>82</v>
      </c>
      <c r="H43" s="13">
        <f t="shared" si="4"/>
        <v>82</v>
      </c>
      <c r="I43" s="20">
        <f t="array" ref="I43">SUMPRODUCT(($B$4:$B$106=B43)*($H$4:$H$106&gt;H43))+1</f>
        <v>3</v>
      </c>
      <c r="J43" s="20"/>
    </row>
    <row r="44" ht="14.25" spans="1:10">
      <c r="A44" s="7">
        <v>41</v>
      </c>
      <c r="B44" s="8" t="s">
        <v>60</v>
      </c>
      <c r="C44" s="9" t="s">
        <v>61</v>
      </c>
      <c r="D44" s="14"/>
      <c r="E44" s="9" t="s">
        <v>65</v>
      </c>
      <c r="F44" s="11"/>
      <c r="G44" s="12">
        <v>81.6</v>
      </c>
      <c r="H44" s="13">
        <f t="shared" si="4"/>
        <v>81.6</v>
      </c>
      <c r="I44" s="20">
        <f t="array" ref="I44">SUMPRODUCT(($B$4:$B$106=B44)*($H$4:$H$106&gt;H44))+1</f>
        <v>4</v>
      </c>
      <c r="J44" s="20"/>
    </row>
    <row r="45" ht="14.25" spans="1:10">
      <c r="A45" s="7">
        <v>42</v>
      </c>
      <c r="B45" s="8" t="s">
        <v>60</v>
      </c>
      <c r="C45" s="9" t="s">
        <v>61</v>
      </c>
      <c r="D45" s="14"/>
      <c r="E45" s="9" t="s">
        <v>66</v>
      </c>
      <c r="F45" s="11"/>
      <c r="G45" s="12">
        <v>81.38</v>
      </c>
      <c r="H45" s="13">
        <f t="shared" si="4"/>
        <v>81.38</v>
      </c>
      <c r="I45" s="20">
        <f t="array" ref="I45">SUMPRODUCT(($B$4:$B$106=B45)*($H$4:$H$106&gt;H45))+1</f>
        <v>5</v>
      </c>
      <c r="J45" s="20"/>
    </row>
    <row r="46" ht="14.25" spans="1:10">
      <c r="A46" s="7">
        <v>43</v>
      </c>
      <c r="B46" s="8" t="s">
        <v>60</v>
      </c>
      <c r="C46" s="9" t="s">
        <v>61</v>
      </c>
      <c r="D46" s="14"/>
      <c r="E46" s="9" t="s">
        <v>67</v>
      </c>
      <c r="F46" s="11"/>
      <c r="G46" s="12">
        <v>80.92</v>
      </c>
      <c r="H46" s="13">
        <f t="shared" si="4"/>
        <v>80.92</v>
      </c>
      <c r="I46" s="20">
        <f t="array" ref="I46">SUMPRODUCT(($B$4:$B$106=B46)*($H$4:$H$106&gt;H46))+1</f>
        <v>6</v>
      </c>
      <c r="J46" s="20"/>
    </row>
    <row r="47" ht="14.25" spans="1:10">
      <c r="A47" s="7">
        <v>44</v>
      </c>
      <c r="B47" s="8" t="s">
        <v>60</v>
      </c>
      <c r="C47" s="9" t="s">
        <v>61</v>
      </c>
      <c r="D47" s="14"/>
      <c r="E47" s="9" t="s">
        <v>68</v>
      </c>
      <c r="F47" s="11"/>
      <c r="G47" s="12">
        <v>80.76</v>
      </c>
      <c r="H47" s="13">
        <f t="shared" si="4"/>
        <v>80.76</v>
      </c>
      <c r="I47" s="20">
        <f t="array" ref="I47">SUMPRODUCT(($B$4:$B$106=B47)*($H$4:$H$106&gt;H47))+1</f>
        <v>7</v>
      </c>
      <c r="J47" s="20"/>
    </row>
    <row r="48" ht="14.25" spans="1:10">
      <c r="A48" s="7">
        <v>45</v>
      </c>
      <c r="B48" s="8" t="s">
        <v>60</v>
      </c>
      <c r="C48" s="9" t="s">
        <v>61</v>
      </c>
      <c r="D48" s="14"/>
      <c r="E48" s="9" t="s">
        <v>69</v>
      </c>
      <c r="F48" s="11"/>
      <c r="G48" s="12">
        <v>80.64</v>
      </c>
      <c r="H48" s="13">
        <f t="shared" si="4"/>
        <v>80.64</v>
      </c>
      <c r="I48" s="20">
        <f t="array" ref="I48">SUMPRODUCT(($B$4:$B$106=B48)*($H$4:$H$106&gt;H48))+1</f>
        <v>8</v>
      </c>
      <c r="J48" s="20"/>
    </row>
    <row r="49" ht="14.25" spans="1:10">
      <c r="A49" s="7">
        <v>46</v>
      </c>
      <c r="B49" s="8" t="s">
        <v>60</v>
      </c>
      <c r="C49" s="9" t="s">
        <v>61</v>
      </c>
      <c r="D49" s="14"/>
      <c r="E49" s="9" t="s">
        <v>70</v>
      </c>
      <c r="F49" s="11"/>
      <c r="G49" s="12">
        <v>80.6</v>
      </c>
      <c r="H49" s="13">
        <f t="shared" si="4"/>
        <v>80.6</v>
      </c>
      <c r="I49" s="20">
        <f t="array" ref="I49">SUMPRODUCT(($B$4:$B$106=B49)*($H$4:$H$106&gt;H49))+1</f>
        <v>9</v>
      </c>
      <c r="J49" s="20"/>
    </row>
    <row r="50" ht="14.25" spans="1:10">
      <c r="A50" s="7">
        <v>47</v>
      </c>
      <c r="B50" s="8" t="s">
        <v>60</v>
      </c>
      <c r="C50" s="9" t="s">
        <v>61</v>
      </c>
      <c r="D50" s="14"/>
      <c r="E50" s="9" t="s">
        <v>71</v>
      </c>
      <c r="F50" s="11"/>
      <c r="G50" s="12">
        <v>79</v>
      </c>
      <c r="H50" s="13">
        <f t="shared" si="4"/>
        <v>79</v>
      </c>
      <c r="I50" s="20">
        <f t="array" ref="I50">SUMPRODUCT(($B$4:$B$106=B50)*($H$4:$H$106&gt;H50))+1</f>
        <v>10</v>
      </c>
      <c r="J50" s="20"/>
    </row>
    <row r="51" ht="14.25" spans="1:10">
      <c r="A51" s="7">
        <v>48</v>
      </c>
      <c r="B51" s="8" t="s">
        <v>60</v>
      </c>
      <c r="C51" s="9" t="s">
        <v>61</v>
      </c>
      <c r="D51" s="14"/>
      <c r="E51" s="9" t="s">
        <v>72</v>
      </c>
      <c r="F51" s="11"/>
      <c r="G51" s="12">
        <v>79</v>
      </c>
      <c r="H51" s="13">
        <f t="shared" si="4"/>
        <v>79</v>
      </c>
      <c r="I51" s="20">
        <f t="array" ref="I51">SUMPRODUCT(($B$4:$B$106=B51)*($H$4:$H$106&gt;H51))+1</f>
        <v>10</v>
      </c>
      <c r="J51" s="20"/>
    </row>
    <row r="52" ht="14.25" spans="1:10">
      <c r="A52" s="7">
        <v>49</v>
      </c>
      <c r="B52" s="8" t="s">
        <v>60</v>
      </c>
      <c r="C52" s="9" t="s">
        <v>61</v>
      </c>
      <c r="D52" s="14"/>
      <c r="E52" s="9" t="s">
        <v>73</v>
      </c>
      <c r="F52" s="11"/>
      <c r="G52" s="12">
        <v>78.52</v>
      </c>
      <c r="H52" s="13">
        <f t="shared" si="4"/>
        <v>78.52</v>
      </c>
      <c r="I52" s="20">
        <f t="array" ref="I52">SUMPRODUCT(($B$4:$B$106=B52)*($H$4:$H$106&gt;H52))+1</f>
        <v>12</v>
      </c>
      <c r="J52" s="20"/>
    </row>
    <row r="53" ht="14.25" spans="1:10">
      <c r="A53" s="7">
        <v>50</v>
      </c>
      <c r="B53" s="8" t="s">
        <v>60</v>
      </c>
      <c r="C53" s="9" t="s">
        <v>61</v>
      </c>
      <c r="D53" s="14"/>
      <c r="E53" s="9" t="s">
        <v>74</v>
      </c>
      <c r="F53" s="11"/>
      <c r="G53" s="12">
        <v>76.92</v>
      </c>
      <c r="H53" s="13">
        <f t="shared" si="4"/>
        <v>76.92</v>
      </c>
      <c r="I53" s="20">
        <f t="array" ref="I53">SUMPRODUCT(($B$4:$B$106=B53)*($H$4:$H$106&gt;H53))+1</f>
        <v>13</v>
      </c>
      <c r="J53" s="20"/>
    </row>
    <row r="54" ht="14.25" spans="1:10">
      <c r="A54" s="7">
        <v>51</v>
      </c>
      <c r="B54" s="8" t="s">
        <v>60</v>
      </c>
      <c r="C54" s="9" t="s">
        <v>61</v>
      </c>
      <c r="D54" s="14"/>
      <c r="E54" s="9" t="s">
        <v>75</v>
      </c>
      <c r="F54" s="11"/>
      <c r="G54" s="12">
        <v>72.7</v>
      </c>
      <c r="H54" s="13">
        <f t="shared" si="4"/>
        <v>72.7</v>
      </c>
      <c r="I54" s="20">
        <f t="array" ref="I54">SUMPRODUCT(($B$4:$B$106=B54)*($H$4:$H$106&gt;H54))+1</f>
        <v>14</v>
      </c>
      <c r="J54" s="20"/>
    </row>
    <row r="55" ht="14.25" spans="1:10">
      <c r="A55" s="7">
        <v>52</v>
      </c>
      <c r="B55" s="8" t="s">
        <v>60</v>
      </c>
      <c r="C55" s="9" t="s">
        <v>61</v>
      </c>
      <c r="D55" s="15"/>
      <c r="E55" s="9" t="s">
        <v>76</v>
      </c>
      <c r="F55" s="11"/>
      <c r="G55" s="12"/>
      <c r="H55" s="13"/>
      <c r="I55" s="20"/>
      <c r="J55" s="20" t="s">
        <v>26</v>
      </c>
    </row>
    <row r="56" ht="14.25" spans="1:10">
      <c r="A56" s="7">
        <v>53</v>
      </c>
      <c r="B56" s="8" t="s">
        <v>77</v>
      </c>
      <c r="C56" s="9" t="s">
        <v>78</v>
      </c>
      <c r="D56" s="10">
        <v>1</v>
      </c>
      <c r="E56" s="19" t="s">
        <v>79</v>
      </c>
      <c r="F56" s="11"/>
      <c r="G56" s="12">
        <v>85.86</v>
      </c>
      <c r="H56" s="13">
        <f t="shared" ref="H56:H64" si="5">G56</f>
        <v>85.86</v>
      </c>
      <c r="I56" s="20">
        <f t="array" ref="I56">SUMPRODUCT(($B$4:$B$106=B56)*($H$4:$H$106&gt;H56))+1</f>
        <v>1</v>
      </c>
      <c r="J56" s="20"/>
    </row>
    <row r="57" ht="14.25" spans="1:10">
      <c r="A57" s="7">
        <v>54</v>
      </c>
      <c r="B57" s="8" t="s">
        <v>77</v>
      </c>
      <c r="C57" s="9" t="s">
        <v>78</v>
      </c>
      <c r="D57" s="14"/>
      <c r="E57" s="9" t="s">
        <v>80</v>
      </c>
      <c r="F57" s="11"/>
      <c r="G57" s="12">
        <v>82.3</v>
      </c>
      <c r="H57" s="13">
        <f t="shared" si="5"/>
        <v>82.3</v>
      </c>
      <c r="I57" s="20">
        <f t="array" ref="I57">SUMPRODUCT(($B$4:$B$106=B57)*($H$4:$H$106&gt;H57))+1</f>
        <v>2</v>
      </c>
      <c r="J57" s="20"/>
    </row>
    <row r="58" ht="14.25" spans="1:10">
      <c r="A58" s="7">
        <v>55</v>
      </c>
      <c r="B58" s="8" t="s">
        <v>77</v>
      </c>
      <c r="C58" s="9" t="s">
        <v>78</v>
      </c>
      <c r="D58" s="15"/>
      <c r="E58" s="9" t="s">
        <v>81</v>
      </c>
      <c r="F58" s="11"/>
      <c r="G58" s="12">
        <v>80.8</v>
      </c>
      <c r="H58" s="13">
        <f t="shared" si="5"/>
        <v>80.8</v>
      </c>
      <c r="I58" s="20">
        <f t="array" ref="I58">SUMPRODUCT(($B$4:$B$106=B58)*($H$4:$H$106&gt;H58))+1</f>
        <v>3</v>
      </c>
      <c r="J58" s="20"/>
    </row>
    <row r="59" ht="14.25" spans="1:10">
      <c r="A59" s="7">
        <v>56</v>
      </c>
      <c r="B59" s="8" t="s">
        <v>82</v>
      </c>
      <c r="C59" s="9" t="s">
        <v>83</v>
      </c>
      <c r="D59" s="10">
        <v>1</v>
      </c>
      <c r="E59" s="9" t="s">
        <v>84</v>
      </c>
      <c r="F59" s="11"/>
      <c r="G59" s="12">
        <v>87.8</v>
      </c>
      <c r="H59" s="13">
        <f t="shared" si="5"/>
        <v>87.8</v>
      </c>
      <c r="I59" s="20">
        <f t="array" ref="I59">SUMPRODUCT(($B$4:$B$106=B59)*($H$4:$H$106&gt;H59))+1</f>
        <v>1</v>
      </c>
      <c r="J59" s="20"/>
    </row>
    <row r="60" ht="14.25" spans="1:10">
      <c r="A60" s="7">
        <v>57</v>
      </c>
      <c r="B60" s="8" t="s">
        <v>82</v>
      </c>
      <c r="C60" s="9" t="s">
        <v>83</v>
      </c>
      <c r="D60" s="14"/>
      <c r="E60" s="9" t="s">
        <v>85</v>
      </c>
      <c r="F60" s="11"/>
      <c r="G60" s="12">
        <v>87.4</v>
      </c>
      <c r="H60" s="13">
        <f t="shared" si="5"/>
        <v>87.4</v>
      </c>
      <c r="I60" s="20">
        <f t="array" ref="I60">SUMPRODUCT(($B$4:$B$106=B60)*($H$4:$H$106&gt;H60))+1</f>
        <v>2</v>
      </c>
      <c r="J60" s="20"/>
    </row>
    <row r="61" ht="14.25" spans="1:10">
      <c r="A61" s="7">
        <v>58</v>
      </c>
      <c r="B61" s="8" t="s">
        <v>82</v>
      </c>
      <c r="C61" s="9" t="s">
        <v>83</v>
      </c>
      <c r="D61" s="14"/>
      <c r="E61" s="9" t="s">
        <v>86</v>
      </c>
      <c r="F61" s="11"/>
      <c r="G61" s="12">
        <v>84.8</v>
      </c>
      <c r="H61" s="13">
        <f t="shared" si="5"/>
        <v>84.8</v>
      </c>
      <c r="I61" s="20">
        <f t="array" ref="I61">SUMPRODUCT(($B$4:$B$106=B61)*($H$4:$H$106&gt;H61))+1</f>
        <v>3</v>
      </c>
      <c r="J61" s="20"/>
    </row>
    <row r="62" ht="14.25" spans="1:10">
      <c r="A62" s="7">
        <v>59</v>
      </c>
      <c r="B62" s="8" t="s">
        <v>82</v>
      </c>
      <c r="C62" s="9" t="s">
        <v>83</v>
      </c>
      <c r="D62" s="14"/>
      <c r="E62" s="9" t="s">
        <v>87</v>
      </c>
      <c r="F62" s="11"/>
      <c r="G62" s="12">
        <v>72.4</v>
      </c>
      <c r="H62" s="13">
        <f t="shared" si="5"/>
        <v>72.4</v>
      </c>
      <c r="I62" s="20">
        <f t="array" ref="I62">SUMPRODUCT(($B$4:$B$106=B62)*($H$4:$H$106&gt;H62))+1</f>
        <v>4</v>
      </c>
      <c r="J62" s="20"/>
    </row>
    <row r="63" ht="14.25" spans="1:10">
      <c r="A63" s="7">
        <v>60</v>
      </c>
      <c r="B63" s="8" t="s">
        <v>82</v>
      </c>
      <c r="C63" s="9" t="s">
        <v>83</v>
      </c>
      <c r="D63" s="14"/>
      <c r="E63" s="9" t="s">
        <v>88</v>
      </c>
      <c r="F63" s="11"/>
      <c r="G63" s="12">
        <v>69.6</v>
      </c>
      <c r="H63" s="13">
        <f t="shared" si="5"/>
        <v>69.6</v>
      </c>
      <c r="I63" s="20">
        <f t="array" ref="I63">SUMPRODUCT(($B$4:$B$106=B63)*($H$4:$H$106&gt;H63))+1</f>
        <v>5</v>
      </c>
      <c r="J63" s="20"/>
    </row>
    <row r="64" ht="14.25" spans="1:10">
      <c r="A64" s="7">
        <v>61</v>
      </c>
      <c r="B64" s="8" t="s">
        <v>82</v>
      </c>
      <c r="C64" s="9" t="s">
        <v>83</v>
      </c>
      <c r="D64" s="14"/>
      <c r="E64" s="9" t="s">
        <v>89</v>
      </c>
      <c r="F64" s="11"/>
      <c r="G64" s="12">
        <v>65.4</v>
      </c>
      <c r="H64" s="13">
        <f t="shared" si="5"/>
        <v>65.4</v>
      </c>
      <c r="I64" s="20">
        <f t="array" ref="I64">SUMPRODUCT(($B$4:$B$106=B64)*($H$4:$H$106&gt;H64))+1</f>
        <v>6</v>
      </c>
      <c r="J64" s="20"/>
    </row>
    <row r="65" ht="14.25" spans="1:10">
      <c r="A65" s="7">
        <v>62</v>
      </c>
      <c r="B65" s="8" t="s">
        <v>82</v>
      </c>
      <c r="C65" s="9" t="s">
        <v>83</v>
      </c>
      <c r="D65" s="14"/>
      <c r="E65" s="9" t="s">
        <v>90</v>
      </c>
      <c r="F65" s="11"/>
      <c r="G65" s="12"/>
      <c r="H65" s="13"/>
      <c r="I65" s="20"/>
      <c r="J65" s="20" t="s">
        <v>26</v>
      </c>
    </row>
    <row r="66" ht="14.25" spans="1:10">
      <c r="A66" s="7">
        <v>63</v>
      </c>
      <c r="B66" s="8" t="s">
        <v>82</v>
      </c>
      <c r="C66" s="9" t="s">
        <v>83</v>
      </c>
      <c r="D66" s="14"/>
      <c r="E66" s="9" t="s">
        <v>91</v>
      </c>
      <c r="F66" s="11"/>
      <c r="G66" s="12"/>
      <c r="H66" s="13"/>
      <c r="I66" s="20"/>
      <c r="J66" s="20" t="s">
        <v>92</v>
      </c>
    </row>
    <row r="67" ht="14.25" spans="1:10">
      <c r="A67" s="7">
        <v>64</v>
      </c>
      <c r="B67" s="8" t="s">
        <v>82</v>
      </c>
      <c r="C67" s="9" t="s">
        <v>83</v>
      </c>
      <c r="D67" s="15"/>
      <c r="E67" s="9" t="s">
        <v>93</v>
      </c>
      <c r="F67" s="11"/>
      <c r="G67" s="12"/>
      <c r="H67" s="13"/>
      <c r="I67" s="20"/>
      <c r="J67" s="20" t="s">
        <v>26</v>
      </c>
    </row>
    <row r="68" ht="14.25" spans="1:10">
      <c r="A68" s="7">
        <v>65</v>
      </c>
      <c r="B68" s="8" t="s">
        <v>94</v>
      </c>
      <c r="C68" s="9" t="s">
        <v>95</v>
      </c>
      <c r="D68" s="10">
        <v>1</v>
      </c>
      <c r="E68" s="9" t="s">
        <v>96</v>
      </c>
      <c r="F68" s="11"/>
      <c r="G68" s="12">
        <v>85.74</v>
      </c>
      <c r="H68" s="13">
        <f t="shared" ref="H68:H73" si="6">G68</f>
        <v>85.74</v>
      </c>
      <c r="I68" s="20">
        <f t="array" ref="I68">SUMPRODUCT(($B$4:$B$106=B68)*($H$4:$H$106&gt;H68))+1</f>
        <v>1</v>
      </c>
      <c r="J68" s="20"/>
    </row>
    <row r="69" ht="14.25" spans="1:10">
      <c r="A69" s="7">
        <v>66</v>
      </c>
      <c r="B69" s="8" t="s">
        <v>94</v>
      </c>
      <c r="C69" s="9" t="s">
        <v>95</v>
      </c>
      <c r="D69" s="14"/>
      <c r="E69" s="9" t="s">
        <v>97</v>
      </c>
      <c r="F69" s="11"/>
      <c r="G69" s="12">
        <v>80.1</v>
      </c>
      <c r="H69" s="13">
        <f t="shared" si="6"/>
        <v>80.1</v>
      </c>
      <c r="I69" s="20">
        <f t="array" ref="I69">SUMPRODUCT(($B$4:$B$106=B69)*($H$4:$H$106&gt;H69))+1</f>
        <v>2</v>
      </c>
      <c r="J69" s="20"/>
    </row>
    <row r="70" ht="14.25" spans="1:10">
      <c r="A70" s="7">
        <v>67</v>
      </c>
      <c r="B70" s="8" t="s">
        <v>94</v>
      </c>
      <c r="C70" s="9" t="s">
        <v>95</v>
      </c>
      <c r="D70" s="14"/>
      <c r="E70" s="9" t="s">
        <v>98</v>
      </c>
      <c r="F70" s="11"/>
      <c r="G70" s="12">
        <v>78.62</v>
      </c>
      <c r="H70" s="13">
        <f t="shared" si="6"/>
        <v>78.62</v>
      </c>
      <c r="I70" s="20">
        <f t="array" ref="I70">SUMPRODUCT(($B$4:$B$106=B70)*($H$4:$H$106&gt;H70))+1</f>
        <v>3</v>
      </c>
      <c r="J70" s="20"/>
    </row>
    <row r="71" ht="14.25" spans="1:10">
      <c r="A71" s="7">
        <v>68</v>
      </c>
      <c r="B71" s="8" t="s">
        <v>94</v>
      </c>
      <c r="C71" s="9" t="s">
        <v>95</v>
      </c>
      <c r="D71" s="14"/>
      <c r="E71" s="9" t="s">
        <v>99</v>
      </c>
      <c r="F71" s="11"/>
      <c r="G71" s="12">
        <v>72.1</v>
      </c>
      <c r="H71" s="13">
        <f t="shared" si="6"/>
        <v>72.1</v>
      </c>
      <c r="I71" s="20">
        <f t="array" ref="I71">SUMPRODUCT(($B$4:$B$106=B71)*($H$4:$H$106&gt;H71))+1</f>
        <v>4</v>
      </c>
      <c r="J71" s="20"/>
    </row>
    <row r="72" ht="14.25" spans="1:10">
      <c r="A72" s="7">
        <v>69</v>
      </c>
      <c r="B72" s="8" t="s">
        <v>94</v>
      </c>
      <c r="C72" s="9" t="s">
        <v>95</v>
      </c>
      <c r="D72" s="14"/>
      <c r="E72" s="9" t="s">
        <v>100</v>
      </c>
      <c r="F72" s="11"/>
      <c r="G72" s="12">
        <v>67.92</v>
      </c>
      <c r="H72" s="13">
        <f t="shared" si="6"/>
        <v>67.92</v>
      </c>
      <c r="I72" s="20">
        <f t="array" ref="I72">SUMPRODUCT(($B$4:$B$106=B72)*($H$4:$H$106&gt;H72))+1</f>
        <v>5</v>
      </c>
      <c r="J72" s="20"/>
    </row>
    <row r="73" ht="14.25" spans="1:10">
      <c r="A73" s="7">
        <v>70</v>
      </c>
      <c r="B73" s="8" t="s">
        <v>94</v>
      </c>
      <c r="C73" s="9" t="s">
        <v>95</v>
      </c>
      <c r="D73" s="14"/>
      <c r="E73" s="9" t="s">
        <v>101</v>
      </c>
      <c r="F73" s="11"/>
      <c r="G73" s="12">
        <v>67.68</v>
      </c>
      <c r="H73" s="13">
        <f t="shared" si="6"/>
        <v>67.68</v>
      </c>
      <c r="I73" s="20">
        <f t="array" ref="I73">SUMPRODUCT(($B$4:$B$106=B73)*($H$4:$H$106&gt;H73))+1</f>
        <v>6</v>
      </c>
      <c r="J73" s="20"/>
    </row>
    <row r="74" ht="14.25" spans="1:10">
      <c r="A74" s="7">
        <v>71</v>
      </c>
      <c r="B74" s="8" t="s">
        <v>94</v>
      </c>
      <c r="C74" s="9" t="s">
        <v>95</v>
      </c>
      <c r="D74" s="14"/>
      <c r="E74" s="9" t="s">
        <v>102</v>
      </c>
      <c r="F74" s="11"/>
      <c r="G74" s="12"/>
      <c r="H74" s="13"/>
      <c r="I74" s="20"/>
      <c r="J74" s="20" t="s">
        <v>26</v>
      </c>
    </row>
    <row r="75" ht="14.25" spans="1:10">
      <c r="A75" s="7">
        <v>72</v>
      </c>
      <c r="B75" s="8" t="s">
        <v>94</v>
      </c>
      <c r="C75" s="9" t="s">
        <v>95</v>
      </c>
      <c r="D75" s="14"/>
      <c r="E75" s="9" t="s">
        <v>103</v>
      </c>
      <c r="F75" s="11"/>
      <c r="G75" s="12"/>
      <c r="H75" s="13"/>
      <c r="I75" s="20"/>
      <c r="J75" s="20" t="s">
        <v>26</v>
      </c>
    </row>
    <row r="76" ht="14.25" spans="1:10">
      <c r="A76" s="7">
        <v>73</v>
      </c>
      <c r="B76" s="8" t="s">
        <v>94</v>
      </c>
      <c r="C76" s="9" t="s">
        <v>95</v>
      </c>
      <c r="D76" s="14"/>
      <c r="E76" s="9" t="s">
        <v>104</v>
      </c>
      <c r="F76" s="11"/>
      <c r="G76" s="12"/>
      <c r="H76" s="13"/>
      <c r="I76" s="20"/>
      <c r="J76" s="20" t="s">
        <v>26</v>
      </c>
    </row>
    <row r="77" ht="14.25" spans="1:10">
      <c r="A77" s="7">
        <v>74</v>
      </c>
      <c r="B77" s="8" t="s">
        <v>94</v>
      </c>
      <c r="C77" s="9" t="s">
        <v>95</v>
      </c>
      <c r="D77" s="14"/>
      <c r="E77" s="9" t="s">
        <v>105</v>
      </c>
      <c r="F77" s="11"/>
      <c r="G77" s="12"/>
      <c r="H77" s="13"/>
      <c r="I77" s="20"/>
      <c r="J77" s="20" t="s">
        <v>26</v>
      </c>
    </row>
    <row r="78" ht="14.25" spans="1:10">
      <c r="A78" s="7">
        <v>75</v>
      </c>
      <c r="B78" s="8" t="s">
        <v>94</v>
      </c>
      <c r="C78" s="9" t="s">
        <v>95</v>
      </c>
      <c r="D78" s="15"/>
      <c r="E78" s="9" t="s">
        <v>106</v>
      </c>
      <c r="F78" s="11"/>
      <c r="G78" s="12"/>
      <c r="H78" s="13"/>
      <c r="I78" s="20"/>
      <c r="J78" s="20" t="s">
        <v>26</v>
      </c>
    </row>
    <row r="79" ht="14.25" spans="1:10">
      <c r="A79" s="7">
        <v>76</v>
      </c>
      <c r="B79" s="8" t="s">
        <v>107</v>
      </c>
      <c r="C79" s="9" t="s">
        <v>108</v>
      </c>
      <c r="D79" s="10">
        <v>1</v>
      </c>
      <c r="E79" s="9" t="s">
        <v>109</v>
      </c>
      <c r="F79" s="11"/>
      <c r="G79" s="12">
        <v>86.8</v>
      </c>
      <c r="H79" s="13">
        <f t="shared" ref="H79:H83" si="7">G79</f>
        <v>86.8</v>
      </c>
      <c r="I79" s="20">
        <f t="array" ref="I79">SUMPRODUCT(($B$4:$B$106=B79)*($H$4:$H$106&gt;H79))+1</f>
        <v>1</v>
      </c>
      <c r="J79" s="20"/>
    </row>
    <row r="80" ht="14.25" spans="1:10">
      <c r="A80" s="7">
        <v>77</v>
      </c>
      <c r="B80" s="8" t="s">
        <v>107</v>
      </c>
      <c r="C80" s="9" t="s">
        <v>108</v>
      </c>
      <c r="D80" s="14"/>
      <c r="E80" s="9" t="s">
        <v>110</v>
      </c>
      <c r="F80" s="11"/>
      <c r="G80" s="12">
        <v>86.6</v>
      </c>
      <c r="H80" s="13">
        <f t="shared" si="7"/>
        <v>86.6</v>
      </c>
      <c r="I80" s="20">
        <f t="array" ref="I80">SUMPRODUCT(($B$4:$B$106=B80)*($H$4:$H$106&gt;H80))+1</f>
        <v>2</v>
      </c>
      <c r="J80" s="20"/>
    </row>
    <row r="81" ht="14.25" spans="1:10">
      <c r="A81" s="7">
        <v>78</v>
      </c>
      <c r="B81" s="8" t="s">
        <v>107</v>
      </c>
      <c r="C81" s="9" t="s">
        <v>108</v>
      </c>
      <c r="D81" s="14"/>
      <c r="E81" s="9" t="s">
        <v>111</v>
      </c>
      <c r="F81" s="11"/>
      <c r="G81" s="12">
        <v>81.6</v>
      </c>
      <c r="H81" s="13">
        <f t="shared" si="7"/>
        <v>81.6</v>
      </c>
      <c r="I81" s="20">
        <f t="array" ref="I81">SUMPRODUCT(($B$4:$B$106=B81)*($H$4:$H$106&gt;H81))+1</f>
        <v>3</v>
      </c>
      <c r="J81" s="20"/>
    </row>
    <row r="82" ht="14.25" spans="1:10">
      <c r="A82" s="7">
        <v>79</v>
      </c>
      <c r="B82" s="8" t="s">
        <v>107</v>
      </c>
      <c r="C82" s="9" t="s">
        <v>108</v>
      </c>
      <c r="D82" s="14"/>
      <c r="E82" s="9" t="s">
        <v>112</v>
      </c>
      <c r="F82" s="11"/>
      <c r="G82" s="12">
        <v>77.8</v>
      </c>
      <c r="H82" s="13">
        <f t="shared" si="7"/>
        <v>77.8</v>
      </c>
      <c r="I82" s="20">
        <f t="array" ref="I82">SUMPRODUCT(($B$4:$B$106=B82)*($H$4:$H$106&gt;H82))+1</f>
        <v>4</v>
      </c>
      <c r="J82" s="20"/>
    </row>
    <row r="83" ht="14.25" spans="1:10">
      <c r="A83" s="7">
        <v>80</v>
      </c>
      <c r="B83" s="8" t="s">
        <v>107</v>
      </c>
      <c r="C83" s="9" t="s">
        <v>108</v>
      </c>
      <c r="D83" s="14"/>
      <c r="E83" s="9" t="s">
        <v>113</v>
      </c>
      <c r="F83" s="11"/>
      <c r="G83" s="12">
        <v>76.4</v>
      </c>
      <c r="H83" s="13">
        <f t="shared" si="7"/>
        <v>76.4</v>
      </c>
      <c r="I83" s="20">
        <f t="array" ref="I83">SUMPRODUCT(($B$4:$B$106=B83)*($H$4:$H$106&gt;H83))+1</f>
        <v>5</v>
      </c>
      <c r="J83" s="20"/>
    </row>
    <row r="84" ht="14.25" spans="1:10">
      <c r="A84" s="7">
        <v>81</v>
      </c>
      <c r="B84" s="8" t="s">
        <v>107</v>
      </c>
      <c r="C84" s="9" t="s">
        <v>108</v>
      </c>
      <c r="D84" s="14"/>
      <c r="E84" s="9" t="s">
        <v>114</v>
      </c>
      <c r="F84" s="11"/>
      <c r="G84" s="12"/>
      <c r="H84" s="13"/>
      <c r="I84" s="20"/>
      <c r="J84" s="20" t="s">
        <v>26</v>
      </c>
    </row>
    <row r="85" ht="14.25" spans="1:10">
      <c r="A85" s="7">
        <v>82</v>
      </c>
      <c r="B85" s="8" t="s">
        <v>107</v>
      </c>
      <c r="C85" s="9" t="s">
        <v>108</v>
      </c>
      <c r="D85" s="15"/>
      <c r="E85" s="9" t="s">
        <v>115</v>
      </c>
      <c r="F85" s="11"/>
      <c r="G85" s="12"/>
      <c r="H85" s="13"/>
      <c r="I85" s="20"/>
      <c r="J85" s="20" t="s">
        <v>26</v>
      </c>
    </row>
    <row r="86" ht="14.25" spans="1:10">
      <c r="A86" s="7">
        <v>83</v>
      </c>
      <c r="B86" s="8" t="s">
        <v>116</v>
      </c>
      <c r="C86" s="9" t="s">
        <v>117</v>
      </c>
      <c r="D86" s="10">
        <v>1</v>
      </c>
      <c r="E86" s="9" t="s">
        <v>118</v>
      </c>
      <c r="F86" s="11"/>
      <c r="G86" s="12">
        <v>85.4</v>
      </c>
      <c r="H86" s="13">
        <f t="shared" ref="H86:H90" si="8">G86</f>
        <v>85.4</v>
      </c>
      <c r="I86" s="20">
        <f t="array" ref="I86">SUMPRODUCT(($B$4:$B$106=B86)*($H$4:$H$106&gt;H86))+1</f>
        <v>1</v>
      </c>
      <c r="J86" s="20"/>
    </row>
    <row r="87" ht="14.25" spans="1:10">
      <c r="A87" s="7">
        <v>84</v>
      </c>
      <c r="B87" s="8" t="s">
        <v>116</v>
      </c>
      <c r="C87" s="9" t="s">
        <v>117</v>
      </c>
      <c r="D87" s="14"/>
      <c r="E87" s="9" t="s">
        <v>119</v>
      </c>
      <c r="F87" s="11"/>
      <c r="G87" s="12">
        <v>84.4</v>
      </c>
      <c r="H87" s="13">
        <f t="shared" si="8"/>
        <v>84.4</v>
      </c>
      <c r="I87" s="20">
        <f t="array" ref="I87">SUMPRODUCT(($B$4:$B$106=B87)*($H$4:$H$106&gt;H87))+1</f>
        <v>2</v>
      </c>
      <c r="J87" s="20"/>
    </row>
    <row r="88" ht="14.25" spans="1:10">
      <c r="A88" s="7">
        <v>85</v>
      </c>
      <c r="B88" s="8" t="s">
        <v>116</v>
      </c>
      <c r="C88" s="9" t="s">
        <v>117</v>
      </c>
      <c r="D88" s="14"/>
      <c r="E88" s="9" t="s">
        <v>120</v>
      </c>
      <c r="F88" s="11"/>
      <c r="G88" s="12">
        <v>83</v>
      </c>
      <c r="H88" s="13">
        <f t="shared" si="8"/>
        <v>83</v>
      </c>
      <c r="I88" s="20">
        <f t="array" ref="I88">SUMPRODUCT(($B$4:$B$106=B88)*($H$4:$H$106&gt;H88))+1</f>
        <v>3</v>
      </c>
      <c r="J88" s="20"/>
    </row>
    <row r="89" ht="14.25" spans="1:10">
      <c r="A89" s="7">
        <v>86</v>
      </c>
      <c r="B89" s="8" t="s">
        <v>116</v>
      </c>
      <c r="C89" s="9" t="s">
        <v>117</v>
      </c>
      <c r="D89" s="14"/>
      <c r="E89" s="9" t="s">
        <v>121</v>
      </c>
      <c r="F89" s="11"/>
      <c r="G89" s="12">
        <v>81</v>
      </c>
      <c r="H89" s="13">
        <f t="shared" si="8"/>
        <v>81</v>
      </c>
      <c r="I89" s="20">
        <f t="array" ref="I89">SUMPRODUCT(($B$4:$B$106=B89)*($H$4:$H$106&gt;H89))+1</f>
        <v>4</v>
      </c>
      <c r="J89" s="20"/>
    </row>
    <row r="90" ht="14.25" spans="1:10">
      <c r="A90" s="7">
        <v>87</v>
      </c>
      <c r="B90" s="8" t="s">
        <v>116</v>
      </c>
      <c r="C90" s="9" t="s">
        <v>117</v>
      </c>
      <c r="D90" s="14"/>
      <c r="E90" s="9" t="s">
        <v>122</v>
      </c>
      <c r="F90" s="11"/>
      <c r="G90" s="12">
        <v>77</v>
      </c>
      <c r="H90" s="13">
        <f t="shared" si="8"/>
        <v>77</v>
      </c>
      <c r="I90" s="20">
        <f t="array" ref="I90">SUMPRODUCT(($B$4:$B$106=B90)*($H$4:$H$106&gt;H90))+1</f>
        <v>5</v>
      </c>
      <c r="J90" s="20"/>
    </row>
    <row r="91" ht="14.25" spans="1:10">
      <c r="A91" s="7">
        <v>88</v>
      </c>
      <c r="B91" s="8" t="s">
        <v>116</v>
      </c>
      <c r="C91" s="9" t="s">
        <v>117</v>
      </c>
      <c r="D91" s="14"/>
      <c r="E91" s="9" t="s">
        <v>123</v>
      </c>
      <c r="F91" s="11"/>
      <c r="G91" s="12"/>
      <c r="H91" s="13"/>
      <c r="I91" s="20"/>
      <c r="J91" s="20" t="s">
        <v>26</v>
      </c>
    </row>
    <row r="92" ht="14.25" spans="1:10">
      <c r="A92" s="7">
        <v>89</v>
      </c>
      <c r="B92" s="8" t="s">
        <v>116</v>
      </c>
      <c r="C92" s="9" t="s">
        <v>117</v>
      </c>
      <c r="D92" s="14"/>
      <c r="E92" s="9" t="s">
        <v>124</v>
      </c>
      <c r="F92" s="11"/>
      <c r="G92" s="12"/>
      <c r="H92" s="13"/>
      <c r="I92" s="20"/>
      <c r="J92" s="20" t="s">
        <v>26</v>
      </c>
    </row>
    <row r="93" ht="14.25" spans="1:10">
      <c r="A93" s="7">
        <v>90</v>
      </c>
      <c r="B93" s="8" t="s">
        <v>116</v>
      </c>
      <c r="C93" s="9" t="s">
        <v>117</v>
      </c>
      <c r="D93" s="14"/>
      <c r="E93" s="9" t="s">
        <v>125</v>
      </c>
      <c r="F93" s="11"/>
      <c r="G93" s="12"/>
      <c r="H93" s="13"/>
      <c r="I93" s="20"/>
      <c r="J93" s="20" t="s">
        <v>26</v>
      </c>
    </row>
    <row r="94" ht="14.25" spans="1:10">
      <c r="A94" s="7">
        <v>91</v>
      </c>
      <c r="B94" s="8" t="s">
        <v>116</v>
      </c>
      <c r="C94" s="9" t="s">
        <v>117</v>
      </c>
      <c r="D94" s="15"/>
      <c r="E94" s="9" t="s">
        <v>126</v>
      </c>
      <c r="F94" s="11"/>
      <c r="G94" s="12"/>
      <c r="H94" s="13"/>
      <c r="I94" s="20"/>
      <c r="J94" s="20" t="s">
        <v>26</v>
      </c>
    </row>
    <row r="95" spans="1:10">
      <c r="A95" s="7">
        <v>92</v>
      </c>
      <c r="B95" s="8" t="s">
        <v>127</v>
      </c>
      <c r="C95" s="9" t="s">
        <v>128</v>
      </c>
      <c r="D95" s="21">
        <v>4</v>
      </c>
      <c r="E95" s="22" t="s">
        <v>129</v>
      </c>
      <c r="F95" s="23">
        <v>79.95</v>
      </c>
      <c r="G95" s="12">
        <v>85.6</v>
      </c>
      <c r="H95" s="13">
        <f t="shared" ref="H95:H106" si="9">F95*0.5+G95*0.5</f>
        <v>82.775</v>
      </c>
      <c r="I95" s="20">
        <f t="array" ref="I95">SUMPRODUCT(($B$4:$B$106=B95)*($H$4:$H$106&gt;H95))+1</f>
        <v>1</v>
      </c>
      <c r="J95" s="20"/>
    </row>
    <row r="96" spans="1:10">
      <c r="A96" s="7">
        <v>93</v>
      </c>
      <c r="B96" s="8" t="s">
        <v>127</v>
      </c>
      <c r="C96" s="9" t="s">
        <v>128</v>
      </c>
      <c r="D96" s="24"/>
      <c r="E96" s="22" t="s">
        <v>130</v>
      </c>
      <c r="F96" s="23">
        <v>79.05</v>
      </c>
      <c r="G96" s="12">
        <v>84.4</v>
      </c>
      <c r="H96" s="13">
        <f t="shared" si="9"/>
        <v>81.725</v>
      </c>
      <c r="I96" s="20">
        <f t="array" ref="I96">SUMPRODUCT(($B$4:$B$106=B96)*($H$4:$H$106&gt;H96))+1</f>
        <v>2</v>
      </c>
      <c r="J96" s="20"/>
    </row>
    <row r="97" spans="1:10">
      <c r="A97" s="7">
        <v>94</v>
      </c>
      <c r="B97" s="8" t="s">
        <v>127</v>
      </c>
      <c r="C97" s="9" t="s">
        <v>128</v>
      </c>
      <c r="D97" s="24"/>
      <c r="E97" s="22" t="s">
        <v>131</v>
      </c>
      <c r="F97" s="23">
        <v>79</v>
      </c>
      <c r="G97" s="12">
        <v>83.6</v>
      </c>
      <c r="H97" s="13">
        <f t="shared" si="9"/>
        <v>81.3</v>
      </c>
      <c r="I97" s="20">
        <f t="array" ref="I97">SUMPRODUCT(($B$4:$B$106=B97)*($H$4:$H$106&gt;H97))+1</f>
        <v>3</v>
      </c>
      <c r="J97" s="20"/>
    </row>
    <row r="98" spans="1:10">
      <c r="A98" s="7">
        <v>95</v>
      </c>
      <c r="B98" s="8" t="s">
        <v>127</v>
      </c>
      <c r="C98" s="9" t="s">
        <v>128</v>
      </c>
      <c r="D98" s="24"/>
      <c r="E98" s="22" t="s">
        <v>132</v>
      </c>
      <c r="F98" s="23">
        <v>76.7</v>
      </c>
      <c r="G98" s="12">
        <v>82</v>
      </c>
      <c r="H98" s="13">
        <f t="shared" si="9"/>
        <v>79.35</v>
      </c>
      <c r="I98" s="20">
        <f t="array" ref="I98">SUMPRODUCT(($B$4:$B$106=B98)*($H$4:$H$106&gt;H98))+1</f>
        <v>4</v>
      </c>
      <c r="J98" s="20"/>
    </row>
    <row r="99" spans="1:10">
      <c r="A99" s="7">
        <v>96</v>
      </c>
      <c r="B99" s="8" t="s">
        <v>127</v>
      </c>
      <c r="C99" s="9" t="s">
        <v>128</v>
      </c>
      <c r="D99" s="24"/>
      <c r="E99" s="22" t="s">
        <v>133</v>
      </c>
      <c r="F99" s="23">
        <v>76.15</v>
      </c>
      <c r="G99" s="12">
        <v>79</v>
      </c>
      <c r="H99" s="13">
        <f t="shared" si="9"/>
        <v>77.575</v>
      </c>
      <c r="I99" s="20">
        <f t="array" ref="I99">SUMPRODUCT(($B$4:$B$106=B99)*($H$4:$H$106&gt;H99))+1</f>
        <v>5</v>
      </c>
      <c r="J99" s="20"/>
    </row>
    <row r="100" spans="1:10">
      <c r="A100" s="7">
        <v>97</v>
      </c>
      <c r="B100" s="8" t="s">
        <v>127</v>
      </c>
      <c r="C100" s="9" t="s">
        <v>128</v>
      </c>
      <c r="D100" s="24"/>
      <c r="E100" s="22" t="s">
        <v>134</v>
      </c>
      <c r="F100" s="23">
        <v>75.9</v>
      </c>
      <c r="G100" s="12">
        <v>79.2</v>
      </c>
      <c r="H100" s="13">
        <f t="shared" si="9"/>
        <v>77.55</v>
      </c>
      <c r="I100" s="20">
        <f t="array" ref="I100">SUMPRODUCT(($B$4:$B$106=B100)*($H$4:$H$106&gt;H100))+1</f>
        <v>6</v>
      </c>
      <c r="J100" s="20"/>
    </row>
    <row r="101" spans="1:10">
      <c r="A101" s="7">
        <v>98</v>
      </c>
      <c r="B101" s="8" t="s">
        <v>127</v>
      </c>
      <c r="C101" s="9" t="s">
        <v>128</v>
      </c>
      <c r="D101" s="24"/>
      <c r="E101" s="22" t="s">
        <v>135</v>
      </c>
      <c r="F101" s="23">
        <v>76.45</v>
      </c>
      <c r="G101" s="12">
        <v>77.6</v>
      </c>
      <c r="H101" s="13">
        <f t="shared" si="9"/>
        <v>77.025</v>
      </c>
      <c r="I101" s="20">
        <f t="array" ref="I101">SUMPRODUCT(($B$4:$B$106=B101)*($H$4:$H$106&gt;H101))+1</f>
        <v>7</v>
      </c>
      <c r="J101" s="20"/>
    </row>
    <row r="102" spans="1:10">
      <c r="A102" s="7">
        <v>99</v>
      </c>
      <c r="B102" s="8" t="s">
        <v>127</v>
      </c>
      <c r="C102" s="9" t="s">
        <v>128</v>
      </c>
      <c r="D102" s="24"/>
      <c r="E102" s="22" t="s">
        <v>136</v>
      </c>
      <c r="F102" s="23">
        <v>75.5</v>
      </c>
      <c r="G102" s="12">
        <v>76.2</v>
      </c>
      <c r="H102" s="13">
        <f t="shared" si="9"/>
        <v>75.85</v>
      </c>
      <c r="I102" s="20">
        <f t="array" ref="I102">SUMPRODUCT(($B$4:$B$106=B102)*($H$4:$H$106&gt;H102))+1</f>
        <v>8</v>
      </c>
      <c r="J102" s="20"/>
    </row>
    <row r="103" spans="1:10">
      <c r="A103" s="7">
        <v>100</v>
      </c>
      <c r="B103" s="8" t="s">
        <v>127</v>
      </c>
      <c r="C103" s="9" t="s">
        <v>128</v>
      </c>
      <c r="D103" s="24"/>
      <c r="E103" s="22" t="s">
        <v>137</v>
      </c>
      <c r="F103" s="23">
        <v>74.7</v>
      </c>
      <c r="G103" s="12">
        <v>75.8</v>
      </c>
      <c r="H103" s="13">
        <f t="shared" si="9"/>
        <v>75.25</v>
      </c>
      <c r="I103" s="20">
        <f t="array" ref="I103">SUMPRODUCT(($B$4:$B$106=B103)*($H$4:$H$106&gt;H103))+1</f>
        <v>9</v>
      </c>
      <c r="J103" s="20"/>
    </row>
    <row r="104" spans="1:10">
      <c r="A104" s="7">
        <v>101</v>
      </c>
      <c r="B104" s="8" t="s">
        <v>127</v>
      </c>
      <c r="C104" s="9" t="s">
        <v>128</v>
      </c>
      <c r="D104" s="24"/>
      <c r="E104" s="22" t="s">
        <v>138</v>
      </c>
      <c r="F104" s="23">
        <v>77.5</v>
      </c>
      <c r="G104" s="12">
        <v>72.6</v>
      </c>
      <c r="H104" s="13">
        <f t="shared" si="9"/>
        <v>75.05</v>
      </c>
      <c r="I104" s="20">
        <f t="array" ref="I104">SUMPRODUCT(($B$4:$B$106=B104)*($H$4:$H$106&gt;H104))+1</f>
        <v>10</v>
      </c>
      <c r="J104" s="20"/>
    </row>
    <row r="105" spans="1:10">
      <c r="A105" s="7">
        <v>102</v>
      </c>
      <c r="B105" s="8" t="s">
        <v>127</v>
      </c>
      <c r="C105" s="9" t="s">
        <v>128</v>
      </c>
      <c r="D105" s="24"/>
      <c r="E105" s="22" t="s">
        <v>139</v>
      </c>
      <c r="F105" s="23">
        <v>75.4</v>
      </c>
      <c r="G105" s="12">
        <v>72.8</v>
      </c>
      <c r="H105" s="13">
        <f t="shared" si="9"/>
        <v>74.1</v>
      </c>
      <c r="I105" s="20">
        <f t="array" ref="I105">SUMPRODUCT(($B$4:$B$106=B105)*($H$4:$H$106&gt;H105))+1</f>
        <v>11</v>
      </c>
      <c r="J105" s="20"/>
    </row>
    <row r="106" spans="1:10">
      <c r="A106" s="7">
        <v>103</v>
      </c>
      <c r="B106" s="8" t="s">
        <v>127</v>
      </c>
      <c r="C106" s="9" t="s">
        <v>128</v>
      </c>
      <c r="D106" s="25"/>
      <c r="E106" s="22" t="s">
        <v>140</v>
      </c>
      <c r="F106" s="23">
        <v>75.1</v>
      </c>
      <c r="G106" s="12">
        <v>72.2</v>
      </c>
      <c r="H106" s="13">
        <f t="shared" si="9"/>
        <v>73.65</v>
      </c>
      <c r="I106" s="20">
        <f t="array" ref="I106">SUMPRODUCT(($B$4:$B$106=B106)*($H$4:$H$106&gt;H106))+1</f>
        <v>12</v>
      </c>
      <c r="J106" s="20"/>
    </row>
  </sheetData>
  <mergeCells count="14">
    <mergeCell ref="A1:B1"/>
    <mergeCell ref="A2:J2"/>
    <mergeCell ref="D4:D19"/>
    <mergeCell ref="D20:D23"/>
    <mergeCell ref="D24:D28"/>
    <mergeCell ref="D29:D35"/>
    <mergeCell ref="D36:D40"/>
    <mergeCell ref="D41:D55"/>
    <mergeCell ref="D56:D58"/>
    <mergeCell ref="D59:D67"/>
    <mergeCell ref="D68:D78"/>
    <mergeCell ref="D79:D85"/>
    <mergeCell ref="D86:D94"/>
    <mergeCell ref="D95:D106"/>
  </mergeCells>
  <conditionalFormatting sqref="A2">
    <cfRule type="duplicateValues" dxfId="0" priority="11"/>
  </conditionalFormatting>
  <conditionalFormatting sqref="E3">
    <cfRule type="duplicateValues" dxfId="0" priority="5"/>
    <cfRule type="duplicateValues" dxfId="1" priority="6"/>
  </conditionalFormatting>
  <conditionalFormatting sqref="G3:I3">
    <cfRule type="duplicateValues" dxfId="0" priority="3"/>
    <cfRule type="duplicateValues" dxfId="1" priority="4"/>
  </conditionalFormatting>
  <conditionalFormatting sqref="J3">
    <cfRule type="duplicateValues" dxfId="0" priority="1"/>
    <cfRule type="duplicateValues" dxfId="1" priority="2"/>
  </conditionalFormatting>
  <conditionalFormatting sqref="E40">
    <cfRule type="duplicateValues" dxfId="1" priority="8"/>
  </conditionalFormatting>
  <conditionalFormatting sqref="E106">
    <cfRule type="duplicateValues" dxfId="1" priority="9"/>
  </conditionalFormatting>
  <conditionalFormatting sqref="E4:E19">
    <cfRule type="duplicateValues" dxfId="1" priority="12"/>
  </conditionalFormatting>
  <conditionalFormatting sqref="E4:E106">
    <cfRule type="duplicateValues" dxfId="0" priority="7"/>
  </conditionalFormatting>
  <conditionalFormatting sqref="E23:E39 E101:E105 E41:E98">
    <cfRule type="duplicateValues" dxfId="1" priority="10"/>
  </conditionalFormatting>
  <pageMargins left="0.314583333333333" right="0.236111111111111" top="0.786805555555556" bottom="1.14166666666667" header="0.236111111111111" footer="0.5"/>
  <pageSetup paperSize="9" scale="78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눈_눈</cp:lastModifiedBy>
  <dcterms:created xsi:type="dcterms:W3CDTF">2026-06-27T12:08:00Z</dcterms:created>
  <dcterms:modified xsi:type="dcterms:W3CDTF">2026-06-29T07:32:54Z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AFB334CDCB47496BB686F8C360886911_11</vt:lpwstr>
  </property>
  <property fmtid="{D5CDD505-2E9C-101B-9397-08002B2CF9AE}" pid="3" name="KSOProductBuildVer">
    <vt:lpwstr>2052-12.1.0.21915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