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4.财政拨款收支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<sst xmlns="http://schemas.openxmlformats.org/spreadsheetml/2006/main" count="84" uniqueCount="74">
  <si>
    <t>财政拨款收支预算总表</t>
  </si>
  <si>
    <t>单位：万元</t>
  </si>
  <si>
    <t>收          入</t>
  </si>
  <si>
    <t>支             出</t>
  </si>
  <si>
    <t>项目</t>
  </si>
  <si>
    <t>预算数</t>
  </si>
  <si>
    <t>项目（按支出功能分类）</t>
  </si>
  <si>
    <t>合计</t>
  </si>
  <si>
    <t>一般公共预算</t>
  </si>
  <si>
    <t>政府性基金预算</t>
  </si>
  <si>
    <t>国有资本经营预算</t>
  </si>
  <si>
    <t>一、一般公共预算财政拨款收入</t>
  </si>
  <si>
    <t>201一般公共服务支出</t>
  </si>
  <si>
    <t>支出类别分类</t>
  </si>
  <si>
    <t>二、政府性基金预算财政拨款收入</t>
  </si>
  <si>
    <t>204公共安全支出</t>
  </si>
  <si>
    <t>一、人员类项目支出</t>
  </si>
  <si>
    <t>三、国有资本经营预算财政拨款收入</t>
  </si>
  <si>
    <t>205教育支出</t>
  </si>
  <si>
    <t xml:space="preserve">  工资福利支出</t>
  </si>
  <si>
    <t>206科学技术支出</t>
  </si>
  <si>
    <t xml:space="preserve">  对个人和家庭的补助</t>
  </si>
  <si>
    <t>207文化旅游体育与传媒支出</t>
  </si>
  <si>
    <t>二、运转类项目支出</t>
  </si>
  <si>
    <t>208社会保障和就业支出</t>
  </si>
  <si>
    <t xml:space="preserve">  公用经费项目支出</t>
  </si>
  <si>
    <t>210卫生健康支出</t>
  </si>
  <si>
    <t xml:space="preserve">  其他运转类项目支出</t>
  </si>
  <si>
    <t>211节能环保支出</t>
  </si>
  <si>
    <t>三、特定目标类项目支出</t>
  </si>
  <si>
    <t>212城乡社区支出</t>
  </si>
  <si>
    <t xml:space="preserve">  本级支出项目</t>
  </si>
  <si>
    <t>213农林水支出</t>
  </si>
  <si>
    <t xml:space="preserve">  转移性支出项目</t>
  </si>
  <si>
    <t>214交通运输支出</t>
  </si>
  <si>
    <t>215资源勘探信息等支出</t>
  </si>
  <si>
    <t>216商业服务业等支出</t>
  </si>
  <si>
    <t>217金融支出</t>
  </si>
  <si>
    <t>部门预算支出经济分类</t>
  </si>
  <si>
    <t>219援助其他地区支出</t>
  </si>
  <si>
    <t>301工资福利支出</t>
  </si>
  <si>
    <t>220自然资源海洋气象等支出</t>
  </si>
  <si>
    <t>302商品和服务支出</t>
  </si>
  <si>
    <t>221住房保障支出</t>
  </si>
  <si>
    <t>303对个人和家庭的补助</t>
  </si>
  <si>
    <t>222粮油物资储备支出</t>
  </si>
  <si>
    <t>307债务利息及费用支出</t>
  </si>
  <si>
    <t>224灾害防治及应急管理支出</t>
  </si>
  <si>
    <t>309资本性支出(基本建设)</t>
  </si>
  <si>
    <t>227预备费</t>
  </si>
  <si>
    <t>310资本性支出</t>
  </si>
  <si>
    <t>229其他支出</t>
  </si>
  <si>
    <t>311对企业补助(基本建设)</t>
  </si>
  <si>
    <t>230转移性支出</t>
  </si>
  <si>
    <t>312对企业补助</t>
  </si>
  <si>
    <t>231债务还本支出</t>
  </si>
  <si>
    <t>313对社会保障基金补助</t>
  </si>
  <si>
    <t>232债务付息支出</t>
  </si>
  <si>
    <t>399其他支出</t>
  </si>
  <si>
    <t>233债务发行费用支出</t>
  </si>
  <si>
    <t>223国有资本经营支出</t>
  </si>
  <si>
    <t>203国防支出</t>
  </si>
  <si>
    <t>209社会保险基金支出</t>
  </si>
  <si>
    <t>本年收入合计</t>
  </si>
  <si>
    <t>本年支出合计</t>
  </si>
  <si>
    <t>二、上年结余结转</t>
  </si>
  <si>
    <t xml:space="preserve">  (一)一般公共预算</t>
  </si>
  <si>
    <t>上级专项</t>
  </si>
  <si>
    <t xml:space="preserve">  (二)政府性基金预算</t>
  </si>
  <si>
    <t>上级结算</t>
  </si>
  <si>
    <t xml:space="preserve">  (三)国有资本经营预算</t>
  </si>
  <si>
    <t>结转下年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</si>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</sst>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.00;[Red]0.00"/>
  </numFmts>
  <fonts count="24">
    <font>
      <sz val="10"/>
      <name val="Arial"/>
      <charset val="0"/>
    </font>
    <font>
      <b/>
      <sz val="20"/>
      <color indexed="8"/>
      <name val="黑体"/>
      <charset val="0"/>
    </font>
    <font>
      <sz val="11"/>
      <color indexed="8"/>
      <name val="宋体"/>
      <charset val="0"/>
    </font>
    <font>
      <sz val="11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vertical="center"/>
    </xf>
    <xf numFmtId="0" fontId="2" fillId="0" borderId="1" xfId="0" applyNumberFormat="1" applyFont="1" applyBorder="1" applyAlignment="1" applyProtection="1">
      <alignment horizontal="center" vertical="center" wrapText="1"/>
    </xf>
    <xf numFmtId="180" fontId="3" fillId="0" borderId="1" xfId="0" applyNumberFormat="1" applyFont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/>
    <xf numFmtId="180" fontId="3" fillId="0" borderId="1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vertical="center"/>
    </xf>
    <xf numFmtId="2" fontId="3" fillId="0" borderId="1" xfId="0" applyNumberFormat="1" applyFont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/>
    </xf>
    <xf numFmtId="2" fontId="3" fillId="0" borderId="0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/>
    </xf>
    <xf numFmtId="0" fontId="3" fillId="0" borderId="1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zoomScaleSheetLayoutView="60" workbookViewId="0">
      <selection activeCell="A1" sqref="A1:L1"/>
    </sheetView>
  </sheetViews>
  <sheetFormatPr defaultColWidth="9" defaultRowHeight="12.75"/>
  <cols>
    <col min="1" max="1" width="34.8583333333333" customWidth="1"/>
    <col min="2" max="2" width="15.2833333333333" customWidth="1"/>
    <col min="3" max="3" width="28.2833333333333" customWidth="1"/>
    <col min="4" max="4" width="16" customWidth="1"/>
    <col min="5" max="5" width="47.8583333333333" customWidth="1"/>
    <col min="6" max="6" width="41.4333333333333" customWidth="1"/>
    <col min="7" max="7" width="27.1416666666667" customWidth="1"/>
    <col min="8" max="8" width="25.7166666666667" customWidth="1"/>
    <col min="9" max="9" width="11.2833333333333" customWidth="1"/>
    <col min="10" max="10" width="33.1416666666667" customWidth="1"/>
    <col min="11" max="11" width="9.14166666666667" customWidth="1"/>
    <col min="12" max="12" width="11.5666666666667" customWidth="1"/>
    <col min="13" max="13" width="9.14166666666667" customWidth="1"/>
  </cols>
  <sheetData>
    <row r="1" ht="33" customHeight="1" spans="1:12">
      <c r="A1" s="1" t="s">
        <v>0</v>
      </c>
      <c r="B1" s="2"/>
      <c r="C1" s="2"/>
      <c r="D1" s="2"/>
      <c r="E1" s="2"/>
      <c r="F1" s="2"/>
      <c r="G1" s="2"/>
      <c r="H1" s="15"/>
      <c r="I1" s="2"/>
      <c r="J1" s="2"/>
      <c r="K1" s="2"/>
      <c r="L1" s="2"/>
    </row>
    <row r="2" ht="13.5" customHeight="1" spans="1:12">
      <c r="A2" s="3"/>
      <c r="H2" s="16"/>
      <c r="L2" s="3" t="s">
        <v>1</v>
      </c>
    </row>
    <row r="3" ht="18.75" customHeight="1" spans="1:12">
      <c r="A3" s="4" t="s">
        <v>2</v>
      </c>
      <c r="B3" s="4"/>
      <c r="C3" s="4" t="s">
        <v>3</v>
      </c>
      <c r="D3" s="5"/>
      <c r="E3" s="5"/>
      <c r="F3" s="5"/>
      <c r="G3" s="5"/>
      <c r="H3" s="5"/>
      <c r="I3" s="5"/>
      <c r="J3" s="5"/>
      <c r="K3" s="5"/>
      <c r="L3" s="5"/>
    </row>
    <row r="4" ht="26.25" customHeight="1" spans="1:12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4" t="s">
        <v>4</v>
      </c>
      <c r="I4" s="6" t="s">
        <v>7</v>
      </c>
      <c r="J4" s="6" t="s">
        <v>8</v>
      </c>
      <c r="K4" s="6" t="s">
        <v>9</v>
      </c>
      <c r="L4" s="6" t="s">
        <v>10</v>
      </c>
    </row>
    <row r="5" ht="18.75" customHeight="1" spans="1:12">
      <c r="A5" s="5" t="s">
        <v>11</v>
      </c>
      <c r="B5" s="7">
        <v>2137.656956</v>
      </c>
      <c r="C5" s="5" t="s">
        <v>12</v>
      </c>
      <c r="D5" s="8">
        <f t="shared" ref="D5:D32" si="0">E5+F5+G5</f>
        <v>1468.231556</v>
      </c>
      <c r="E5" s="17">
        <v>1468.231556</v>
      </c>
      <c r="F5" s="8"/>
      <c r="G5" s="8"/>
      <c r="H5" s="18" t="s">
        <v>13</v>
      </c>
      <c r="I5" s="8">
        <f>I6+I9+I12</f>
        <v>2137.656956</v>
      </c>
      <c r="J5" s="8">
        <f>J6+J9+J12</f>
        <v>2137.656956</v>
      </c>
      <c r="K5" s="8">
        <f>K6+K9+K12</f>
        <v>0</v>
      </c>
      <c r="L5" s="8">
        <f>L6+L9+L12</f>
        <v>0</v>
      </c>
    </row>
    <row r="6" ht="18.75" customHeight="1" spans="1:12">
      <c r="A6" s="5" t="s">
        <v>14</v>
      </c>
      <c r="B6" s="7"/>
      <c r="C6" s="5" t="s">
        <v>15</v>
      </c>
      <c r="D6" s="8">
        <f t="shared" si="0"/>
        <v>0</v>
      </c>
      <c r="E6" s="8"/>
      <c r="F6" s="8"/>
      <c r="G6" s="8"/>
      <c r="H6" s="18" t="s">
        <v>16</v>
      </c>
      <c r="I6" s="8">
        <f t="shared" ref="I6:I14" si="1">J6+K6+L6</f>
        <v>1298.730508</v>
      </c>
      <c r="J6" s="8">
        <v>1298.730508</v>
      </c>
      <c r="K6" s="8"/>
      <c r="L6" s="8"/>
    </row>
    <row r="7" ht="18.75" customHeight="1" spans="1:12">
      <c r="A7" s="5" t="s">
        <v>17</v>
      </c>
      <c r="B7" s="7"/>
      <c r="C7" s="5" t="s">
        <v>18</v>
      </c>
      <c r="D7" s="8">
        <f t="shared" si="0"/>
        <v>0</v>
      </c>
      <c r="E7" s="8"/>
      <c r="F7" s="8"/>
      <c r="G7" s="8"/>
      <c r="H7" s="18" t="s">
        <v>19</v>
      </c>
      <c r="I7" s="8">
        <f t="shared" si="1"/>
        <v>1298.730508</v>
      </c>
      <c r="J7" s="8">
        <v>1298.730508</v>
      </c>
      <c r="K7" s="8"/>
      <c r="L7" s="8"/>
    </row>
    <row r="8" ht="18.75" customHeight="1" spans="1:12">
      <c r="A8" s="9"/>
      <c r="B8" s="10"/>
      <c r="C8" s="5" t="s">
        <v>20</v>
      </c>
      <c r="D8" s="8">
        <f t="shared" si="0"/>
        <v>0</v>
      </c>
      <c r="E8" s="8"/>
      <c r="F8" s="8"/>
      <c r="G8" s="8"/>
      <c r="H8" s="18" t="s">
        <v>21</v>
      </c>
      <c r="I8" s="8">
        <f t="shared" si="1"/>
        <v>0</v>
      </c>
      <c r="J8" s="8"/>
      <c r="K8" s="8"/>
      <c r="L8" s="8"/>
    </row>
    <row r="9" ht="18.75" customHeight="1" spans="1:12">
      <c r="A9" s="9"/>
      <c r="B9" s="10"/>
      <c r="C9" s="5" t="s">
        <v>22</v>
      </c>
      <c r="D9" s="8">
        <f t="shared" si="0"/>
        <v>0</v>
      </c>
      <c r="E9" s="8"/>
      <c r="F9" s="8"/>
      <c r="G9" s="8"/>
      <c r="H9" s="18" t="s">
        <v>23</v>
      </c>
      <c r="I9" s="8">
        <f t="shared" si="1"/>
        <v>838.926448</v>
      </c>
      <c r="J9" s="8">
        <v>838.926448</v>
      </c>
      <c r="K9" s="8"/>
      <c r="L9" s="8"/>
    </row>
    <row r="10" ht="18.75" customHeight="1" spans="1:12">
      <c r="A10" s="9"/>
      <c r="B10" s="10"/>
      <c r="C10" s="5" t="s">
        <v>24</v>
      </c>
      <c r="D10" s="8">
        <f t="shared" si="0"/>
        <v>0</v>
      </c>
      <c r="E10" s="8"/>
      <c r="F10" s="8"/>
      <c r="G10" s="8"/>
      <c r="H10" s="18" t="s">
        <v>25</v>
      </c>
      <c r="I10" s="8">
        <f t="shared" si="1"/>
        <v>115.321048</v>
      </c>
      <c r="J10" s="8">
        <v>115.321048</v>
      </c>
      <c r="K10" s="8"/>
      <c r="L10" s="8"/>
    </row>
    <row r="11" ht="18.75" customHeight="1" spans="1:12">
      <c r="A11" s="9"/>
      <c r="B11" s="10"/>
      <c r="C11" s="5" t="s">
        <v>26</v>
      </c>
      <c r="D11" s="8">
        <f t="shared" si="0"/>
        <v>0</v>
      </c>
      <c r="E11" s="8"/>
      <c r="F11" s="8"/>
      <c r="G11" s="8"/>
      <c r="H11" s="18" t="s">
        <v>27</v>
      </c>
      <c r="I11" s="8">
        <f t="shared" si="1"/>
        <v>723.6054</v>
      </c>
      <c r="J11" s="8">
        <v>723.6054</v>
      </c>
      <c r="K11" s="8"/>
      <c r="L11" s="8"/>
    </row>
    <row r="12" ht="18.75" customHeight="1" spans="1:12">
      <c r="A12" s="9"/>
      <c r="B12" s="10"/>
      <c r="C12" s="5" t="s">
        <v>28</v>
      </c>
      <c r="D12" s="8">
        <f t="shared" si="0"/>
        <v>0</v>
      </c>
      <c r="E12" s="8"/>
      <c r="F12" s="8"/>
      <c r="G12" s="8"/>
      <c r="H12" s="18" t="s">
        <v>29</v>
      </c>
      <c r="I12" s="8">
        <f t="shared" si="1"/>
        <v>0</v>
      </c>
      <c r="J12" s="8"/>
      <c r="K12" s="8"/>
      <c r="L12" s="8"/>
    </row>
    <row r="13" ht="18.75" customHeight="1" spans="1:12">
      <c r="A13" s="9"/>
      <c r="B13" s="10"/>
      <c r="C13" s="5" t="s">
        <v>30</v>
      </c>
      <c r="D13" s="8">
        <f t="shared" si="0"/>
        <v>106.2679</v>
      </c>
      <c r="E13" s="8">
        <v>106.2679</v>
      </c>
      <c r="F13" s="8"/>
      <c r="G13" s="8"/>
      <c r="H13" s="18" t="s">
        <v>31</v>
      </c>
      <c r="I13" s="8">
        <f t="shared" si="1"/>
        <v>0</v>
      </c>
      <c r="J13" s="8"/>
      <c r="K13" s="8"/>
      <c r="L13" s="8"/>
    </row>
    <row r="14" ht="18.75" customHeight="1" spans="1:12">
      <c r="A14" s="9"/>
      <c r="B14" s="10"/>
      <c r="C14" s="5" t="s">
        <v>32</v>
      </c>
      <c r="D14" s="8">
        <f t="shared" si="0"/>
        <v>563.1575</v>
      </c>
      <c r="E14" s="8">
        <v>563.1575</v>
      </c>
      <c r="F14" s="8"/>
      <c r="G14" s="8"/>
      <c r="H14" s="18" t="s">
        <v>33</v>
      </c>
      <c r="I14" s="8">
        <f t="shared" si="1"/>
        <v>0</v>
      </c>
      <c r="J14" s="8"/>
      <c r="K14" s="8"/>
      <c r="L14" s="8"/>
    </row>
    <row r="15" ht="18.75" customHeight="1" spans="1:12">
      <c r="A15" s="9"/>
      <c r="B15" s="10"/>
      <c r="C15" s="5" t="s">
        <v>34</v>
      </c>
      <c r="D15" s="8">
        <f t="shared" si="0"/>
        <v>0</v>
      </c>
      <c r="E15" s="8"/>
      <c r="F15" s="8"/>
      <c r="G15" s="8"/>
      <c r="H15" s="19"/>
      <c r="I15" s="8"/>
      <c r="J15" s="14"/>
      <c r="K15" s="14"/>
      <c r="L15" s="14"/>
    </row>
    <row r="16" ht="18.75" customHeight="1" spans="1:12">
      <c r="A16" s="9"/>
      <c r="B16" s="10"/>
      <c r="C16" s="5" t="s">
        <v>35</v>
      </c>
      <c r="D16" s="8">
        <f t="shared" si="0"/>
        <v>0</v>
      </c>
      <c r="E16" s="8"/>
      <c r="F16" s="8"/>
      <c r="G16" s="8"/>
      <c r="H16" s="19"/>
      <c r="I16" s="8"/>
      <c r="J16" s="14"/>
      <c r="K16" s="14"/>
      <c r="L16" s="14"/>
    </row>
    <row r="17" ht="18.75" customHeight="1" spans="1:12">
      <c r="A17" s="9"/>
      <c r="B17" s="10"/>
      <c r="C17" s="5" t="s">
        <v>36</v>
      </c>
      <c r="D17" s="8">
        <f t="shared" si="0"/>
        <v>0</v>
      </c>
      <c r="E17" s="8"/>
      <c r="F17" s="8"/>
      <c r="G17" s="8"/>
      <c r="H17" s="19"/>
      <c r="I17" s="8"/>
      <c r="J17" s="14"/>
      <c r="K17" s="14"/>
      <c r="L17" s="14"/>
    </row>
    <row r="18" ht="18.75" customHeight="1" spans="1:12">
      <c r="A18" s="9"/>
      <c r="B18" s="10"/>
      <c r="C18" s="5" t="s">
        <v>37</v>
      </c>
      <c r="D18" s="8">
        <f t="shared" si="0"/>
        <v>0</v>
      </c>
      <c r="E18" s="8"/>
      <c r="F18" s="8"/>
      <c r="G18" s="8"/>
      <c r="H18" s="18" t="s">
        <v>38</v>
      </c>
      <c r="I18" s="8">
        <f>I19+I20+I21+I22+I23+I24+I25+I26+I27+I28</f>
        <v>2137.656956</v>
      </c>
      <c r="J18" s="8">
        <f>J19+J20+J21+J22+J23+J24+J25+J26+J27+J28</f>
        <v>2137.656956</v>
      </c>
      <c r="K18" s="8">
        <f>K19+K20+K21+K22+K23+K24+K25+K26+K27+K28</f>
        <v>0</v>
      </c>
      <c r="L18" s="8">
        <f>L19+L20+L21+L22+L23+L24+L25+L26+L27+L28</f>
        <v>0</v>
      </c>
    </row>
    <row r="19" ht="18.75" customHeight="1" spans="1:12">
      <c r="A19" s="9"/>
      <c r="B19" s="10"/>
      <c r="C19" s="5" t="s">
        <v>39</v>
      </c>
      <c r="D19" s="8">
        <f t="shared" si="0"/>
        <v>0</v>
      </c>
      <c r="E19" s="8"/>
      <c r="F19" s="8"/>
      <c r="G19" s="8"/>
      <c r="H19" s="18" t="s">
        <v>40</v>
      </c>
      <c r="I19" s="8">
        <f t="shared" ref="I19:I28" si="2">J19+K19+L19</f>
        <v>1298.730508</v>
      </c>
      <c r="J19" s="8">
        <v>1298.730508</v>
      </c>
      <c r="K19" s="8"/>
      <c r="L19" s="8"/>
    </row>
    <row r="20" ht="18.75" customHeight="1" spans="1:12">
      <c r="A20" s="9"/>
      <c r="B20" s="10"/>
      <c r="C20" s="5" t="s">
        <v>41</v>
      </c>
      <c r="D20" s="8">
        <f t="shared" si="0"/>
        <v>0</v>
      </c>
      <c r="E20" s="8"/>
      <c r="F20" s="8"/>
      <c r="G20" s="8"/>
      <c r="H20" s="18" t="s">
        <v>42</v>
      </c>
      <c r="I20" s="8">
        <f t="shared" si="2"/>
        <v>838.926448</v>
      </c>
      <c r="J20" s="8">
        <v>838.926448</v>
      </c>
      <c r="K20" s="8"/>
      <c r="L20" s="8"/>
    </row>
    <row r="21" ht="18.75" customHeight="1" spans="1:12">
      <c r="A21" s="9"/>
      <c r="B21" s="10"/>
      <c r="C21" s="5" t="s">
        <v>43</v>
      </c>
      <c r="D21" s="8">
        <f t="shared" si="0"/>
        <v>0</v>
      </c>
      <c r="E21" s="8"/>
      <c r="F21" s="8"/>
      <c r="G21" s="8"/>
      <c r="H21" s="18" t="s">
        <v>44</v>
      </c>
      <c r="I21" s="8">
        <f t="shared" si="2"/>
        <v>0</v>
      </c>
      <c r="J21" s="8"/>
      <c r="K21" s="8"/>
      <c r="L21" s="8"/>
    </row>
    <row r="22" ht="18.75" customHeight="1" spans="1:12">
      <c r="A22" s="9"/>
      <c r="B22" s="10"/>
      <c r="C22" s="5" t="s">
        <v>45</v>
      </c>
      <c r="D22" s="8">
        <f t="shared" si="0"/>
        <v>0</v>
      </c>
      <c r="E22" s="8"/>
      <c r="F22" s="8"/>
      <c r="G22" s="8"/>
      <c r="H22" s="18" t="s">
        <v>46</v>
      </c>
      <c r="I22" s="8">
        <f t="shared" si="2"/>
        <v>0</v>
      </c>
      <c r="J22" s="8"/>
      <c r="K22" s="8"/>
      <c r="L22" s="8"/>
    </row>
    <row r="23" ht="18.75" customHeight="1" spans="1:12">
      <c r="A23" s="9"/>
      <c r="B23" s="10"/>
      <c r="C23" s="5" t="s">
        <v>47</v>
      </c>
      <c r="D23" s="8">
        <f t="shared" si="0"/>
        <v>0</v>
      </c>
      <c r="E23" s="8"/>
      <c r="F23" s="8"/>
      <c r="G23" s="8"/>
      <c r="H23" s="18" t="s">
        <v>48</v>
      </c>
      <c r="I23" s="8">
        <f t="shared" si="2"/>
        <v>0</v>
      </c>
      <c r="J23" s="8"/>
      <c r="K23" s="8"/>
      <c r="L23" s="8"/>
    </row>
    <row r="24" ht="18.75" customHeight="1" spans="1:12">
      <c r="A24" s="9"/>
      <c r="B24" s="10"/>
      <c r="C24" s="5" t="s">
        <v>49</v>
      </c>
      <c r="D24" s="8">
        <f t="shared" si="0"/>
        <v>0</v>
      </c>
      <c r="E24" s="8"/>
      <c r="F24" s="8"/>
      <c r="G24" s="8"/>
      <c r="H24" s="18" t="s">
        <v>50</v>
      </c>
      <c r="I24" s="8">
        <f t="shared" si="2"/>
        <v>0</v>
      </c>
      <c r="J24" s="8"/>
      <c r="K24" s="8"/>
      <c r="L24" s="8"/>
    </row>
    <row r="25" ht="18.75" customHeight="1" spans="1:12">
      <c r="A25" s="9"/>
      <c r="B25" s="10"/>
      <c r="C25" s="5" t="s">
        <v>51</v>
      </c>
      <c r="D25" s="8">
        <f t="shared" si="0"/>
        <v>0</v>
      </c>
      <c r="E25" s="8"/>
      <c r="F25" s="8"/>
      <c r="G25" s="8"/>
      <c r="H25" s="18" t="s">
        <v>52</v>
      </c>
      <c r="I25" s="8">
        <f t="shared" si="2"/>
        <v>0</v>
      </c>
      <c r="J25" s="8"/>
      <c r="K25" s="8"/>
      <c r="L25" s="8"/>
    </row>
    <row r="26" ht="18.75" customHeight="1" spans="1:12">
      <c r="A26" s="9"/>
      <c r="B26" s="10"/>
      <c r="C26" s="5" t="s">
        <v>53</v>
      </c>
      <c r="D26" s="8">
        <f t="shared" si="0"/>
        <v>0</v>
      </c>
      <c r="E26" s="8"/>
      <c r="F26" s="8"/>
      <c r="G26" s="8"/>
      <c r="H26" s="18" t="s">
        <v>54</v>
      </c>
      <c r="I26" s="8">
        <f t="shared" si="2"/>
        <v>0</v>
      </c>
      <c r="J26" s="8"/>
      <c r="K26" s="8"/>
      <c r="L26" s="8"/>
    </row>
    <row r="27" ht="18.75" customHeight="1" spans="1:12">
      <c r="A27" s="9"/>
      <c r="B27" s="10"/>
      <c r="C27" s="5" t="s">
        <v>55</v>
      </c>
      <c r="D27" s="8">
        <f t="shared" si="0"/>
        <v>0</v>
      </c>
      <c r="E27" s="8"/>
      <c r="F27" s="8"/>
      <c r="G27" s="8"/>
      <c r="H27" s="18" t="s">
        <v>56</v>
      </c>
      <c r="I27" s="8">
        <f t="shared" si="2"/>
        <v>0</v>
      </c>
      <c r="J27" s="8"/>
      <c r="K27" s="8"/>
      <c r="L27" s="8"/>
    </row>
    <row r="28" ht="18.75" customHeight="1" spans="1:12">
      <c r="A28" s="9"/>
      <c r="B28" s="10"/>
      <c r="C28" s="5" t="s">
        <v>57</v>
      </c>
      <c r="D28" s="8">
        <f t="shared" si="0"/>
        <v>0</v>
      </c>
      <c r="E28" s="8"/>
      <c r="F28" s="8"/>
      <c r="G28" s="8"/>
      <c r="H28" s="18" t="s">
        <v>58</v>
      </c>
      <c r="I28" s="8">
        <f t="shared" si="2"/>
        <v>0</v>
      </c>
      <c r="J28" s="8"/>
      <c r="K28" s="8"/>
      <c r="L28" s="8"/>
    </row>
    <row r="29" ht="18.75" customHeight="1" spans="1:12">
      <c r="A29" s="9"/>
      <c r="B29" s="10"/>
      <c r="C29" s="5" t="s">
        <v>59</v>
      </c>
      <c r="D29" s="8">
        <f t="shared" si="0"/>
        <v>0</v>
      </c>
      <c r="E29" s="8"/>
      <c r="F29" s="8"/>
      <c r="G29" s="8"/>
      <c r="H29" s="19"/>
      <c r="I29" s="14"/>
      <c r="J29" s="14"/>
      <c r="K29" s="14"/>
      <c r="L29" s="14"/>
    </row>
    <row r="30" ht="18.75" customHeight="1" spans="1:12">
      <c r="A30" s="9"/>
      <c r="B30" s="10"/>
      <c r="C30" s="5" t="s">
        <v>60</v>
      </c>
      <c r="D30" s="11">
        <f t="shared" si="0"/>
        <v>0</v>
      </c>
      <c r="E30" s="11"/>
      <c r="F30" s="11"/>
      <c r="G30" s="11"/>
      <c r="H30" s="19"/>
      <c r="I30" s="14"/>
      <c r="J30" s="14"/>
      <c r="K30" s="14"/>
      <c r="L30" s="14"/>
    </row>
    <row r="31" ht="18.75" customHeight="1" spans="1:12">
      <c r="A31" s="9"/>
      <c r="B31" s="10"/>
      <c r="C31" s="9" t="s">
        <v>61</v>
      </c>
      <c r="D31" s="8">
        <f t="shared" si="0"/>
        <v>0</v>
      </c>
      <c r="E31" s="8"/>
      <c r="F31" s="8"/>
      <c r="G31" s="8"/>
      <c r="H31" s="19"/>
      <c r="I31" s="14"/>
      <c r="J31" s="14"/>
      <c r="K31" s="14"/>
      <c r="L31" s="14"/>
    </row>
    <row r="32" ht="18.75" customHeight="1" spans="1:12">
      <c r="A32" s="9"/>
      <c r="B32" s="10"/>
      <c r="C32" s="9" t="s">
        <v>62</v>
      </c>
      <c r="D32" s="8">
        <f t="shared" si="0"/>
        <v>0</v>
      </c>
      <c r="E32" s="8"/>
      <c r="F32" s="8"/>
      <c r="G32" s="8"/>
      <c r="H32" s="19"/>
      <c r="I32" s="14"/>
      <c r="J32" s="14"/>
      <c r="K32" s="14"/>
      <c r="L32" s="14"/>
    </row>
    <row r="33" ht="18.75" customHeight="1" spans="1:12">
      <c r="A33" s="5" t="s">
        <v>63</v>
      </c>
      <c r="B33" s="12">
        <f>B6+B7+B5</f>
        <v>2137.656956</v>
      </c>
      <c r="C33" s="5" t="s">
        <v>64</v>
      </c>
      <c r="D33" s="12">
        <f>D5+D6+D7+D8+D9+D10+D11+D12+D13+D14+D15+D16+D17+D18+D19+D20+D21+D22+D23+D24+D25+D26+D27+D28+D29+D30+D31+D32</f>
        <v>2137.656956</v>
      </c>
      <c r="E33" s="12">
        <f>E5+E6+E7+E8+E9+E10+E11+E12+E13+E14+E15+E16+E17+E18+E19+E20+E21+E22+E23+E24+E25+E26+E27+E28+E29+E30+E31+E32</f>
        <v>2137.656956</v>
      </c>
      <c r="F33" s="12">
        <f>F5+F6+F7+F8+F9+F10+F11+F12+F13+F14+F15+F16+F17+F18+F19+F20+F21+F22+F23+F24+F25+F26+F27+F28+F29+F30+F31+F32</f>
        <v>0</v>
      </c>
      <c r="G33" s="12">
        <f>G5+G6+G7+G8+G9+G10+G11+G12+G13+G14+G15+G16+G17+G18+G19+G20+G21+G22+G23+G24+G25+G26+G27+G28+G29+G30+G31+G32</f>
        <v>0</v>
      </c>
      <c r="H33" s="18" t="s">
        <v>64</v>
      </c>
      <c r="I33" s="12">
        <f>I19+I20+I21+I22+I23+I24+I25+I26+I27+I28</f>
        <v>2137.656956</v>
      </c>
      <c r="J33" s="12">
        <f>J19+J20+J21+J22+J23+J24+J25+J26+J27+J28</f>
        <v>2137.656956</v>
      </c>
      <c r="K33" s="12">
        <f>K19+K20+K21+K22+K23+K24+K25+K26+K27+K28</f>
        <v>0</v>
      </c>
      <c r="L33" s="12">
        <f>L19+L20+L21+L22+L23+L24+L25+L26+L27+L28</f>
        <v>0</v>
      </c>
    </row>
    <row r="34" ht="18.75" customHeight="1" spans="1:12">
      <c r="A34" s="9"/>
      <c r="B34" s="10"/>
      <c r="C34" s="9"/>
      <c r="D34" s="8"/>
      <c r="E34" s="14"/>
      <c r="F34" s="14"/>
      <c r="G34" s="14"/>
      <c r="H34" s="19"/>
      <c r="I34" s="14"/>
      <c r="J34" s="14"/>
      <c r="K34" s="14"/>
      <c r="L34" s="14"/>
    </row>
    <row r="35" ht="18.75" customHeight="1" spans="1:12">
      <c r="A35" s="5" t="s">
        <v>65</v>
      </c>
      <c r="B35" s="12">
        <v>100</v>
      </c>
      <c r="C35" s="5"/>
      <c r="D35" s="9"/>
      <c r="E35" s="9"/>
      <c r="F35" s="9"/>
      <c r="G35" s="9"/>
      <c r="H35" s="18"/>
      <c r="I35" s="9"/>
      <c r="J35" s="9"/>
      <c r="K35" s="9"/>
      <c r="L35" s="9"/>
    </row>
    <row r="36" ht="18.75" customHeight="1" spans="1:12">
      <c r="A36" s="5" t="s">
        <v>66</v>
      </c>
      <c r="B36" s="12">
        <v>100</v>
      </c>
      <c r="C36" s="9" t="s">
        <v>67</v>
      </c>
      <c r="D36" s="9"/>
      <c r="E36" s="8"/>
      <c r="F36" s="14"/>
      <c r="G36" s="14"/>
      <c r="H36" s="19" t="s">
        <v>67</v>
      </c>
      <c r="I36" s="14"/>
      <c r="J36" s="8"/>
      <c r="K36" s="14"/>
      <c r="L36" s="14"/>
    </row>
    <row r="37" ht="18.75" customHeight="1" spans="1:12">
      <c r="A37" s="5" t="s">
        <v>68</v>
      </c>
      <c r="B37" s="12"/>
      <c r="C37" s="9" t="s">
        <v>69</v>
      </c>
      <c r="D37" s="9"/>
      <c r="E37" s="8"/>
      <c r="F37" s="14"/>
      <c r="G37" s="14"/>
      <c r="H37" s="19" t="s">
        <v>69</v>
      </c>
      <c r="I37" s="14"/>
      <c r="J37" s="8"/>
      <c r="K37" s="14"/>
      <c r="L37" s="14"/>
    </row>
    <row r="38" ht="18.75" customHeight="1" spans="1:12">
      <c r="A38" s="5" t="s">
        <v>70</v>
      </c>
      <c r="B38" s="12"/>
      <c r="C38" s="9" t="s">
        <v>71</v>
      </c>
      <c r="D38" s="13">
        <f>B33+B35-D33-E36-E37</f>
        <v>100</v>
      </c>
      <c r="E38" s="8">
        <f>B5+B35-E33-E36-E37</f>
        <v>100</v>
      </c>
      <c r="F38" s="8">
        <f>B6+B37-F33</f>
        <v>0</v>
      </c>
      <c r="G38" s="8">
        <f>B7+B38-G33</f>
        <v>0</v>
      </c>
      <c r="H38" s="19" t="s">
        <v>71</v>
      </c>
      <c r="I38" s="8">
        <f>B40-I33-E36-E37</f>
        <v>99.9999999999995</v>
      </c>
      <c r="J38" s="8">
        <f>B5+B35-J33-E36-E37</f>
        <v>99.9999999999995</v>
      </c>
      <c r="K38" s="8">
        <f>B6+B37-K33</f>
        <v>0</v>
      </c>
      <c r="L38" s="12">
        <f>B7+B38-L33</f>
        <v>0</v>
      </c>
    </row>
    <row r="39" ht="18.75" customHeight="1" spans="1:12">
      <c r="A39" s="9"/>
      <c r="B39" s="10"/>
      <c r="C39" s="9"/>
      <c r="D39" s="14"/>
      <c r="E39" s="14"/>
      <c r="F39" s="14"/>
      <c r="G39" s="14"/>
      <c r="H39" s="19"/>
      <c r="I39" s="14"/>
      <c r="J39" s="14"/>
      <c r="K39" s="14"/>
      <c r="L39" s="14"/>
    </row>
    <row r="40" ht="18.75" customHeight="1" spans="1:12">
      <c r="A40" s="5" t="s">
        <v>72</v>
      </c>
      <c r="B40" s="12">
        <v>2237.656956</v>
      </c>
      <c r="C40" s="5" t="s">
        <v>73</v>
      </c>
      <c r="D40" s="12">
        <f>B40</f>
        <v>2237.656956</v>
      </c>
      <c r="E40" s="12">
        <f>B5+B35</f>
        <v>2237.656956</v>
      </c>
      <c r="F40" s="12">
        <f>B6+B36</f>
        <v>100</v>
      </c>
      <c r="G40" s="12">
        <f>B7+B37</f>
        <v>0</v>
      </c>
      <c r="H40" s="18" t="s">
        <v>73</v>
      </c>
      <c r="I40" s="12">
        <f>B40</f>
        <v>2237.656956</v>
      </c>
      <c r="J40" s="12">
        <f>B5+B35</f>
        <v>2237.656956</v>
      </c>
      <c r="K40" s="12">
        <f>B6+B36</f>
        <v>100</v>
      </c>
      <c r="L40" s="12">
        <f>B7+B37</f>
        <v>0</v>
      </c>
    </row>
    <row r="41" customHeight="1"/>
    <row r="42" ht="13.5" customHeight="1" spans="1:8">
      <c r="A42" s="3"/>
      <c r="C42" s="3"/>
      <c r="H42" s="20"/>
    </row>
  </sheetData>
  <mergeCells count="3">
    <mergeCell ref="A1:L1"/>
    <mergeCell ref="A3:B3"/>
    <mergeCell ref="C3:L3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HUWEI2</cp:lastModifiedBy>
  <dcterms:created xsi:type="dcterms:W3CDTF">2025-02-14T14:49:34Z</dcterms:created>
  <dcterms:modified xsi:type="dcterms:W3CDTF">2025-02-14T14:49:45Z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9CD62D724464247689E7AE67E047A86B_43</vt:lpwstr>
  </property>
  <property fmtid="{D5CDD505-2E9C-101B-9397-08002B2CF9AE}" pid="3" name="KSOProductBuildVer">
    <vt:lpwstr>2052-12.8.2.1113</vt:lpwstr>
  </property>
</Properties>
</file>